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210266\Desktop\"/>
    </mc:Choice>
  </mc:AlternateContent>
  <xr:revisionPtr revIDLastSave="0" documentId="13_ncr:1_{1558AFAC-1BD3-453F-B11B-DD6B5FA922F8}" xr6:coauthVersionLast="47" xr6:coauthVersionMax="47" xr10:uidLastSave="{00000000-0000-0000-0000-000000000000}"/>
  <bookViews>
    <workbookView xWindow="-28920" yWindow="-120" windowWidth="29040" windowHeight="15840" tabRatio="813" xr2:uid="{8E53EB4B-3A3A-4955-B52A-46855DE79C74}"/>
  </bookViews>
  <sheets>
    <sheet name="目次" sheetId="17" r:id="rId1"/>
    <sheet name="第39表" sheetId="25" r:id="rId2"/>
    <sheet name="第40表" sheetId="23" r:id="rId3"/>
    <sheet name="第41表" sheetId="19" r:id="rId4"/>
    <sheet name="第42表" sheetId="26" r:id="rId5"/>
    <sheet name="第43表" sheetId="24" r:id="rId6"/>
    <sheet name="第44表" sheetId="20" r:id="rId7"/>
    <sheet name="第45.46表" sheetId="18" r:id="rId8"/>
  </sheets>
  <externalReferences>
    <externalReference r:id="rId9"/>
    <externalReference r:id="rId10"/>
  </externalReferences>
  <definedNames>
    <definedName name="_xlnm._FilterDatabase" localSheetId="2" hidden="1">第40表!$A$8:$U$332</definedName>
    <definedName name="_xlnm._FilterDatabase" localSheetId="3" hidden="1">第41表!$A$5:$O$349</definedName>
    <definedName name="_xlnm._FilterDatabase" localSheetId="5" hidden="1">第43表!$A$8:$V$319</definedName>
    <definedName name="_xlnm._FilterDatabase" localSheetId="6" hidden="1">第44表!$A$5:$O$314</definedName>
    <definedName name="_xlnm._FilterDatabase" localSheetId="7" hidden="1">'第45.46表'!$A$6:$T$54</definedName>
    <definedName name="hyou3">[1]表3!$A$2:$N$34</definedName>
    <definedName name="_xlnm.Print_Area" localSheetId="1">第39表!$A$1:$I$53</definedName>
    <definedName name="_xlnm.Print_Area" localSheetId="2">第40表!$A$1:$U$334</definedName>
    <definedName name="_xlnm.Print_Area" localSheetId="3">第41表!$A$1:$O$330</definedName>
    <definedName name="_xlnm.Print_Area" localSheetId="4">第42表!$A$1:$Q$54</definedName>
    <definedName name="_xlnm.Print_Area" localSheetId="5">第43表!$A$1:$V$318</definedName>
    <definedName name="_xlnm.Print_Area" localSheetId="6">第44表!$A$1:$O$315</definedName>
    <definedName name="_xlnm.Print_Area" localSheetId="7">'第45.46表'!$A$1:$T$54</definedName>
    <definedName name="_xlnm.Print_Area" localSheetId="0">目次!$B$1:$B$14</definedName>
    <definedName name="_xlnm.Print_Area">#REF!</definedName>
    <definedName name="_xlnm.Print_Titles" localSheetId="2">第40表!$1:$8</definedName>
    <definedName name="_xlnm.Print_Titles" localSheetId="3">第41表!$1:$5</definedName>
    <definedName name="_xlnm.Print_Titles" localSheetId="5">第43表!$1:$8</definedName>
    <definedName name="_xlnm.Print_Titles" localSheetId="6">第44表!$1:$5</definedName>
    <definedName name="行番号">[2]時系列!$N$6:$O$23</definedName>
    <definedName name="項目名">[2]時系列!$L$6:$L$18</definedName>
    <definedName name="産業中分類別ー出荷額等04人以上">#REF!</definedName>
    <definedName name="市町名">[2]時系列!$N$6:$N$23</definedName>
    <definedName name="図1">[1]図8!$D$20:$I$31</definedName>
    <definedName name="第20表">#REF!</definedName>
    <definedName name="第21表">#REF!</definedName>
    <definedName name="第22表">#REF!</definedName>
    <definedName name="第23表">#REF!</definedName>
    <definedName name="表３">[1]表3!$A$2:$N$34</definedName>
    <definedName name="付表1">#REF!</definedName>
    <definedName name="列番号">[2]時系列!$L$6:$M$18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23" l="1"/>
  <c r="N9" i="23"/>
  <c r="L9" i="23"/>
  <c r="K9" i="23"/>
  <c r="H9" i="23"/>
  <c r="G9" i="23"/>
  <c r="H25" i="23"/>
  <c r="G25" i="23"/>
  <c r="F9" i="23"/>
  <c r="D9" i="23"/>
  <c r="C9" i="23"/>
  <c r="D25" i="23"/>
  <c r="C25" i="23"/>
  <c r="Q25" i="23"/>
  <c r="N25" i="23"/>
  <c r="L25" i="23"/>
  <c r="K25" i="23"/>
  <c r="F25" i="23"/>
</calcChain>
</file>

<file path=xl/sharedStrings.xml><?xml version="1.0" encoding="utf-8"?>
<sst xmlns="http://schemas.openxmlformats.org/spreadsheetml/2006/main" count="9365" uniqueCount="184">
  <si>
    <t>福井県の工業</t>
    <rPh sb="0" eb="2">
      <t>フクイ</t>
    </rPh>
    <rPh sb="2" eb="3">
      <t>ケン</t>
    </rPh>
    <rPh sb="4" eb="6">
      <t>コウギョウ</t>
    </rPh>
    <phoneticPr fontId="6"/>
  </si>
  <si>
    <t>（令和3年（2021年）経済センサス-活動調査　製造業に関する結果報告書）</t>
    <rPh sb="1" eb="3">
      <t>レイワ</t>
    </rPh>
    <rPh sb="4" eb="5">
      <t>ネン</t>
    </rPh>
    <rPh sb="10" eb="11">
      <t>ネン</t>
    </rPh>
    <rPh sb="12" eb="14">
      <t>ケイザイ</t>
    </rPh>
    <rPh sb="19" eb="23">
      <t>カツドウチョウサ</t>
    </rPh>
    <rPh sb="24" eb="27">
      <t>セイゾウギョウ</t>
    </rPh>
    <rPh sb="28" eb="29">
      <t>カン</t>
    </rPh>
    <rPh sb="31" eb="33">
      <t>ケッカ</t>
    </rPh>
    <rPh sb="33" eb="36">
      <t>ホウコクショ</t>
    </rPh>
    <phoneticPr fontId="6"/>
  </si>
  <si>
    <t>市町別統計表</t>
    <rPh sb="0" eb="2">
      <t>シマチ</t>
    </rPh>
    <rPh sb="2" eb="3">
      <t>ベツ</t>
    </rPh>
    <rPh sb="3" eb="5">
      <t>トウケイ</t>
    </rPh>
    <rPh sb="5" eb="6">
      <t>ヒョウ</t>
    </rPh>
    <phoneticPr fontId="6"/>
  </si>
  <si>
    <t>第39表　市町別 事業所数、従業者数、製造品出荷額等、粗付加価値額、付加価値額、
　　　　現金給与総額および原材料使用額等（全事業所）</t>
    <phoneticPr fontId="4"/>
  </si>
  <si>
    <t>第40表　市町別 産業中分類別 事業所数、従業者数内訳（全事業所）</t>
    <phoneticPr fontId="4"/>
  </si>
  <si>
    <t>第41表　市町別 産業中分類別 事業所数、製造品出荷額等、粗付加価値額、付加価値額、
　　　　現金給与総額および原材料使用額等（全事業所）</t>
    <rPh sb="29" eb="35">
      <t>アラフカカチガク</t>
    </rPh>
    <phoneticPr fontId="4"/>
  </si>
  <si>
    <t>第42表　市町別 事業所数、従業者数、製造品出荷額等、粗付加価値額、付加価値額、
　　　　現金給与総額および原材料使用額等（従業者４人以上の事業所）</t>
    <rPh sb="27" eb="33">
      <t>アラフカカチガク</t>
    </rPh>
    <phoneticPr fontId="4"/>
  </si>
  <si>
    <t>第43表　市町別 産業中分類別 事業所数、従業者数内訳（従業者4人以上の事業所）</t>
    <phoneticPr fontId="4"/>
  </si>
  <si>
    <t>第44表　市町別 産業中分類別 事業所数、製造品出荷額等、粗付加価値額、付加価値額、
　　　　現金給与総額および原材料使用額等（従業者4人以上の事業所）</t>
    <rPh sb="29" eb="35">
      <t>アラフカカチガク</t>
    </rPh>
    <phoneticPr fontId="4"/>
  </si>
  <si>
    <t>第45表　市町別 生産額、付加価値率、現金給与率、現金給与分配率、原材料率
　　　　および減価償却率（従業者30人以上の事業所）</t>
    <rPh sb="9" eb="12">
      <t>セイサンガク</t>
    </rPh>
    <phoneticPr fontId="4"/>
  </si>
  <si>
    <t>第46表　市町別 有形固定資産、有形固定資産投資額（従業者30人以上の事業所）</t>
    <rPh sb="9" eb="11">
      <t>ユウケイ</t>
    </rPh>
    <phoneticPr fontId="4"/>
  </si>
  <si>
    <t>第39表　市町別　事業所数、従業者数、製造品出荷額等、粗付加価値額、付加価値額
 　 　　  現金給与総額および原材料使用額等（全事業所）</t>
    <rPh sb="0" eb="1">
      <t>ダイ</t>
    </rPh>
    <rPh sb="3" eb="4">
      <t>ヒョウ</t>
    </rPh>
    <rPh sb="5" eb="6">
      <t>シ</t>
    </rPh>
    <rPh sb="6" eb="7">
      <t>マチ</t>
    </rPh>
    <rPh sb="7" eb="8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34" eb="39">
      <t>フカカチガク</t>
    </rPh>
    <rPh sb="47" eb="53">
      <t>ゲンキンキュウヨソウガク</t>
    </rPh>
    <rPh sb="56" eb="59">
      <t>ゲンザイリョウ</t>
    </rPh>
    <rPh sb="59" eb="62">
      <t>シヨウガク</t>
    </rPh>
    <rPh sb="62" eb="63">
      <t>トウ</t>
    </rPh>
    <rPh sb="64" eb="65">
      <t>マッタ</t>
    </rPh>
    <phoneticPr fontId="4"/>
  </si>
  <si>
    <t>市町</t>
    <rPh sb="0" eb="2">
      <t>シマチ</t>
    </rPh>
    <phoneticPr fontId="4"/>
  </si>
  <si>
    <t>事  業  所  数</t>
    <rPh sb="0" eb="7">
      <t>ジギョウショ</t>
    </rPh>
    <rPh sb="9" eb="10">
      <t>スウ</t>
    </rPh>
    <phoneticPr fontId="4"/>
  </si>
  <si>
    <t>従  業  者  数</t>
    <rPh sb="0" eb="10">
      <t>ジュウギョウシャスウ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</si>
  <si>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</si>
  <si>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粗付加価値額</t>
    <phoneticPr fontId="4"/>
  </si>
  <si>
    <t>実 数</t>
    <rPh sb="0" eb="3">
      <t>ジッスウ</t>
    </rPh>
    <phoneticPr fontId="4"/>
  </si>
  <si>
    <t>構成比</t>
    <rPh sb="0" eb="3">
      <t>コウセイヒ</t>
    </rPh>
    <phoneticPr fontId="4"/>
  </si>
  <si>
    <t>（％）</t>
    <phoneticPr fontId="4"/>
  </si>
  <si>
    <t>（人）</t>
    <rPh sb="1" eb="2">
      <t>ヒト</t>
    </rPh>
    <phoneticPr fontId="4"/>
  </si>
  <si>
    <t>（万円）</t>
    <rPh sb="1" eb="3">
      <t>マンエン</t>
    </rPh>
    <phoneticPr fontId="4"/>
  </si>
  <si>
    <t>合計</t>
    <rPh sb="0" eb="2">
      <t>ゴウケイ</t>
    </rPh>
    <phoneticPr fontId="4"/>
  </si>
  <si>
    <t>福井市</t>
    <rPh sb="0" eb="3">
      <t>フクイシ</t>
    </rPh>
    <phoneticPr fontId="4"/>
  </si>
  <si>
    <t>敦賀市</t>
    <rPh sb="0" eb="3">
      <t>ツルガシ</t>
    </rPh>
    <phoneticPr fontId="4"/>
  </si>
  <si>
    <t>小浜市</t>
    <rPh sb="0" eb="3">
      <t>オバマシ</t>
    </rPh>
    <phoneticPr fontId="4"/>
  </si>
  <si>
    <t>大野市</t>
    <rPh sb="0" eb="3">
      <t>オオノシ</t>
    </rPh>
    <phoneticPr fontId="4"/>
  </si>
  <si>
    <t>勝山市</t>
    <rPh sb="0" eb="3">
      <t>カツヤマシ</t>
    </rPh>
    <phoneticPr fontId="4"/>
  </si>
  <si>
    <t>鯖江市</t>
    <rPh sb="0" eb="2">
      <t>サバエ</t>
    </rPh>
    <phoneticPr fontId="4"/>
  </si>
  <si>
    <t>あわら市</t>
    <rPh sb="3" eb="4">
      <t>シ</t>
    </rPh>
    <phoneticPr fontId="4"/>
  </si>
  <si>
    <t>越前市</t>
    <rPh sb="0" eb="2">
      <t>エチゼン</t>
    </rPh>
    <rPh sb="2" eb="3">
      <t>シ</t>
    </rPh>
    <phoneticPr fontId="4"/>
  </si>
  <si>
    <t>坂井市</t>
    <rPh sb="0" eb="3">
      <t>サカイシ</t>
    </rPh>
    <phoneticPr fontId="4"/>
  </si>
  <si>
    <t>永平寺町</t>
    <rPh sb="0" eb="4">
      <t>エイヘイジチョウ</t>
    </rPh>
    <phoneticPr fontId="4"/>
  </si>
  <si>
    <t>池田町</t>
    <rPh sb="0" eb="3">
      <t>イケダチョウ</t>
    </rPh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</si>
  <si>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</si>
  <si>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</si>
  <si>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美浜町</t>
    <rPh sb="0" eb="3">
      <t>ミハマチョウ</t>
    </rPh>
    <phoneticPr fontId="4"/>
  </si>
  <si>
    <t>高浜町</t>
    <rPh sb="0" eb="3">
      <t>タカハマチョウ</t>
    </rPh>
    <phoneticPr fontId="4"/>
  </si>
  <si>
    <t>おおい町</t>
    <rPh sb="3" eb="4">
      <t>チョウ</t>
    </rPh>
    <phoneticPr fontId="4"/>
  </si>
  <si>
    <t>若狭町</t>
    <rPh sb="0" eb="2">
      <t>ワカサ</t>
    </rPh>
    <rPh sb="2" eb="3">
      <t>チョウ</t>
    </rPh>
    <phoneticPr fontId="4"/>
  </si>
  <si>
    <t>付加価値額</t>
    <phoneticPr fontId="4"/>
  </si>
  <si>
    <t>現金給与総額</t>
    <rPh sb="0" eb="6">
      <t>ゲンキンキュウヨソウガク</t>
    </rPh>
    <phoneticPr fontId="4"/>
  </si>
  <si>
    <t>原材料使用額等</t>
    <rPh sb="0" eb="3">
      <t>ゲンザイリョウ</t>
    </rPh>
    <rPh sb="3" eb="6">
      <t>シヨウガク</t>
    </rPh>
    <rPh sb="6" eb="7">
      <t>トウ</t>
    </rPh>
    <phoneticPr fontId="4"/>
  </si>
  <si>
    <t>第40表　市町別　産業中分類別　事業所数、従業者数内訳（全事業所）</t>
    <rPh sb="0" eb="1">
      <t>ダイ</t>
    </rPh>
    <rPh sb="3" eb="4">
      <t>ヒョウ</t>
    </rPh>
    <rPh sb="16" eb="19">
      <t>ジギョウショ</t>
    </rPh>
    <rPh sb="19" eb="20">
      <t>スウ</t>
    </rPh>
    <rPh sb="21" eb="24">
      <t>ジュウギョウシャ</t>
    </rPh>
    <rPh sb="24" eb="25">
      <t>スウ</t>
    </rPh>
    <rPh sb="25" eb="27">
      <t>ウチワケ</t>
    </rPh>
    <rPh sb="28" eb="29">
      <t>ゼン</t>
    </rPh>
    <rPh sb="29" eb="32">
      <t>ジギョウショ</t>
    </rPh>
    <phoneticPr fontId="4"/>
  </si>
  <si>
    <t xml:space="preserve">　　 </t>
    <phoneticPr fontId="4"/>
  </si>
  <si>
    <t>産　業　分　類</t>
  </si>
  <si>
    <t>事業所数</t>
    <phoneticPr fontId="4"/>
  </si>
  <si>
    <t>従業者数合計
(A-B)</t>
    <phoneticPr fontId="4"/>
  </si>
  <si>
    <t>常　　用　　労　　　働　　者 　　(A)</t>
    <phoneticPr fontId="4"/>
  </si>
  <si>
    <t>臨時雇用者</t>
  </si>
  <si>
    <t>常用雇用者のうち、
別経営の事業所へ出向又は派遣している人（送出者）
(B)</t>
    <rPh sb="0" eb="2">
      <t>ジョウヨウ</t>
    </rPh>
    <rPh sb="2" eb="5">
      <t>コヨウシャ</t>
    </rPh>
    <rPh sb="10" eb="11">
      <t>ベツ</t>
    </rPh>
    <rPh sb="11" eb="13">
      <t>ケイエイ</t>
    </rPh>
    <rPh sb="14" eb="17">
      <t>ジギョウショ</t>
    </rPh>
    <rPh sb="18" eb="20">
      <t>シュッコウ</t>
    </rPh>
    <rPh sb="20" eb="21">
      <t>マタ</t>
    </rPh>
    <rPh sb="22" eb="24">
      <t>ハケン</t>
    </rPh>
    <rPh sb="28" eb="29">
      <t>ヒト</t>
    </rPh>
    <rPh sb="30" eb="32">
      <t>ソウシュツ</t>
    </rPh>
    <rPh sb="32" eb="33">
      <t>シャ</t>
    </rPh>
    <phoneticPr fontId="4"/>
  </si>
  <si>
    <t>産業分類</t>
    <rPh sb="0" eb="4">
      <t>サンギョウブンルイ</t>
    </rPh>
    <phoneticPr fontId="4"/>
  </si>
  <si>
    <t>総数</t>
    <rPh sb="0" eb="2">
      <t>ソウスウ</t>
    </rPh>
    <phoneticPr fontId="4"/>
  </si>
  <si>
    <t>会社</t>
    <rPh sb="0" eb="2">
      <t>カイシャ</t>
    </rPh>
    <phoneticPr fontId="4"/>
  </si>
  <si>
    <t>会社以外の法人</t>
    <rPh sb="0" eb="2">
      <t>カイシャ</t>
    </rPh>
    <rPh sb="2" eb="4">
      <t>イガイ</t>
    </rPh>
    <rPh sb="5" eb="7">
      <t>ホウジン</t>
    </rPh>
    <phoneticPr fontId="4"/>
  </si>
  <si>
    <t>有給役員
（無給役員を除く）</t>
    <rPh sb="0" eb="2">
      <t>ユウキュウ</t>
    </rPh>
    <rPh sb="2" eb="4">
      <t>ヤクイン</t>
    </rPh>
    <rPh sb="6" eb="8">
      <t>ムキュウ</t>
    </rPh>
    <rPh sb="8" eb="10">
      <t>ヤクイン</t>
    </rPh>
    <rPh sb="11" eb="12">
      <t>ノゾ</t>
    </rPh>
    <phoneticPr fontId="4"/>
  </si>
  <si>
    <t>雇　　用　　　　者</t>
    <phoneticPr fontId="4"/>
  </si>
  <si>
    <t>出向・派遣 
受入者数</t>
    <phoneticPr fontId="4"/>
  </si>
  <si>
    <t>無期雇用者</t>
    <rPh sb="0" eb="5">
      <t>ムキコヨウシャ</t>
    </rPh>
    <phoneticPr fontId="4"/>
  </si>
  <si>
    <t>有期雇用者(1か月以上)</t>
    <rPh sb="0" eb="5">
      <t>ユウキコヨウシャ</t>
    </rPh>
    <rPh sb="8" eb="9">
      <t>ゲツ</t>
    </rPh>
    <rPh sb="9" eb="11">
      <t>イジョウ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</si>
  <si>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</si>
  <si>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</si>
  <si>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</si>
  <si>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男</t>
  </si>
  <si>
    <t>女</t>
  </si>
  <si>
    <t>福井市</t>
  </si>
  <si>
    <t>食料品</t>
  </si>
  <si>
    <t>-</t>
  </si>
  <si>
    <t>飲料・飼料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</si>
  <si>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</si>
  <si>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</si>
  <si>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</si>
  <si>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</si>
  <si>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</si>
  <si>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</si>
  <si>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</si>
  <si>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</si>
  <si>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</si>
  <si>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皮革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</si>
  <si>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</si>
  <si>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</si>
  <si>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</si>
  <si>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</si>
  <si>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</si>
  <si>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</si>
  <si>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</si>
  <si>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</si>
  <si>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</si>
  <si>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情報通信機械</t>
  </si>
  <si>
    <t>輸送機械</t>
  </si>
  <si>
    <t>その他</t>
  </si>
  <si>
    <t>敦賀市</t>
  </si>
  <si>
    <t>小浜市</t>
  </si>
  <si>
    <t>大野市</t>
  </si>
  <si>
    <t>勝山市</t>
  </si>
  <si>
    <t>鯖江市</t>
    <rPh sb="0" eb="1">
      <t>サバ</t>
    </rPh>
    <phoneticPr fontId="4"/>
  </si>
  <si>
    <t>あわら市</t>
  </si>
  <si>
    <t>越前市</t>
  </si>
  <si>
    <t>坂井市</t>
    <rPh sb="0" eb="2">
      <t>サカイ</t>
    </rPh>
    <phoneticPr fontId="4"/>
  </si>
  <si>
    <t>永平寺町</t>
  </si>
  <si>
    <t>　</t>
    <phoneticPr fontId="4"/>
  </si>
  <si>
    <t>池田町</t>
  </si>
  <si>
    <t>南越前町</t>
  </si>
  <si>
    <t>越前町</t>
  </si>
  <si>
    <t>美浜町</t>
  </si>
  <si>
    <t>高浜町</t>
  </si>
  <si>
    <t>おおい町</t>
    <phoneticPr fontId="4"/>
  </si>
  <si>
    <t>若狭町</t>
  </si>
  <si>
    <t>　合　計</t>
    <phoneticPr fontId="4"/>
  </si>
  <si>
    <t>はん用機械</t>
    <rPh sb="2" eb="3">
      <t>ヨウ</t>
    </rPh>
    <rPh sb="3" eb="5">
      <t>キカイ</t>
    </rPh>
    <phoneticPr fontId="22"/>
  </si>
  <si>
    <t>生産用機械</t>
    <rPh sb="0" eb="3">
      <t>セイサンヨウ</t>
    </rPh>
    <rPh sb="3" eb="5">
      <t>キカイ</t>
    </rPh>
    <phoneticPr fontId="22"/>
  </si>
  <si>
    <t>業務用機械</t>
    <rPh sb="0" eb="3">
      <t>ギョウムヨウ</t>
    </rPh>
    <phoneticPr fontId="22"/>
  </si>
  <si>
    <t>電気機械</t>
    <rPh sb="0" eb="2">
      <t>デンキ</t>
    </rPh>
    <rPh sb="2" eb="4">
      <t>キカイ</t>
    </rPh>
    <phoneticPr fontId="22"/>
  </si>
  <si>
    <t>情報通信機械</t>
    <rPh sb="0" eb="2">
      <t>ジョウホウ</t>
    </rPh>
    <rPh sb="2" eb="4">
      <t>ツウシン</t>
    </rPh>
    <rPh sb="4" eb="6">
      <t>キカイ</t>
    </rPh>
    <phoneticPr fontId="22"/>
  </si>
  <si>
    <t>輸送機械</t>
    <rPh sb="0" eb="2">
      <t>ユソウ</t>
    </rPh>
    <phoneticPr fontId="22"/>
  </si>
  <si>
    <t>第41表　市町別　産業中分類別　事業所数、製造品出荷額等、粗付加価値額、付加価値額、</t>
    <rPh sb="0" eb="1">
      <t>ダイ</t>
    </rPh>
    <rPh sb="3" eb="4">
      <t>ヒョウ</t>
    </rPh>
    <rPh sb="16" eb="19">
      <t>ジギョウショ</t>
    </rPh>
    <rPh sb="19" eb="20">
      <t>スウ</t>
    </rPh>
    <rPh sb="21" eb="24">
      <t>セイゾウヒン</t>
    </rPh>
    <rPh sb="24" eb="26">
      <t>シュッカ</t>
    </rPh>
    <rPh sb="26" eb="27">
      <t>ガク</t>
    </rPh>
    <rPh sb="27" eb="28">
      <t>トウ</t>
    </rPh>
    <phoneticPr fontId="4"/>
  </si>
  <si>
    <t xml:space="preserve"> 　　 現金給与総額および原材料使用額等（全事業所）</t>
    <rPh sb="21" eb="22">
      <t>ゼン</t>
    </rPh>
    <rPh sb="22" eb="25">
      <t>ジギョウショ</t>
    </rPh>
    <phoneticPr fontId="4"/>
  </si>
  <si>
    <t>(単位：万円)</t>
    <phoneticPr fontId="4"/>
  </si>
  <si>
    <t xml:space="preserve">　　　　　　　　　　　製　　造　　品      出　　荷　　額 </t>
    <rPh sb="24" eb="25">
      <t>デ</t>
    </rPh>
    <rPh sb="27" eb="28">
      <t>ニ</t>
    </rPh>
    <rPh sb="30" eb="31">
      <t>ガク</t>
    </rPh>
    <phoneticPr fontId="4"/>
  </si>
  <si>
    <t>粗付加
価値額</t>
  </si>
  <si>
    <t>付加
価値額</t>
    <phoneticPr fontId="4"/>
  </si>
  <si>
    <t>現金給与
総  額</t>
    <rPh sb="8" eb="9">
      <t>ガク</t>
    </rPh>
    <phoneticPr fontId="4"/>
  </si>
  <si>
    <t>原材料
使用額等</t>
  </si>
  <si>
    <t>合　計</t>
  </si>
  <si>
    <t>製造品
出荷額</t>
  </si>
  <si>
    <t>加工賃
収入額</t>
  </si>
  <si>
    <t>くず・廃物
の出荷額</t>
    <rPh sb="3" eb="5">
      <t>ハイブツ</t>
    </rPh>
    <rPh sb="7" eb="9">
      <t>シュッカ</t>
    </rPh>
    <rPh sb="9" eb="10">
      <t>ガク</t>
    </rPh>
    <phoneticPr fontId="4"/>
  </si>
  <si>
    <t>修理料
収入額</t>
  </si>
  <si>
    <t>その他の
収入額</t>
  </si>
  <si>
    <t>Ｘ</t>
  </si>
  <si>
    <t>-</t>
    <phoneticPr fontId="4"/>
  </si>
  <si>
    <t>第42表　市町別　事業所数、従業者数、製造品出荷額等、粗付加価値額、付加価値額、
 　 　　  現金給与総額および原材料使用額等（従業者4人以上の事業所）</t>
    <rPh sb="0" eb="1">
      <t>ダイ</t>
    </rPh>
    <rPh sb="3" eb="4">
      <t>ヒョウ</t>
    </rPh>
    <rPh sb="5" eb="6">
      <t>シ</t>
    </rPh>
    <rPh sb="6" eb="7">
      <t>マチ</t>
    </rPh>
    <rPh sb="7" eb="8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34" eb="39">
      <t>フカカチガク</t>
    </rPh>
    <rPh sb="48" eb="54">
      <t>ゲンキンキュウヨソウガク</t>
    </rPh>
    <rPh sb="57" eb="60">
      <t>ゲンザイリョウ</t>
    </rPh>
    <rPh sb="60" eb="63">
      <t>シヨウガク</t>
    </rPh>
    <rPh sb="63" eb="64">
      <t>トウ</t>
    </rPh>
    <phoneticPr fontId="4"/>
  </si>
  <si>
    <t>【参考】
R2年(2020年)</t>
    <rPh sb="1" eb="3">
      <t>サンコウ</t>
    </rPh>
    <rPh sb="7" eb="8">
      <t>ネン</t>
    </rPh>
    <rPh sb="13" eb="14">
      <t>ネン</t>
    </rPh>
    <phoneticPr fontId="4"/>
  </si>
  <si>
    <r>
      <rPr>
        <b/>
        <sz val="10"/>
        <rFont val="游ゴシック"/>
        <family val="3"/>
        <charset val="128"/>
      </rPr>
      <t>R3年</t>
    </r>
    <r>
      <rPr>
        <sz val="10"/>
        <rFont val="游明朝"/>
        <family val="1"/>
        <charset val="128"/>
      </rPr>
      <t>(2021年)</t>
    </r>
    <phoneticPr fontId="4"/>
  </si>
  <si>
    <t>対前
年比</t>
    <rPh sb="0" eb="1">
      <t>タイ</t>
    </rPh>
    <rPh sb="1" eb="2">
      <t>マエ</t>
    </rPh>
    <rPh sb="3" eb="4">
      <t>トシ</t>
    </rPh>
    <rPh sb="4" eb="5">
      <t>ヒ</t>
    </rPh>
    <phoneticPr fontId="22"/>
  </si>
  <si>
    <t>【参考】
R2年(2020年)
R1年(2019年)実績</t>
    <rPh sb="1" eb="3">
      <t>サンコウ</t>
    </rPh>
    <rPh sb="7" eb="8">
      <t>ネン</t>
    </rPh>
    <rPh sb="13" eb="14">
      <t>ネン</t>
    </rPh>
    <rPh sb="18" eb="19">
      <t>ネン</t>
    </rPh>
    <rPh sb="24" eb="25">
      <t>ネン</t>
    </rPh>
    <rPh sb="26" eb="28">
      <t>ジッセキ</t>
    </rPh>
    <phoneticPr fontId="4"/>
  </si>
  <si>
    <r>
      <rPr>
        <b/>
        <sz val="10"/>
        <rFont val="游ゴシック"/>
        <family val="3"/>
        <charset val="128"/>
      </rPr>
      <t>R3年</t>
    </r>
    <r>
      <rPr>
        <sz val="10"/>
        <rFont val="游明朝"/>
        <family val="1"/>
        <charset val="128"/>
      </rPr>
      <t>(2021年)
R2年(2020年)実績</t>
    </r>
    <rPh sb="2" eb="3">
      <t>ネン</t>
    </rPh>
    <rPh sb="8" eb="9">
      <t>ネン</t>
    </rPh>
    <rPh sb="13" eb="14">
      <t>ネン</t>
    </rPh>
    <rPh sb="19" eb="20">
      <t>ネン</t>
    </rPh>
    <rPh sb="21" eb="23">
      <t>ジッセキ</t>
    </rPh>
    <phoneticPr fontId="4"/>
  </si>
  <si>
    <t>第43表　市町別　産業中分類別　事業所数、従業者数内訳（従業者4人以上の事業所）</t>
    <rPh sb="0" eb="1">
      <t>ダイ</t>
    </rPh>
    <rPh sb="3" eb="4">
      <t>ヒョウ</t>
    </rPh>
    <rPh sb="16" eb="19">
      <t>ジギョウショ</t>
    </rPh>
    <rPh sb="19" eb="20">
      <t>スウ</t>
    </rPh>
    <rPh sb="21" eb="24">
      <t>ジュウギョウシャ</t>
    </rPh>
    <rPh sb="24" eb="25">
      <t>スウ</t>
    </rPh>
    <rPh sb="25" eb="27">
      <t>ウチワケ</t>
    </rPh>
    <phoneticPr fontId="4"/>
  </si>
  <si>
    <t>従業者数
合　計
(A-B)</t>
    <phoneticPr fontId="4"/>
  </si>
  <si>
    <t>第44表　市町別　産業中分類別　事業所数、製造品出荷額等、粗付加価値額、付加価値額、</t>
    <rPh sb="0" eb="1">
      <t>ダイ</t>
    </rPh>
    <rPh sb="3" eb="4">
      <t>ヒョウ</t>
    </rPh>
    <rPh sb="16" eb="19">
      <t>ジギョウショ</t>
    </rPh>
    <rPh sb="19" eb="20">
      <t>スウ</t>
    </rPh>
    <rPh sb="21" eb="24">
      <t>セイゾウヒン</t>
    </rPh>
    <rPh sb="24" eb="26">
      <t>シュッカ</t>
    </rPh>
    <rPh sb="26" eb="27">
      <t>ガク</t>
    </rPh>
    <rPh sb="27" eb="28">
      <t>トウ</t>
    </rPh>
    <phoneticPr fontId="4"/>
  </si>
  <si>
    <t xml:space="preserve"> 　　 現金給与総額および原材料使用額等（従業者4人以上の事業所）</t>
    <phoneticPr fontId="4"/>
  </si>
  <si>
    <t>Ｘ</t>
    <phoneticPr fontId="4"/>
  </si>
  <si>
    <t>第45表　市町別　生産額、付加価値率、現金給与率、現金給与分配率、
　　  　  原材料率および減価償却率 （従業者30人以上の事業所）</t>
    <rPh sb="0" eb="1">
      <t>ダイ</t>
    </rPh>
    <rPh sb="3" eb="4">
      <t>ヒョウ</t>
    </rPh>
    <rPh sb="5" eb="7">
      <t>シチョウ</t>
    </rPh>
    <rPh sb="7" eb="8">
      <t>ベツ</t>
    </rPh>
    <rPh sb="9" eb="12">
      <t>セイサンガク</t>
    </rPh>
    <rPh sb="19" eb="21">
      <t>ゲンキン</t>
    </rPh>
    <rPh sb="21" eb="23">
      <t>キュウヨ</t>
    </rPh>
    <rPh sb="23" eb="24">
      <t>リツ</t>
    </rPh>
    <rPh sb="25" eb="27">
      <t>ゲンキン</t>
    </rPh>
    <rPh sb="27" eb="29">
      <t>キュウヨ</t>
    </rPh>
    <rPh sb="29" eb="32">
      <t>ブンパイリツ</t>
    </rPh>
    <rPh sb="41" eb="44">
      <t>ゲンザイリョウ</t>
    </rPh>
    <rPh sb="44" eb="45">
      <t>リツ</t>
    </rPh>
    <rPh sb="48" eb="50">
      <t>ゲンカ</t>
    </rPh>
    <rPh sb="50" eb="52">
      <t>ショウキャク</t>
    </rPh>
    <rPh sb="52" eb="53">
      <t>リツ</t>
    </rPh>
    <rPh sb="55" eb="57">
      <t>ジュウギョウ</t>
    </rPh>
    <rPh sb="57" eb="58">
      <t>シャ</t>
    </rPh>
    <rPh sb="60" eb="61">
      <t>ニン</t>
    </rPh>
    <rPh sb="61" eb="63">
      <t>イジョウ</t>
    </rPh>
    <rPh sb="64" eb="67">
      <t>ジギョウショ</t>
    </rPh>
    <phoneticPr fontId="4"/>
  </si>
  <si>
    <t>（単位：万円）</t>
    <phoneticPr fontId="4"/>
  </si>
  <si>
    <t>市町</t>
    <rPh sb="0" eb="1">
      <t>シ</t>
    </rPh>
    <rPh sb="1" eb="2">
      <t>マチ</t>
    </rPh>
    <phoneticPr fontId="4"/>
  </si>
  <si>
    <t>事業所数</t>
    <rPh sb="0" eb="3">
      <t>ジギョウショ</t>
    </rPh>
    <rPh sb="3" eb="4">
      <t>スウ</t>
    </rPh>
    <phoneticPr fontId="4"/>
  </si>
  <si>
    <t xml:space="preserve">
生　産　額
（A）　　　　　　　　　　　</t>
    <phoneticPr fontId="4"/>
  </si>
  <si>
    <t xml:space="preserve"> 
酒・たばこ税等
（B）</t>
    <phoneticPr fontId="4"/>
  </si>
  <si>
    <t xml:space="preserve"> 
推計消費税額
（C）</t>
    <phoneticPr fontId="4"/>
  </si>
  <si>
    <t xml:space="preserve">
付加価値額
（D）</t>
    <phoneticPr fontId="4"/>
  </si>
  <si>
    <t>1事業所当たり
付加価値額</t>
    <phoneticPr fontId="4"/>
  </si>
  <si>
    <t>付加価値率</t>
    <rPh sb="0" eb="4">
      <t>フカカチ</t>
    </rPh>
    <rPh sb="4" eb="5">
      <t>リツ</t>
    </rPh>
    <phoneticPr fontId="4"/>
  </si>
  <si>
    <t>現金給与総額
（E)</t>
    <phoneticPr fontId="4"/>
  </si>
  <si>
    <t>現金給与率</t>
    <rPh sb="0" eb="2">
      <t>ゲンキン</t>
    </rPh>
    <rPh sb="2" eb="4">
      <t>キュウヨ</t>
    </rPh>
    <rPh sb="4" eb="5">
      <t>リツ</t>
    </rPh>
    <phoneticPr fontId="4"/>
  </si>
  <si>
    <t>現金給与
分配率</t>
    <rPh sb="5" eb="6">
      <t>ブン</t>
    </rPh>
    <rPh sb="6" eb="7">
      <t>クバ</t>
    </rPh>
    <phoneticPr fontId="4"/>
  </si>
  <si>
    <t>原材料使用額等
（F）　</t>
    <rPh sb="6" eb="7">
      <t>トウ</t>
    </rPh>
    <phoneticPr fontId="4"/>
  </si>
  <si>
    <t>原材料率</t>
    <rPh sb="0" eb="3">
      <t>ゲンザイリョウ</t>
    </rPh>
    <rPh sb="3" eb="4">
      <t>リツ</t>
    </rPh>
    <phoneticPr fontId="4"/>
  </si>
  <si>
    <t>減価償却額
（G）</t>
    <phoneticPr fontId="4"/>
  </si>
  <si>
    <t>減価償却率</t>
    <rPh sb="0" eb="1">
      <t>ゲン</t>
    </rPh>
    <rPh sb="2" eb="4">
      <t>ショウキャク</t>
    </rPh>
    <rPh sb="4" eb="5">
      <t>リツ</t>
    </rPh>
    <phoneticPr fontId="4"/>
  </si>
  <si>
    <t>市町</t>
    <rPh sb="0" eb="2">
      <t>シチョウ</t>
    </rPh>
    <phoneticPr fontId="4"/>
  </si>
  <si>
    <t>(D)／((A)-
(B)-(C))</t>
    <phoneticPr fontId="4"/>
  </si>
  <si>
    <t>(E)／((A)-
(B)-(C))</t>
    <phoneticPr fontId="4"/>
  </si>
  <si>
    <t>（E）／（D）</t>
    <phoneticPr fontId="4"/>
  </si>
  <si>
    <t>(F)／((A)
-(B)-(C))</t>
    <phoneticPr fontId="4"/>
  </si>
  <si>
    <t>(G)／((A)-
(B)-(C))</t>
    <phoneticPr fontId="4"/>
  </si>
  <si>
    <t>合　　　　　計</t>
    <rPh sb="0" eb="1">
      <t>ゴウ</t>
    </rPh>
    <rPh sb="6" eb="7">
      <t>ケイ</t>
    </rPh>
    <phoneticPr fontId="4"/>
  </si>
  <si>
    <t>第46表　市町別　有形固定資産、有形固定資産投資額（従業者30人以上の事業所）</t>
    <rPh sb="0" eb="1">
      <t>ダイ</t>
    </rPh>
    <rPh sb="3" eb="4">
      <t>ヒョウ</t>
    </rPh>
    <rPh sb="5" eb="7">
      <t>シチョウ</t>
    </rPh>
    <rPh sb="7" eb="8">
      <t>ベツ</t>
    </rPh>
    <rPh sb="9" eb="15">
      <t>ユウケイコテイシサン</t>
    </rPh>
    <rPh sb="16" eb="22">
      <t>ユウケイコテイシサン</t>
    </rPh>
    <rPh sb="22" eb="25">
      <t>トウシガク</t>
    </rPh>
    <rPh sb="26" eb="29">
      <t>ジュウギョウシャ</t>
    </rPh>
    <rPh sb="31" eb="34">
      <t>ニンイジョウ</t>
    </rPh>
    <rPh sb="35" eb="38">
      <t>ジギョウショ</t>
    </rPh>
    <phoneticPr fontId="4"/>
  </si>
  <si>
    <t xml:space="preserve">      有　　　形　　　固　　　定　　　     資　　　産　　　額</t>
    <rPh sb="6" eb="7">
      <t>ユウ</t>
    </rPh>
    <rPh sb="10" eb="11">
      <t>カタチ</t>
    </rPh>
    <rPh sb="14" eb="15">
      <t>ガタマリ</t>
    </rPh>
    <rPh sb="18" eb="19">
      <t>サダム</t>
    </rPh>
    <rPh sb="27" eb="28">
      <t>シ</t>
    </rPh>
    <rPh sb="31" eb="32">
      <t>サン</t>
    </rPh>
    <rPh sb="35" eb="36">
      <t>ガク</t>
    </rPh>
    <phoneticPr fontId="4"/>
  </si>
  <si>
    <t>有形固定資産
投資額
(A)＋(B)-(C)</t>
    <rPh sb="0" eb="2">
      <t>ユウケイ</t>
    </rPh>
    <rPh sb="2" eb="4">
      <t>コテイ</t>
    </rPh>
    <rPh sb="4" eb="6">
      <t>シサン</t>
    </rPh>
    <rPh sb="7" eb="9">
      <t>トウシ</t>
    </rPh>
    <rPh sb="9" eb="10">
      <t>ガク</t>
    </rPh>
    <phoneticPr fontId="4"/>
  </si>
  <si>
    <t>年初現在高</t>
    <rPh sb="0" eb="2">
      <t>ネンショ</t>
    </rPh>
    <rPh sb="2" eb="5">
      <t>ゲンザイダカ</t>
    </rPh>
    <phoneticPr fontId="4"/>
  </si>
  <si>
    <t>年　　間　　取　　得　　額</t>
    <rPh sb="0" eb="1">
      <t>トシ</t>
    </rPh>
    <rPh sb="3" eb="4">
      <t>アイダ</t>
    </rPh>
    <rPh sb="6" eb="7">
      <t>トリ</t>
    </rPh>
    <rPh sb="9" eb="10">
      <t>エ</t>
    </rPh>
    <rPh sb="12" eb="13">
      <t>ガク</t>
    </rPh>
    <phoneticPr fontId="4"/>
  </si>
  <si>
    <t>除 却 額</t>
    <rPh sb="0" eb="3">
      <t>ジョキャク</t>
    </rPh>
    <rPh sb="4" eb="5">
      <t>ガク</t>
    </rPh>
    <phoneticPr fontId="4"/>
  </si>
  <si>
    <t>減価償却額</t>
    <rPh sb="0" eb="5">
      <t>ゲンカショウキャクガク</t>
    </rPh>
    <phoneticPr fontId="4"/>
  </si>
  <si>
    <t>建　設　仮　勘　定</t>
    <rPh sb="0" eb="3">
      <t>ケンセツ</t>
    </rPh>
    <rPh sb="4" eb="5">
      <t>カリ</t>
    </rPh>
    <rPh sb="6" eb="9">
      <t>カンジョウ</t>
    </rPh>
    <phoneticPr fontId="4"/>
  </si>
  <si>
    <t>計
（A）</t>
    <rPh sb="0" eb="1">
      <t>ケイ</t>
    </rPh>
    <phoneticPr fontId="4"/>
  </si>
  <si>
    <t>土　地</t>
  </si>
  <si>
    <t>建物・構築物</t>
    <rPh sb="0" eb="2">
      <t>タテモノ</t>
    </rPh>
    <rPh sb="3" eb="5">
      <t>コウチク</t>
    </rPh>
    <rPh sb="5" eb="6">
      <t>ブツ</t>
    </rPh>
    <phoneticPr fontId="4"/>
  </si>
  <si>
    <t>機械・装置</t>
    <rPh sb="0" eb="2">
      <t>キカイ</t>
    </rPh>
    <rPh sb="3" eb="5">
      <t>ソウチ</t>
    </rPh>
    <phoneticPr fontId="4"/>
  </si>
  <si>
    <t>そ の 他</t>
    <rPh sb="0" eb="5">
      <t>ソノタ</t>
    </rPh>
    <phoneticPr fontId="4"/>
  </si>
  <si>
    <t>増
（B）</t>
    <rPh sb="0" eb="1">
      <t>ゾウ</t>
    </rPh>
    <phoneticPr fontId="4"/>
  </si>
  <si>
    <t>減
（C）</t>
    <rPh sb="0" eb="1">
      <t>ゲン</t>
    </rPh>
    <phoneticPr fontId="4"/>
  </si>
  <si>
    <t>年間増減</t>
    <rPh sb="0" eb="2">
      <t>ネンカン</t>
    </rPh>
    <rPh sb="2" eb="4">
      <t>ゾウゲン</t>
    </rPh>
    <phoneticPr fontId="4"/>
  </si>
  <si>
    <t>X</t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</si>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</sst>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_);[Red]\(0.0\)"/>
    <numFmt numFmtId="177" formatCode="#,##0.0_);[Red]\(#,##0.0\)"/>
    <numFmt numFmtId="178" formatCode="#,##0_);[Red]\(#,##0\)"/>
    <numFmt numFmtId="179" formatCode="0.0;&quot;▲ &quot;0.0"/>
    <numFmt numFmtId="180" formatCode="#,##0;&quot;▲ &quot;#,##0"/>
    <numFmt numFmtId="181" formatCode="0_);[Red]\(0\)"/>
    <numFmt numFmtId="182" formatCode="#,##0.0;[Red]\-#,##0.0"/>
    <numFmt numFmtId="183" formatCode="#,##0.0"/>
    <numFmt numFmtId="184" formatCode="#,##0;&quot;△ &quot;#,##0"/>
    <numFmt numFmtId="185" formatCode="#,##0.0;&quot;▲ &quot;#,##0.0"/>
  </numFmts>
  <fonts count="32" x14ac:knownFonts="1">
    <font>
      <sz val="11"/>
      <name val="ＭＳ Ｐゴシック"/>
      <family val="3"/>
      <charset val="128"/>
    </font>
    <font>
      <sz val="11"/>
      <color theme="1"/>
      <name val="游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0"/>
      <name val="游ゴシック"/>
      <family val="2"/>
      <charset val="128"/>
      <scheme val="minor"/>
    </font>
    <font>
      <sz val="10"/>
      <name val="游明朝"/>
      <family val="1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游明朝"/>
      <family val="1"/>
      <charset val="128"/>
    </font>
    <font>
      <sz val="9"/>
      <name val="游明朝"/>
      <family val="1"/>
      <charset val="128"/>
    </font>
    <font>
      <sz val="10.5"/>
      <name val="游明朝"/>
      <family val="1"/>
      <charset val="128"/>
    </font>
    <font>
      <sz val="11"/>
      <name val="ＭＳ 明朝"/>
      <family val="1"/>
      <charset val="128"/>
    </font>
    <font>
      <b/>
      <sz val="10.5"/>
      <name val="游ゴシック"/>
      <family val="3"/>
      <charset val="128"/>
    </font>
    <font>
      <b/>
      <sz val="10.5"/>
      <name val="游明朝"/>
      <family val="1"/>
      <charset val="128"/>
    </font>
    <font>
      <sz val="11"/>
      <color indexed="8"/>
      <name val="游明朝"/>
      <family val="1"/>
      <charset val="128"/>
    </font>
    <font>
      <sz val="10.5"/>
      <name val="游ゴシック"/>
      <family val="3"/>
      <charset val="128"/>
    </font>
    <font>
      <sz val="10"/>
      <name val="游明朝"/>
      <family val="3"/>
      <charset val="128"/>
    </font>
    <font>
      <sz val="9.5"/>
      <name val="游明朝"/>
      <family val="1"/>
      <charset val="128"/>
    </font>
    <font>
      <sz val="8.5"/>
      <name val="游明朝"/>
      <family val="1"/>
      <charset val="128"/>
    </font>
    <font>
      <sz val="8"/>
      <name val="游明朝"/>
      <family val="1"/>
      <charset val="128"/>
    </font>
    <font>
      <b/>
      <sz val="1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>
      <alignment vertical="center"/>
    </xf>
    <xf numFmtId="38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8" fillId="0" borderId="0"/>
  </cellStyleXfs>
  <cellXfs count="385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>
      <alignment vertical="center"/>
    </xf>
    <xf numFmtId="0" fontId="7" fillId="0" borderId="0" xfId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vertical="center" wrapText="1"/>
    </xf>
    <xf numFmtId="0" fontId="12" fillId="0" borderId="0" xfId="1" applyFont="1">
      <alignment vertical="center"/>
    </xf>
    <xf numFmtId="0" fontId="13" fillId="0" borderId="1" xfId="6" applyFont="1" applyFill="1" applyBorder="1" applyAlignment="1">
      <alignment vertical="center" wrapText="1"/>
    </xf>
    <xf numFmtId="38" fontId="14" fillId="0" borderId="0" xfId="2" applyFont="1" applyFill="1"/>
    <xf numFmtId="176" fontId="14" fillId="0" borderId="0" xfId="2" applyNumberFormat="1" applyFont="1" applyFill="1"/>
    <xf numFmtId="177" fontId="14" fillId="0" borderId="0" xfId="2" applyNumberFormat="1" applyFont="1" applyFill="1" applyBorder="1"/>
    <xf numFmtId="178" fontId="14" fillId="0" borderId="0" xfId="2" applyNumberFormat="1" applyFont="1" applyFill="1"/>
    <xf numFmtId="178" fontId="14" fillId="0" borderId="0" xfId="2" applyNumberFormat="1" applyFont="1" applyFill="1" applyBorder="1"/>
    <xf numFmtId="38" fontId="14" fillId="0" borderId="0" xfId="2" applyFont="1" applyFill="1" applyBorder="1" applyAlignment="1">
      <alignment horizontal="distributed"/>
    </xf>
    <xf numFmtId="179" fontId="14" fillId="0" borderId="0" xfId="2" applyNumberFormat="1" applyFont="1" applyFill="1" applyBorder="1" applyAlignment="1">
      <alignment horizontal="right"/>
    </xf>
    <xf numFmtId="179" fontId="14" fillId="0" borderId="2" xfId="2" applyNumberFormat="1" applyFont="1" applyFill="1" applyBorder="1" applyAlignment="1">
      <alignment horizontal="right"/>
    </xf>
    <xf numFmtId="180" fontId="14" fillId="0" borderId="3" xfId="2" applyNumberFormat="1" applyFont="1" applyFill="1" applyBorder="1" applyAlignment="1">
      <alignment horizontal="right"/>
    </xf>
    <xf numFmtId="180" fontId="14" fillId="0" borderId="4" xfId="2" applyNumberFormat="1" applyFont="1" applyFill="1" applyBorder="1" applyAlignment="1">
      <alignment horizontal="right"/>
    </xf>
    <xf numFmtId="180" fontId="14" fillId="0" borderId="2" xfId="2" applyNumberFormat="1" applyFont="1" applyFill="1" applyBorder="1" applyAlignment="1">
      <alignment horizontal="right"/>
    </xf>
    <xf numFmtId="176" fontId="14" fillId="0" borderId="4" xfId="2" applyNumberFormat="1" applyFont="1" applyFill="1" applyBorder="1"/>
    <xf numFmtId="38" fontId="14" fillId="0" borderId="4" xfId="2" applyFont="1" applyFill="1" applyBorder="1"/>
    <xf numFmtId="38" fontId="14" fillId="0" borderId="5" xfId="2" applyFont="1" applyFill="1" applyBorder="1" applyAlignment="1"/>
    <xf numFmtId="38" fontId="14" fillId="0" borderId="2" xfId="2" applyFont="1" applyFill="1" applyBorder="1" applyAlignment="1">
      <alignment horizontal="distributed"/>
    </xf>
    <xf numFmtId="38" fontId="14" fillId="0" borderId="2" xfId="2" applyFont="1" applyFill="1" applyBorder="1" applyAlignment="1"/>
    <xf numFmtId="38" fontId="14" fillId="0" borderId="0" xfId="2" applyFont="1" applyFill="1" applyBorder="1"/>
    <xf numFmtId="180" fontId="14" fillId="0" borderId="6" xfId="2" applyNumberFormat="1" applyFont="1" applyFill="1" applyBorder="1" applyAlignment="1">
      <alignment horizontal="right" vertical="center" shrinkToFit="1"/>
    </xf>
    <xf numFmtId="180" fontId="14" fillId="0" borderId="7" xfId="2" applyNumberFormat="1" applyFont="1" applyFill="1" applyBorder="1" applyAlignment="1">
      <alignment horizontal="right" vertical="center" shrinkToFit="1"/>
    </xf>
    <xf numFmtId="180" fontId="14" fillId="0" borderId="7" xfId="2" applyNumberFormat="1" applyFont="1" applyFill="1" applyBorder="1" applyAlignment="1">
      <alignment horizontal="right"/>
    </xf>
    <xf numFmtId="180" fontId="14" fillId="0" borderId="0" xfId="2" applyNumberFormat="1" applyFont="1" applyFill="1" applyAlignment="1">
      <alignment horizontal="right"/>
    </xf>
    <xf numFmtId="38" fontId="14" fillId="0" borderId="6" xfId="2" applyFont="1" applyFill="1" applyBorder="1" applyAlignment="1">
      <alignment horizontal="right" vertical="top"/>
    </xf>
    <xf numFmtId="38" fontId="14" fillId="0" borderId="7" xfId="2" applyFont="1" applyFill="1" applyBorder="1" applyAlignment="1">
      <alignment horizontal="right"/>
    </xf>
    <xf numFmtId="38" fontId="14" fillId="0" borderId="8" xfId="2" applyFont="1" applyFill="1" applyBorder="1" applyAlignment="1"/>
    <xf numFmtId="38" fontId="14" fillId="0" borderId="0" xfId="2" applyFont="1" applyFill="1" applyAlignment="1"/>
    <xf numFmtId="180" fontId="14" fillId="0" borderId="0" xfId="2" applyNumberFormat="1" applyFont="1" applyFill="1" applyBorder="1" applyAlignment="1">
      <alignment horizontal="right"/>
    </xf>
    <xf numFmtId="176" fontId="14" fillId="0" borderId="7" xfId="2" applyNumberFormat="1" applyFont="1" applyFill="1" applyBorder="1"/>
    <xf numFmtId="38" fontId="14" fillId="0" borderId="8" xfId="2" applyFont="1" applyFill="1" applyBorder="1"/>
    <xf numFmtId="38" fontId="15" fillId="0" borderId="0" xfId="2" applyFont="1" applyFill="1"/>
    <xf numFmtId="38" fontId="16" fillId="0" borderId="0" xfId="2" applyFont="1" applyFill="1" applyBorder="1" applyAlignment="1">
      <alignment horizontal="distributed"/>
    </xf>
    <xf numFmtId="180" fontId="17" fillId="0" borderId="6" xfId="2" applyNumberFormat="1" applyFont="1" applyFill="1" applyBorder="1" applyAlignment="1">
      <alignment horizontal="right" vertical="center" shrinkToFit="1"/>
    </xf>
    <xf numFmtId="180" fontId="17" fillId="0" borderId="7" xfId="2" applyNumberFormat="1" applyFont="1" applyFill="1" applyBorder="1" applyAlignment="1">
      <alignment horizontal="right" vertical="center" shrinkToFit="1"/>
    </xf>
    <xf numFmtId="180" fontId="16" fillId="0" borderId="7" xfId="2" applyNumberFormat="1" applyFont="1" applyFill="1" applyBorder="1" applyAlignment="1">
      <alignment horizontal="right"/>
    </xf>
    <xf numFmtId="180" fontId="16" fillId="0" borderId="0" xfId="2" applyNumberFormat="1" applyFont="1" applyFill="1" applyAlignment="1">
      <alignment horizontal="right"/>
    </xf>
    <xf numFmtId="38" fontId="16" fillId="0" borderId="6" xfId="2" applyFont="1" applyFill="1" applyBorder="1" applyAlignment="1">
      <alignment horizontal="right" vertical="top"/>
    </xf>
    <xf numFmtId="38" fontId="16" fillId="0" borderId="7" xfId="2" applyFont="1" applyFill="1" applyBorder="1" applyAlignment="1">
      <alignment horizontal="right"/>
    </xf>
    <xf numFmtId="38" fontId="16" fillId="0" borderId="8" xfId="2" applyFont="1" applyFill="1" applyBorder="1" applyAlignment="1"/>
    <xf numFmtId="38" fontId="16" fillId="0" borderId="0" xfId="2" applyFont="1" applyFill="1" applyAlignment="1"/>
    <xf numFmtId="176" fontId="14" fillId="0" borderId="0" xfId="2" applyNumberFormat="1" applyFont="1" applyFill="1" applyBorder="1" applyAlignment="1">
      <alignment horizontal="right"/>
    </xf>
    <xf numFmtId="181" fontId="14" fillId="0" borderId="0" xfId="2" applyNumberFormat="1" applyFont="1" applyFill="1" applyAlignment="1">
      <alignment horizontal="right"/>
    </xf>
    <xf numFmtId="38" fontId="14" fillId="0" borderId="10" xfId="2" applyFont="1" applyFill="1" applyBorder="1" applyAlignment="1"/>
    <xf numFmtId="38" fontId="14" fillId="0" borderId="1" xfId="2" applyFont="1" applyFill="1" applyBorder="1" applyAlignment="1">
      <alignment horizontal="center" vertical="center" wrapText="1"/>
    </xf>
    <xf numFmtId="38" fontId="14" fillId="0" borderId="1" xfId="2" applyFont="1" applyFill="1" applyBorder="1" applyAlignment="1">
      <alignment horizontal="center" vertical="center"/>
    </xf>
    <xf numFmtId="38" fontId="14" fillId="0" borderId="0" xfId="2" applyFont="1" applyFill="1" applyBorder="1" applyAlignment="1">
      <alignment horizontal="right" vertical="center"/>
    </xf>
    <xf numFmtId="38" fontId="14" fillId="0" borderId="2" xfId="2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38" fontId="14" fillId="0" borderId="0" xfId="2" applyFont="1" applyFill="1" applyAlignment="1">
      <alignment vertical="center"/>
    </xf>
    <xf numFmtId="181" fontId="14" fillId="0" borderId="0" xfId="2" applyNumberFormat="1" applyFont="1" applyFill="1" applyAlignment="1">
      <alignment vertical="center"/>
    </xf>
    <xf numFmtId="180" fontId="14" fillId="0" borderId="0" xfId="2" applyNumberFormat="1" applyFont="1" applyFill="1" applyAlignment="1">
      <alignment horizontal="center" vertical="center" shrinkToFit="1"/>
    </xf>
    <xf numFmtId="179" fontId="14" fillId="0" borderId="3" xfId="2" applyNumberFormat="1" applyFont="1" applyFill="1" applyBorder="1" applyAlignment="1">
      <alignment horizontal="right"/>
    </xf>
    <xf numFmtId="179" fontId="14" fillId="0" borderId="5" xfId="2" applyNumberFormat="1" applyFont="1" applyFill="1" applyBorder="1" applyAlignment="1">
      <alignment horizontal="right"/>
    </xf>
    <xf numFmtId="38" fontId="14" fillId="0" borderId="3" xfId="2" applyFont="1" applyFill="1" applyBorder="1" applyAlignment="1">
      <alignment horizontal="right"/>
    </xf>
    <xf numFmtId="38" fontId="14" fillId="0" borderId="4" xfId="2" applyFont="1" applyFill="1" applyBorder="1" applyAlignment="1">
      <alignment horizontal="right"/>
    </xf>
    <xf numFmtId="179" fontId="14" fillId="0" borderId="4" xfId="2" applyNumberFormat="1" applyFont="1" applyFill="1" applyBorder="1" applyAlignment="1">
      <alignment horizontal="right"/>
    </xf>
    <xf numFmtId="38" fontId="14" fillId="0" borderId="5" xfId="2" applyFont="1" applyFill="1" applyBorder="1"/>
    <xf numFmtId="38" fontId="14" fillId="0" borderId="2" xfId="2" applyFont="1" applyFill="1" applyBorder="1"/>
    <xf numFmtId="182" fontId="14" fillId="0" borderId="6" xfId="2" applyNumberFormat="1" applyFont="1" applyFill="1" applyBorder="1" applyAlignment="1">
      <alignment horizontal="right" vertical="top"/>
    </xf>
    <xf numFmtId="182" fontId="14" fillId="0" borderId="0" xfId="2" applyNumberFormat="1" applyFont="1" applyFill="1" applyBorder="1" applyAlignment="1">
      <alignment horizontal="right" vertical="top"/>
    </xf>
    <xf numFmtId="182" fontId="14" fillId="0" borderId="7" xfId="2" applyNumberFormat="1" applyFont="1" applyFill="1" applyBorder="1" applyAlignment="1">
      <alignment horizontal="right" vertical="top"/>
    </xf>
    <xf numFmtId="180" fontId="14" fillId="0" borderId="6" xfId="2" applyNumberFormat="1" applyFont="1" applyFill="1" applyBorder="1" applyAlignment="1">
      <alignment horizontal="right"/>
    </xf>
    <xf numFmtId="182" fontId="14" fillId="0" borderId="8" xfId="2" applyNumberFormat="1" applyFont="1" applyFill="1" applyBorder="1" applyAlignment="1">
      <alignment horizontal="right" vertical="top"/>
    </xf>
    <xf numFmtId="38" fontId="14" fillId="0" borderId="6" xfId="2" applyFont="1" applyFill="1" applyBorder="1" applyAlignment="1">
      <alignment horizontal="right"/>
    </xf>
    <xf numFmtId="38" fontId="14" fillId="0" borderId="6" xfId="2" applyFont="1" applyFill="1" applyBorder="1" applyAlignment="1">
      <alignment horizontal="right" vertical="center"/>
    </xf>
    <xf numFmtId="38" fontId="14" fillId="0" borderId="7" xfId="2" applyFont="1" applyFill="1" applyBorder="1" applyAlignment="1">
      <alignment horizontal="right" vertical="center"/>
    </xf>
    <xf numFmtId="38" fontId="14" fillId="0" borderId="7" xfId="2" applyFont="1" applyFill="1" applyBorder="1" applyAlignment="1">
      <alignment horizontal="right" vertical="top"/>
    </xf>
    <xf numFmtId="38" fontId="16" fillId="0" borderId="0" xfId="2" applyFont="1" applyFill="1"/>
    <xf numFmtId="38" fontId="16" fillId="0" borderId="0" xfId="2" applyFont="1" applyFill="1" applyBorder="1" applyAlignment="1">
      <alignment horizontal="center"/>
    </xf>
    <xf numFmtId="182" fontId="16" fillId="0" borderId="6" xfId="2" applyNumberFormat="1" applyFont="1" applyFill="1" applyBorder="1" applyAlignment="1">
      <alignment horizontal="right" vertical="top"/>
    </xf>
    <xf numFmtId="182" fontId="16" fillId="0" borderId="0" xfId="2" applyNumberFormat="1" applyFont="1" applyFill="1" applyBorder="1" applyAlignment="1">
      <alignment horizontal="right" vertical="top"/>
    </xf>
    <xf numFmtId="38" fontId="16" fillId="0" borderId="7" xfId="2" applyFont="1" applyFill="1" applyBorder="1" applyAlignment="1">
      <alignment horizontal="right" vertical="top"/>
    </xf>
    <xf numFmtId="182" fontId="16" fillId="0" borderId="7" xfId="2" applyNumberFormat="1" applyFont="1" applyFill="1" applyBorder="1" applyAlignment="1">
      <alignment horizontal="right" vertical="top"/>
    </xf>
    <xf numFmtId="38" fontId="16" fillId="0" borderId="8" xfId="2" applyFont="1" applyFill="1" applyBorder="1"/>
    <xf numFmtId="176" fontId="14" fillId="0" borderId="10" xfId="2" applyNumberFormat="1" applyFont="1" applyFill="1" applyBorder="1" applyAlignment="1">
      <alignment horizontal="right"/>
    </xf>
    <xf numFmtId="176" fontId="14" fillId="0" borderId="13" xfId="2" applyNumberFormat="1" applyFont="1" applyFill="1" applyBorder="1" applyAlignment="1">
      <alignment horizontal="center"/>
    </xf>
    <xf numFmtId="176" fontId="14" fillId="0" borderId="10" xfId="2" applyNumberFormat="1" applyFont="1" applyFill="1" applyBorder="1" applyAlignment="1">
      <alignment horizontal="center"/>
    </xf>
    <xf numFmtId="176" fontId="14" fillId="0" borderId="9" xfId="2" applyNumberFormat="1" applyFont="1" applyFill="1" applyBorder="1" applyAlignment="1">
      <alignment horizontal="center"/>
    </xf>
    <xf numFmtId="38" fontId="14" fillId="0" borderId="9" xfId="2" applyFont="1" applyFill="1" applyBorder="1" applyAlignment="1">
      <alignment horizontal="right"/>
    </xf>
    <xf numFmtId="38" fontId="14" fillId="0" borderId="7" xfId="2" applyFont="1" applyFill="1" applyBorder="1"/>
    <xf numFmtId="38" fontId="19" fillId="0" borderId="0" xfId="2" applyFont="1" applyFill="1"/>
    <xf numFmtId="38" fontId="20" fillId="0" borderId="4" xfId="2" applyFont="1" applyFill="1" applyBorder="1" applyAlignment="1">
      <alignment horizontal="center" vertical="top" wrapText="1"/>
    </xf>
    <xf numFmtId="38" fontId="14" fillId="0" borderId="2" xfId="2" applyFont="1" applyFill="1" applyBorder="1" applyAlignment="1">
      <alignment horizontal="right"/>
    </xf>
    <xf numFmtId="176" fontId="14" fillId="0" borderId="0" xfId="2" applyNumberFormat="1" applyFont="1" applyFill="1" applyAlignment="1">
      <alignment horizontal="center"/>
    </xf>
    <xf numFmtId="38" fontId="14" fillId="0" borderId="0" xfId="2" applyFont="1" applyFill="1" applyAlignment="1">
      <alignment horizontal="center"/>
    </xf>
    <xf numFmtId="38" fontId="14" fillId="0" borderId="0" xfId="2" applyFont="1" applyFill="1" applyAlignment="1">
      <alignment horizontal="left" shrinkToFit="1"/>
    </xf>
    <xf numFmtId="0" fontId="14" fillId="0" borderId="0" xfId="0" applyFont="1"/>
    <xf numFmtId="38" fontId="19" fillId="0" borderId="0" xfId="2" applyFont="1" applyFill="1" applyAlignment="1"/>
    <xf numFmtId="38" fontId="21" fillId="0" borderId="0" xfId="2" applyFont="1" applyFill="1"/>
    <xf numFmtId="38" fontId="21" fillId="0" borderId="2" xfId="2" applyFont="1" applyFill="1" applyBorder="1" applyAlignment="1"/>
    <xf numFmtId="38" fontId="21" fillId="0" borderId="3" xfId="2" applyFont="1" applyFill="1" applyBorder="1"/>
    <xf numFmtId="180" fontId="21" fillId="0" borderId="2" xfId="2" applyNumberFormat="1" applyFont="1" applyFill="1" applyBorder="1" applyAlignment="1">
      <alignment horizontal="right"/>
    </xf>
    <xf numFmtId="38" fontId="21" fillId="0" borderId="2" xfId="2" applyFont="1" applyFill="1" applyBorder="1" applyAlignment="1">
      <alignment horizontal="right"/>
    </xf>
    <xf numFmtId="38" fontId="21" fillId="0" borderId="2" xfId="2" applyFont="1" applyFill="1" applyBorder="1"/>
    <xf numFmtId="38" fontId="21" fillId="0" borderId="5" xfId="2" applyFont="1" applyFill="1" applyBorder="1" applyAlignment="1"/>
    <xf numFmtId="38" fontId="21" fillId="0" borderId="0" xfId="2" applyFont="1" applyFill="1" applyBorder="1" applyAlignment="1"/>
    <xf numFmtId="38" fontId="21" fillId="0" borderId="6" xfId="2" applyFont="1" applyFill="1" applyBorder="1"/>
    <xf numFmtId="180" fontId="21" fillId="0" borderId="0" xfId="2" applyNumberFormat="1" applyFont="1" applyFill="1" applyBorder="1" applyAlignment="1">
      <alignment horizontal="right"/>
    </xf>
    <xf numFmtId="184" fontId="21" fillId="0" borderId="0" xfId="2" applyNumberFormat="1" applyFont="1" applyFill="1" applyBorder="1" applyAlignment="1">
      <alignment horizontal="right"/>
    </xf>
    <xf numFmtId="38" fontId="21" fillId="0" borderId="0" xfId="2" applyFont="1" applyFill="1" applyBorder="1" applyAlignment="1">
      <alignment horizontal="right"/>
    </xf>
    <xf numFmtId="38" fontId="21" fillId="0" borderId="8" xfId="2" applyFont="1" applyFill="1" applyBorder="1" applyAlignment="1"/>
    <xf numFmtId="38" fontId="21" fillId="0" borderId="0" xfId="2" applyFont="1" applyFill="1" applyBorder="1"/>
    <xf numFmtId="0" fontId="23" fillId="0" borderId="0" xfId="0" applyFont="1"/>
    <xf numFmtId="38" fontId="23" fillId="0" borderId="6" xfId="2" applyFont="1" applyFill="1" applyBorder="1" applyAlignment="1"/>
    <xf numFmtId="180" fontId="23" fillId="0" borderId="0" xfId="2" applyNumberFormat="1" applyFont="1" applyFill="1" applyBorder="1" applyAlignment="1">
      <alignment horizontal="right"/>
    </xf>
    <xf numFmtId="38" fontId="23" fillId="0" borderId="0" xfId="2" applyFont="1" applyFill="1" applyBorder="1" applyAlignment="1">
      <alignment horizontal="right"/>
    </xf>
    <xf numFmtId="0" fontId="14" fillId="0" borderId="0" xfId="3" applyFont="1" applyAlignment="1">
      <alignment horizontal="left"/>
    </xf>
    <xf numFmtId="0" fontId="14" fillId="0" borderId="6" xfId="3" applyFont="1" applyBorder="1"/>
    <xf numFmtId="0" fontId="14" fillId="0" borderId="8" xfId="3" applyFont="1" applyBorder="1" applyAlignment="1">
      <alignment horizontal="left"/>
    </xf>
    <xf numFmtId="0" fontId="14" fillId="0" borderId="0" xfId="3" applyFont="1"/>
    <xf numFmtId="0" fontId="14" fillId="0" borderId="0" xfId="3" applyFont="1" applyAlignment="1">
      <alignment horizontal="left" shrinkToFit="1"/>
    </xf>
    <xf numFmtId="0" fontId="14" fillId="0" borderId="8" xfId="3" applyFont="1" applyBorder="1" applyAlignment="1">
      <alignment horizontal="left" shrinkToFit="1"/>
    </xf>
    <xf numFmtId="38" fontId="24" fillId="0" borderId="0" xfId="2" applyFont="1" applyFill="1" applyBorder="1"/>
    <xf numFmtId="38" fontId="23" fillId="0" borderId="6" xfId="2" applyFont="1" applyFill="1" applyBorder="1"/>
    <xf numFmtId="38" fontId="23" fillId="0" borderId="8" xfId="2" applyFont="1" applyFill="1" applyBorder="1" applyAlignment="1"/>
    <xf numFmtId="38" fontId="23" fillId="0" borderId="0" xfId="2" applyFont="1" applyFill="1" applyBorder="1"/>
    <xf numFmtId="38" fontId="19" fillId="0" borderId="0" xfId="2" applyFont="1" applyFill="1" applyBorder="1" applyAlignment="1"/>
    <xf numFmtId="38" fontId="19" fillId="0" borderId="6" xfId="2" applyFont="1" applyFill="1" applyBorder="1"/>
    <xf numFmtId="38" fontId="19" fillId="0" borderId="0" xfId="2" applyFont="1" applyFill="1" applyBorder="1"/>
    <xf numFmtId="38" fontId="19" fillId="0" borderId="8" xfId="2" applyFont="1" applyFill="1" applyBorder="1" applyAlignment="1"/>
    <xf numFmtId="38" fontId="19" fillId="0" borderId="1" xfId="2" applyFont="1" applyFill="1" applyBorder="1" applyAlignment="1">
      <alignment horizontal="center" vertical="center" wrapText="1"/>
    </xf>
    <xf numFmtId="38" fontId="19" fillId="0" borderId="1" xfId="2" applyFont="1" applyFill="1" applyBorder="1" applyAlignment="1">
      <alignment horizontal="center" vertical="center"/>
    </xf>
    <xf numFmtId="38" fontId="19" fillId="0" borderId="2" xfId="2" applyFont="1" applyFill="1" applyBorder="1" applyAlignment="1"/>
    <xf numFmtId="38" fontId="19" fillId="0" borderId="0" xfId="2" applyFont="1" applyFill="1" applyAlignment="1">
      <alignment vertical="center"/>
    </xf>
    <xf numFmtId="0" fontId="21" fillId="0" borderId="0" xfId="0" applyFont="1"/>
    <xf numFmtId="38" fontId="19" fillId="0" borderId="0" xfId="2" applyFont="1" applyFill="1" applyAlignment="1">
      <alignment vertical="top"/>
    </xf>
    <xf numFmtId="38" fontId="24" fillId="0" borderId="0" xfId="2" applyFont="1" applyFill="1" applyBorder="1" applyAlignment="1">
      <alignment horizontal="right"/>
    </xf>
    <xf numFmtId="185" fontId="21" fillId="0" borderId="0" xfId="0" applyNumberFormat="1" applyFont="1"/>
    <xf numFmtId="0" fontId="19" fillId="0" borderId="0" xfId="0" applyFont="1" applyAlignment="1">
      <alignment vertical="center"/>
    </xf>
    <xf numFmtId="38" fontId="19" fillId="0" borderId="0" xfId="2" applyFont="1" applyFill="1" applyBorder="1" applyAlignment="1">
      <alignment horizontal="right" vertical="center"/>
    </xf>
    <xf numFmtId="38" fontId="25" fillId="0" borderId="0" xfId="2" applyFont="1" applyFill="1" applyBorder="1" applyAlignment="1">
      <alignment horizontal="right" vertical="center" wrapText="1"/>
    </xf>
    <xf numFmtId="38" fontId="19" fillId="0" borderId="0" xfId="2" applyFont="1" applyFill="1" applyBorder="1" applyAlignment="1">
      <alignment vertical="center"/>
    </xf>
    <xf numFmtId="185" fontId="21" fillId="0" borderId="0" xfId="0" applyNumberFormat="1" applyFont="1" applyAlignment="1">
      <alignment horizontal="right"/>
    </xf>
    <xf numFmtId="185" fontId="21" fillId="0" borderId="2" xfId="0" applyNumberFormat="1" applyFont="1" applyBorder="1"/>
    <xf numFmtId="0" fontId="21" fillId="0" borderId="2" xfId="0" applyFont="1" applyBorder="1"/>
    <xf numFmtId="179" fontId="21" fillId="0" borderId="2" xfId="0" applyNumberFormat="1" applyFont="1" applyBorder="1" applyAlignment="1">
      <alignment horizontal="right"/>
    </xf>
    <xf numFmtId="38" fontId="21" fillId="0" borderId="5" xfId="2" applyFont="1" applyFill="1" applyBorder="1" applyAlignment="1">
      <alignment horizontal="distributed"/>
    </xf>
    <xf numFmtId="179" fontId="21" fillId="0" borderId="0" xfId="0" applyNumberFormat="1" applyFont="1" applyAlignment="1">
      <alignment horizontal="right"/>
    </xf>
    <xf numFmtId="38" fontId="21" fillId="0" borderId="8" xfId="2" applyFont="1" applyFill="1" applyBorder="1" applyAlignment="1">
      <alignment horizontal="distributed"/>
    </xf>
    <xf numFmtId="38" fontId="24" fillId="0" borderId="0" xfId="0" applyNumberFormat="1" applyFont="1"/>
    <xf numFmtId="185" fontId="24" fillId="0" borderId="0" xfId="0" applyNumberFormat="1" applyFont="1" applyAlignment="1">
      <alignment horizontal="right"/>
    </xf>
    <xf numFmtId="179" fontId="24" fillId="0" borderId="0" xfId="0" applyNumberFormat="1" applyFont="1" applyAlignment="1">
      <alignment horizontal="right"/>
    </xf>
    <xf numFmtId="38" fontId="24" fillId="0" borderId="8" xfId="2" applyFont="1" applyFill="1" applyBorder="1" applyAlignment="1">
      <alignment horizontal="distributed"/>
    </xf>
    <xf numFmtId="0" fontId="26" fillId="0" borderId="0" xfId="0" applyFont="1"/>
    <xf numFmtId="179" fontId="23" fillId="0" borderId="0" xfId="0" applyNumberFormat="1" applyFont="1" applyAlignment="1">
      <alignment horizontal="right"/>
    </xf>
    <xf numFmtId="38" fontId="23" fillId="0" borderId="0" xfId="0" applyNumberFormat="1" applyFont="1"/>
    <xf numFmtId="185" fontId="23" fillId="0" borderId="0" xfId="0" applyNumberFormat="1" applyFont="1" applyAlignment="1">
      <alignment horizontal="right"/>
    </xf>
    <xf numFmtId="38" fontId="23" fillId="0" borderId="8" xfId="2" applyFont="1" applyFill="1" applyBorder="1" applyAlignment="1">
      <alignment horizontal="distributed"/>
    </xf>
    <xf numFmtId="38" fontId="21" fillId="0" borderId="14" xfId="2" applyFont="1" applyFill="1" applyBorder="1" applyAlignment="1">
      <alignment vertical="center"/>
    </xf>
    <xf numFmtId="38" fontId="14" fillId="0" borderId="4" xfId="9" applyFont="1" applyFill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38" fontId="14" fillId="0" borderId="1" xfId="9" applyFont="1" applyFill="1" applyBorder="1" applyAlignment="1">
      <alignment horizontal="center" vertical="center"/>
    </xf>
    <xf numFmtId="38" fontId="21" fillId="0" borderId="0" xfId="2" applyFont="1" applyFill="1" applyAlignment="1"/>
    <xf numFmtId="179" fontId="21" fillId="0" borderId="0" xfId="0" applyNumberFormat="1" applyFont="1"/>
    <xf numFmtId="38" fontId="21" fillId="0" borderId="0" xfId="2" applyFont="1" applyFill="1" applyBorder="1" applyAlignment="1">
      <alignment horizontal="distributed"/>
    </xf>
    <xf numFmtId="179" fontId="21" fillId="0" borderId="2" xfId="0" applyNumberFormat="1" applyFont="1" applyBorder="1"/>
    <xf numFmtId="0" fontId="24" fillId="0" borderId="0" xfId="0" applyFont="1"/>
    <xf numFmtId="179" fontId="24" fillId="0" borderId="0" xfId="0" applyNumberFormat="1" applyFont="1"/>
    <xf numFmtId="179" fontId="23" fillId="0" borderId="0" xfId="0" applyNumberFormat="1" applyFont="1"/>
    <xf numFmtId="38" fontId="14" fillId="0" borderId="10" xfId="2" applyFont="1" applyFill="1" applyBorder="1" applyAlignment="1">
      <alignment horizontal="right" vertical="center"/>
    </xf>
    <xf numFmtId="185" fontId="19" fillId="0" borderId="0" xfId="2" applyNumberFormat="1" applyFont="1" applyFill="1" applyBorder="1" applyAlignment="1">
      <alignment vertical="center"/>
    </xf>
    <xf numFmtId="38" fontId="21" fillId="0" borderId="0" xfId="2" applyFont="1" applyFill="1" applyAlignment="1">
      <alignment horizontal="right"/>
    </xf>
    <xf numFmtId="0" fontId="14" fillId="0" borderId="10" xfId="0" applyFont="1" applyBorder="1" applyAlignment="1">
      <alignment horizontal="center"/>
    </xf>
    <xf numFmtId="38" fontId="21" fillId="0" borderId="14" xfId="2" applyFont="1" applyFill="1" applyBorder="1"/>
    <xf numFmtId="0" fontId="20" fillId="0" borderId="9" xfId="0" applyFont="1" applyBorder="1" applyAlignment="1">
      <alignment horizontal="center" vertical="center" wrapText="1"/>
    </xf>
    <xf numFmtId="38" fontId="14" fillId="0" borderId="10" xfId="2" applyFont="1" applyFill="1" applyBorder="1" applyAlignment="1">
      <alignment horizontal="right"/>
    </xf>
    <xf numFmtId="38" fontId="14" fillId="0" borderId="13" xfId="2" applyFont="1" applyFill="1" applyBorder="1" applyAlignment="1">
      <alignment horizontal="right"/>
    </xf>
    <xf numFmtId="38" fontId="21" fillId="0" borderId="10" xfId="2" applyFont="1" applyFill="1" applyBorder="1"/>
    <xf numFmtId="0" fontId="28" fillId="0" borderId="9" xfId="0" applyFont="1" applyBorder="1" applyAlignment="1">
      <alignment horizontal="center" vertical="center" wrapText="1"/>
    </xf>
    <xf numFmtId="38" fontId="21" fillId="0" borderId="0" xfId="2" applyFont="1" applyFill="1" applyAlignment="1">
      <alignment vertical="center"/>
    </xf>
    <xf numFmtId="38" fontId="21" fillId="0" borderId="1" xfId="2" applyFont="1" applyFill="1" applyBorder="1" applyAlignment="1">
      <alignment horizontal="center" vertical="center" wrapText="1"/>
    </xf>
    <xf numFmtId="38" fontId="21" fillId="0" borderId="1" xfId="2" applyFont="1" applyFill="1" applyBorder="1" applyAlignment="1">
      <alignment horizontal="center" vertical="center"/>
    </xf>
    <xf numFmtId="38" fontId="21" fillId="0" borderId="8" xfId="2" applyFont="1" applyFill="1" applyBorder="1"/>
    <xf numFmtId="38" fontId="23" fillId="0" borderId="8" xfId="2" applyFont="1" applyFill="1" applyBorder="1" applyAlignment="1">
      <alignment horizontal="right"/>
    </xf>
    <xf numFmtId="38" fontId="21" fillId="0" borderId="8" xfId="2" applyFont="1" applyFill="1" applyBorder="1" applyAlignment="1">
      <alignment horizontal="right"/>
    </xf>
    <xf numFmtId="38" fontId="14" fillId="0" borderId="0" xfId="2" applyFont="1" applyFill="1" applyBorder="1" applyAlignment="1">
      <alignment horizontal="right"/>
    </xf>
    <xf numFmtId="38" fontId="14" fillId="0" borderId="8" xfId="2" applyFont="1" applyFill="1" applyBorder="1" applyAlignment="1">
      <alignment horizontal="right"/>
    </xf>
    <xf numFmtId="38" fontId="14" fillId="0" borderId="6" xfId="2" applyFont="1" applyFill="1" applyBorder="1"/>
    <xf numFmtId="38" fontId="16" fillId="0" borderId="0" xfId="2" applyFont="1" applyFill="1" applyBorder="1"/>
    <xf numFmtId="38" fontId="16" fillId="0" borderId="6" xfId="2" applyFont="1" applyFill="1" applyBorder="1"/>
    <xf numFmtId="38" fontId="16" fillId="0" borderId="0" xfId="2" applyFont="1" applyFill="1" applyBorder="1" applyAlignment="1"/>
    <xf numFmtId="38" fontId="31" fillId="0" borderId="0" xfId="2" applyFont="1" applyFill="1" applyBorder="1"/>
    <xf numFmtId="38" fontId="14" fillId="0" borderId="0" xfId="2" applyFont="1" applyFill="1" applyBorder="1" applyAlignment="1"/>
    <xf numFmtId="38" fontId="14" fillId="0" borderId="5" xfId="2" applyFont="1" applyFill="1" applyBorder="1" applyAlignment="1">
      <alignment horizontal="right"/>
    </xf>
    <xf numFmtId="38" fontId="14" fillId="0" borderId="3" xfId="2" applyFont="1" applyFill="1" applyBorder="1"/>
    <xf numFmtId="38" fontId="14" fillId="0" borderId="13" xfId="2" applyFont="1" applyFill="1" applyBorder="1" applyAlignment="1">
      <alignment horizontal="center" vertical="center" wrapText="1"/>
    </xf>
    <xf numFmtId="38" fontId="14" fillId="0" borderId="9" xfId="2" applyFont="1" applyFill="1" applyBorder="1" applyAlignment="1">
      <alignment horizontal="center" vertical="center" wrapText="1"/>
    </xf>
    <xf numFmtId="38" fontId="14" fillId="0" borderId="6" xfId="2" applyFont="1" applyFill="1" applyBorder="1" applyAlignment="1">
      <alignment horizontal="center" vertical="center"/>
    </xf>
    <xf numFmtId="38" fontId="14" fillId="0" borderId="3" xfId="2" applyFont="1" applyFill="1" applyBorder="1" applyAlignment="1">
      <alignment horizontal="center" vertical="center"/>
    </xf>
    <xf numFmtId="38" fontId="20" fillId="0" borderId="3" xfId="2" applyFont="1" applyFill="1" applyBorder="1" applyAlignment="1">
      <alignment horizontal="center" vertical="top" wrapText="1"/>
    </xf>
    <xf numFmtId="38" fontId="14" fillId="0" borderId="0" xfId="2" applyFont="1" applyFill="1" applyBorder="1" applyAlignment="1">
      <alignment horizontal="center" vertical="center"/>
    </xf>
    <xf numFmtId="38" fontId="14" fillId="0" borderId="12" xfId="2" applyFont="1" applyFill="1" applyBorder="1" applyAlignment="1">
      <alignment horizontal="center" vertical="center"/>
    </xf>
    <xf numFmtId="180" fontId="14" fillId="0" borderId="11" xfId="2" applyNumberFormat="1" applyFont="1" applyFill="1" applyBorder="1" applyAlignment="1">
      <alignment horizontal="center" vertical="center"/>
    </xf>
    <xf numFmtId="38" fontId="20" fillId="0" borderId="9" xfId="2" applyFont="1" applyFill="1" applyBorder="1" applyAlignment="1">
      <alignment horizontal="center" vertical="center" wrapText="1"/>
    </xf>
    <xf numFmtId="3" fontId="14" fillId="0" borderId="0" xfId="0" applyNumberFormat="1" applyFont="1"/>
    <xf numFmtId="3" fontId="14" fillId="0" borderId="7" xfId="11" applyNumberFormat="1" applyFont="1" applyBorder="1" applyAlignment="1">
      <alignment horizontal="right" wrapText="1"/>
    </xf>
    <xf numFmtId="183" fontId="14" fillId="0" borderId="6" xfId="11" applyNumberFormat="1" applyFont="1" applyBorder="1" applyAlignment="1">
      <alignment horizontal="right" wrapText="1"/>
    </xf>
    <xf numFmtId="180" fontId="14" fillId="0" borderId="7" xfId="0" applyNumberFormat="1" applyFont="1" applyBorder="1" applyAlignment="1">
      <alignment horizontal="right"/>
    </xf>
    <xf numFmtId="180" fontId="14" fillId="0" borderId="6" xfId="0" applyNumberFormat="1" applyFont="1" applyBorder="1" applyAlignment="1">
      <alignment horizontal="right"/>
    </xf>
    <xf numFmtId="180" fontId="14" fillId="0" borderId="8" xfId="2" applyNumberFormat="1" applyFont="1" applyFill="1" applyBorder="1" applyAlignment="1">
      <alignment horizontal="right"/>
    </xf>
    <xf numFmtId="0" fontId="14" fillId="0" borderId="9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7" xfId="0" applyFont="1" applyBorder="1" applyAlignment="1">
      <alignment horizontal="right"/>
    </xf>
    <xf numFmtId="0" fontId="14" fillId="0" borderId="10" xfId="0" applyFont="1" applyBorder="1" applyAlignment="1">
      <alignment horizontal="right"/>
    </xf>
    <xf numFmtId="180" fontId="14" fillId="0" borderId="0" xfId="0" applyNumberFormat="1" applyFont="1" applyAlignment="1">
      <alignment horizontal="right"/>
    </xf>
    <xf numFmtId="38" fontId="23" fillId="0" borderId="0" xfId="2" applyFont="1" applyFill="1" applyBorder="1" applyAlignment="1"/>
    <xf numFmtId="0" fontId="23" fillId="0" borderId="8" xfId="0" applyFont="1" applyBorder="1"/>
    <xf numFmtId="0" fontId="19" fillId="0" borderId="0" xfId="0" applyFont="1"/>
    <xf numFmtId="0" fontId="19" fillId="0" borderId="2" xfId="0" applyFont="1" applyBorder="1"/>
    <xf numFmtId="0" fontId="14" fillId="0" borderId="3" xfId="3" applyFont="1" applyBorder="1"/>
    <xf numFmtId="0" fontId="14" fillId="0" borderId="2" xfId="3" applyFont="1" applyBorder="1" applyAlignment="1">
      <alignment horizontal="left"/>
    </xf>
    <xf numFmtId="184" fontId="24" fillId="0" borderId="0" xfId="2" applyNumberFormat="1" applyFont="1" applyFill="1" applyBorder="1" applyAlignment="1">
      <alignment horizontal="right"/>
    </xf>
    <xf numFmtId="184" fontId="21" fillId="0" borderId="0" xfId="2" applyNumberFormat="1" applyFont="1" applyFill="1" applyBorder="1" applyAlignment="1" applyProtection="1">
      <alignment horizontal="right"/>
    </xf>
    <xf numFmtId="38" fontId="14" fillId="0" borderId="15" xfId="9" applyFont="1" applyFill="1" applyBorder="1" applyAlignment="1">
      <alignment horizontal="center" vertical="center"/>
    </xf>
    <xf numFmtId="38" fontId="21" fillId="0" borderId="2" xfId="2" applyFont="1" applyFill="1" applyBorder="1" applyAlignment="1">
      <alignment horizontal="left" vertical="top" wrapText="1"/>
    </xf>
    <xf numFmtId="0" fontId="14" fillId="0" borderId="0" xfId="3" applyFont="1" applyFill="1"/>
    <xf numFmtId="0" fontId="14" fillId="0" borderId="8" xfId="3" applyFont="1" applyFill="1" applyBorder="1" applyAlignment="1">
      <alignment horizontal="left"/>
    </xf>
    <xf numFmtId="38" fontId="16" fillId="0" borderId="0" xfId="2" applyFont="1" applyFill="1" applyBorder="1" applyAlignment="1"/>
    <xf numFmtId="38" fontId="14" fillId="0" borderId="1" xfId="2" applyFont="1" applyFill="1" applyBorder="1" applyAlignment="1">
      <alignment horizontal="center" vertical="center"/>
    </xf>
    <xf numFmtId="0" fontId="21" fillId="0" borderId="0" xfId="0" applyFont="1" applyFill="1"/>
    <xf numFmtId="0" fontId="14" fillId="0" borderId="1" xfId="3" applyFont="1" applyFill="1" applyBorder="1" applyAlignment="1">
      <alignment horizontal="center" vertical="center"/>
    </xf>
    <xf numFmtId="0" fontId="14" fillId="0" borderId="11" xfId="3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38" fontId="23" fillId="0" borderId="0" xfId="0" applyNumberFormat="1" applyFont="1" applyFill="1"/>
    <xf numFmtId="179" fontId="23" fillId="0" borderId="0" xfId="0" applyNumberFormat="1" applyFont="1" applyFill="1"/>
    <xf numFmtId="179" fontId="23" fillId="0" borderId="0" xfId="0" applyNumberFormat="1" applyFont="1" applyFill="1" applyAlignment="1">
      <alignment horizontal="right"/>
    </xf>
    <xf numFmtId="185" fontId="23" fillId="0" borderId="0" xfId="0" applyNumberFormat="1" applyFont="1" applyFill="1" applyAlignment="1">
      <alignment horizontal="right"/>
    </xf>
    <xf numFmtId="0" fontId="23" fillId="0" borderId="0" xfId="0" applyFont="1" applyFill="1"/>
    <xf numFmtId="38" fontId="24" fillId="0" borderId="0" xfId="0" applyNumberFormat="1" applyFont="1" applyFill="1"/>
    <xf numFmtId="179" fontId="24" fillId="0" borderId="0" xfId="0" applyNumberFormat="1" applyFont="1" applyFill="1"/>
    <xf numFmtId="179" fontId="24" fillId="0" borderId="0" xfId="0" applyNumberFormat="1" applyFont="1" applyFill="1" applyAlignment="1">
      <alignment horizontal="right"/>
    </xf>
    <xf numFmtId="185" fontId="24" fillId="0" borderId="0" xfId="0" applyNumberFormat="1" applyFont="1" applyFill="1" applyAlignment="1">
      <alignment horizontal="right"/>
    </xf>
    <xf numFmtId="0" fontId="24" fillId="0" borderId="0" xfId="0" applyFont="1" applyFill="1"/>
    <xf numFmtId="179" fontId="21" fillId="0" borderId="0" xfId="0" applyNumberFormat="1" applyFont="1" applyFill="1"/>
    <xf numFmtId="179" fontId="21" fillId="0" borderId="0" xfId="0" applyNumberFormat="1" applyFont="1" applyFill="1" applyAlignment="1">
      <alignment horizontal="right"/>
    </xf>
    <xf numFmtId="185" fontId="21" fillId="0" borderId="0" xfId="0" applyNumberFormat="1" applyFont="1" applyFill="1" applyAlignment="1">
      <alignment horizontal="right"/>
    </xf>
    <xf numFmtId="179" fontId="21" fillId="0" borderId="2" xfId="0" applyNumberFormat="1" applyFont="1" applyFill="1" applyBorder="1"/>
    <xf numFmtId="0" fontId="21" fillId="0" borderId="2" xfId="0" applyFont="1" applyFill="1" applyBorder="1"/>
    <xf numFmtId="185" fontId="21" fillId="0" borderId="0" xfId="0" applyNumberFormat="1" applyFont="1" applyFill="1"/>
    <xf numFmtId="0" fontId="26" fillId="0" borderId="0" xfId="0" applyFont="1" applyFill="1"/>
    <xf numFmtId="179" fontId="21" fillId="0" borderId="2" xfId="0" applyNumberFormat="1" applyFont="1" applyFill="1" applyBorder="1" applyAlignment="1">
      <alignment horizontal="right"/>
    </xf>
    <xf numFmtId="185" fontId="21" fillId="0" borderId="2" xfId="0" applyNumberFormat="1" applyFont="1" applyFill="1" applyBorder="1"/>
    <xf numFmtId="0" fontId="14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4" fillId="0" borderId="8" xfId="3" applyFont="1" applyFill="1" applyBorder="1" applyAlignment="1">
      <alignment horizontal="left" shrinkToFit="1"/>
    </xf>
    <xf numFmtId="0" fontId="14" fillId="0" borderId="6" xfId="3" applyFont="1" applyFill="1" applyBorder="1"/>
    <xf numFmtId="0" fontId="21" fillId="0" borderId="0" xfId="3" applyFont="1" applyFill="1"/>
    <xf numFmtId="0" fontId="14" fillId="0" borderId="0" xfId="3" applyFont="1" applyFill="1" applyAlignment="1">
      <alignment horizontal="left"/>
    </xf>
    <xf numFmtId="38" fontId="23" fillId="0" borderId="6" xfId="2" applyFont="1" applyFill="1" applyBorder="1" applyAlignment="1">
      <alignment horizontal="right"/>
    </xf>
    <xf numFmtId="38" fontId="21" fillId="0" borderId="6" xfId="2" applyFont="1" applyFill="1" applyBorder="1" applyAlignment="1">
      <alignment horizontal="right"/>
    </xf>
    <xf numFmtId="0" fontId="19" fillId="0" borderId="9" xfId="3" applyFont="1" applyFill="1" applyBorder="1" applyAlignment="1">
      <alignment horizontal="center" vertical="center"/>
    </xf>
    <xf numFmtId="0" fontId="19" fillId="0" borderId="4" xfId="3" applyFont="1" applyFill="1" applyBorder="1" applyAlignment="1">
      <alignment horizontal="center" vertical="center"/>
    </xf>
    <xf numFmtId="38" fontId="19" fillId="0" borderId="11" xfId="9" applyFont="1" applyFill="1" applyBorder="1" applyAlignment="1">
      <alignment horizontal="center" vertical="center"/>
    </xf>
    <xf numFmtId="38" fontId="19" fillId="0" borderId="15" xfId="9" applyFont="1" applyFill="1" applyBorder="1" applyAlignment="1">
      <alignment horizontal="center" vertical="center"/>
    </xf>
    <xf numFmtId="38" fontId="19" fillId="0" borderId="11" xfId="9" applyFont="1" applyFill="1" applyBorder="1" applyAlignment="1">
      <alignment horizontal="center" vertical="center" wrapText="1"/>
    </xf>
    <xf numFmtId="38" fontId="19" fillId="0" borderId="12" xfId="9" applyFont="1" applyFill="1" applyBorder="1" applyAlignment="1">
      <alignment horizontal="center" vertical="center" wrapText="1"/>
    </xf>
    <xf numFmtId="38" fontId="21" fillId="0" borderId="0" xfId="2" applyFont="1" applyFill="1" applyAlignment="1">
      <alignment horizontal="left" vertical="top" wrapText="1"/>
    </xf>
    <xf numFmtId="38" fontId="21" fillId="0" borderId="0" xfId="2" applyFont="1" applyFill="1" applyBorder="1" applyAlignment="1">
      <alignment horizontal="left" vertical="top" wrapText="1"/>
    </xf>
    <xf numFmtId="38" fontId="19" fillId="0" borderId="12" xfId="9" applyFont="1" applyFill="1" applyBorder="1" applyAlignment="1">
      <alignment horizontal="center" vertical="center"/>
    </xf>
    <xf numFmtId="38" fontId="21" fillId="0" borderId="11" xfId="2" applyFont="1" applyFill="1" applyBorder="1" applyAlignment="1">
      <alignment horizontal="center" vertical="center"/>
    </xf>
    <xf numFmtId="38" fontId="21" fillId="0" borderId="15" xfId="2" applyFont="1" applyFill="1" applyBorder="1" applyAlignment="1">
      <alignment horizontal="center" vertical="center"/>
    </xf>
    <xf numFmtId="185" fontId="21" fillId="0" borderId="11" xfId="2" applyNumberFormat="1" applyFont="1" applyFill="1" applyBorder="1" applyAlignment="1">
      <alignment horizontal="center" vertical="center"/>
    </xf>
    <xf numFmtId="185" fontId="21" fillId="0" borderId="12" xfId="2" applyNumberFormat="1" applyFont="1" applyFill="1" applyBorder="1" applyAlignment="1">
      <alignment horizontal="center" vertical="center"/>
    </xf>
    <xf numFmtId="38" fontId="21" fillId="0" borderId="9" xfId="2" applyFont="1" applyFill="1" applyBorder="1" applyAlignment="1">
      <alignment horizontal="center" vertical="center" wrapText="1"/>
    </xf>
    <xf numFmtId="38" fontId="21" fillId="0" borderId="7" xfId="2" applyFont="1" applyFill="1" applyBorder="1" applyAlignment="1">
      <alignment horizontal="center" vertical="center" wrapText="1"/>
    </xf>
    <xf numFmtId="38" fontId="21" fillId="0" borderId="4" xfId="2" applyFont="1" applyFill="1" applyBorder="1" applyAlignment="1">
      <alignment horizontal="center" vertical="center" wrapText="1"/>
    </xf>
    <xf numFmtId="38" fontId="23" fillId="0" borderId="0" xfId="2" applyFont="1" applyFill="1" applyBorder="1" applyAlignment="1"/>
    <xf numFmtId="0" fontId="23" fillId="0" borderId="8" xfId="0" applyFont="1" applyFill="1" applyBorder="1" applyAlignment="1"/>
    <xf numFmtId="38" fontId="30" fillId="0" borderId="10" xfId="2" applyFont="1" applyFill="1" applyBorder="1" applyAlignment="1">
      <alignment horizontal="center" vertical="center" textRotation="255" wrapText="1"/>
    </xf>
    <xf numFmtId="38" fontId="30" fillId="0" borderId="0" xfId="2" applyFont="1" applyFill="1" applyBorder="1" applyAlignment="1">
      <alignment horizontal="center" vertical="center" textRotation="255" wrapText="1"/>
    </xf>
    <xf numFmtId="38" fontId="30" fillId="0" borderId="2" xfId="2" applyFont="1" applyFill="1" applyBorder="1" applyAlignment="1">
      <alignment horizontal="center" vertical="center" textRotation="255" wrapText="1"/>
    </xf>
    <xf numFmtId="38" fontId="21" fillId="0" borderId="13" xfId="2" applyFont="1" applyFill="1" applyBorder="1" applyAlignment="1">
      <alignment horizontal="center" vertical="center" wrapText="1"/>
    </xf>
    <xf numFmtId="38" fontId="21" fillId="0" borderId="14" xfId="2" applyFont="1" applyFill="1" applyBorder="1" applyAlignment="1">
      <alignment horizontal="center" vertical="center" wrapText="1"/>
    </xf>
    <xf numFmtId="38" fontId="21" fillId="0" borderId="3" xfId="2" applyFont="1" applyFill="1" applyBorder="1" applyAlignment="1">
      <alignment horizontal="center" vertical="center" wrapText="1"/>
    </xf>
    <xf numFmtId="38" fontId="21" fillId="0" borderId="5" xfId="2" applyFont="1" applyFill="1" applyBorder="1" applyAlignment="1">
      <alignment horizontal="center" vertical="center" wrapText="1"/>
    </xf>
    <xf numFmtId="38" fontId="21" fillId="0" borderId="12" xfId="2" applyFont="1" applyFill="1" applyBorder="1" applyAlignment="1">
      <alignment horizontal="center" vertical="center"/>
    </xf>
    <xf numFmtId="38" fontId="21" fillId="0" borderId="11" xfId="2" applyFont="1" applyFill="1" applyBorder="1" applyAlignment="1">
      <alignment horizontal="center" vertical="center" shrinkToFit="1"/>
    </xf>
    <xf numFmtId="38" fontId="21" fillId="0" borderId="15" xfId="2" applyFont="1" applyFill="1" applyBorder="1" applyAlignment="1">
      <alignment horizontal="center" vertical="center" shrinkToFit="1"/>
    </xf>
    <xf numFmtId="38" fontId="21" fillId="0" borderId="10" xfId="2" applyFont="1" applyFill="1" applyBorder="1" applyAlignment="1">
      <alignment horizontal="center" vertical="center" justifyLastLine="1"/>
    </xf>
    <xf numFmtId="38" fontId="21" fillId="0" borderId="14" xfId="2" applyFont="1" applyFill="1" applyBorder="1" applyAlignment="1">
      <alignment horizontal="center" vertical="center" justifyLastLine="1"/>
    </xf>
    <xf numFmtId="38" fontId="21" fillId="0" borderId="0" xfId="2" applyFont="1" applyFill="1" applyBorder="1" applyAlignment="1">
      <alignment horizontal="center" vertical="center" justifyLastLine="1"/>
    </xf>
    <xf numFmtId="38" fontId="21" fillId="0" borderId="8" xfId="2" applyFont="1" applyFill="1" applyBorder="1" applyAlignment="1">
      <alignment horizontal="center" vertical="center" justifyLastLine="1"/>
    </xf>
    <xf numFmtId="38" fontId="21" fillId="0" borderId="2" xfId="2" applyFont="1" applyFill="1" applyBorder="1" applyAlignment="1">
      <alignment horizontal="center" vertical="center" justifyLastLine="1"/>
    </xf>
    <xf numFmtId="38" fontId="21" fillId="0" borderId="5" xfId="2" applyFont="1" applyFill="1" applyBorder="1" applyAlignment="1">
      <alignment horizontal="center" vertical="center" justifyLastLine="1"/>
    </xf>
    <xf numFmtId="38" fontId="21" fillId="0" borderId="10" xfId="2" applyFont="1" applyFill="1" applyBorder="1" applyAlignment="1">
      <alignment horizontal="center" vertical="center" wrapText="1"/>
    </xf>
    <xf numFmtId="38" fontId="21" fillId="0" borderId="6" xfId="2" applyFont="1" applyFill="1" applyBorder="1" applyAlignment="1">
      <alignment horizontal="center" vertical="center" wrapText="1"/>
    </xf>
    <xf numFmtId="38" fontId="21" fillId="0" borderId="0" xfId="2" applyFont="1" applyFill="1" applyBorder="1" applyAlignment="1">
      <alignment horizontal="center" vertical="center" wrapText="1"/>
    </xf>
    <xf numFmtId="38" fontId="21" fillId="0" borderId="8" xfId="2" applyFont="1" applyFill="1" applyBorder="1" applyAlignment="1">
      <alignment horizontal="center" vertical="center" wrapText="1"/>
    </xf>
    <xf numFmtId="38" fontId="14" fillId="0" borderId="13" xfId="2" applyFont="1" applyFill="1" applyBorder="1" applyAlignment="1">
      <alignment horizontal="center" vertical="center" justifyLastLine="1"/>
    </xf>
    <xf numFmtId="38" fontId="14" fillId="0" borderId="10" xfId="2" applyFont="1" applyFill="1" applyBorder="1" applyAlignment="1">
      <alignment horizontal="center" vertical="center" justifyLastLine="1"/>
    </xf>
    <xf numFmtId="38" fontId="14" fillId="0" borderId="14" xfId="2" applyFont="1" applyFill="1" applyBorder="1" applyAlignment="1">
      <alignment horizontal="center" vertical="center" justifyLastLine="1"/>
    </xf>
    <xf numFmtId="38" fontId="14" fillId="0" borderId="3" xfId="2" applyFont="1" applyFill="1" applyBorder="1" applyAlignment="1">
      <alignment horizontal="center" vertical="center" justifyLastLine="1"/>
    </xf>
    <xf numFmtId="38" fontId="14" fillId="0" borderId="2" xfId="2" applyFont="1" applyFill="1" applyBorder="1" applyAlignment="1">
      <alignment horizontal="center" vertical="center" justifyLastLine="1"/>
    </xf>
    <xf numFmtId="38" fontId="14" fillId="0" borderId="5" xfId="2" applyFont="1" applyFill="1" applyBorder="1" applyAlignment="1">
      <alignment horizontal="center" vertical="center" justifyLastLine="1"/>
    </xf>
    <xf numFmtId="38" fontId="21" fillId="0" borderId="13" xfId="2" applyFont="1" applyFill="1" applyBorder="1" applyAlignment="1">
      <alignment horizontal="center" vertical="center"/>
    </xf>
    <xf numFmtId="38" fontId="21" fillId="0" borderId="14" xfId="2" applyFont="1" applyFill="1" applyBorder="1" applyAlignment="1">
      <alignment horizontal="center" vertical="center"/>
    </xf>
    <xf numFmtId="38" fontId="21" fillId="0" borderId="6" xfId="2" applyFont="1" applyFill="1" applyBorder="1" applyAlignment="1">
      <alignment horizontal="center" vertical="center"/>
    </xf>
    <xf numFmtId="38" fontId="21" fillId="0" borderId="8" xfId="2" applyFont="1" applyFill="1" applyBorder="1" applyAlignment="1">
      <alignment horizontal="center" vertical="center"/>
    </xf>
    <xf numFmtId="38" fontId="21" fillId="0" borderId="3" xfId="2" applyFont="1" applyFill="1" applyBorder="1" applyAlignment="1">
      <alignment horizontal="center" vertical="center"/>
    </xf>
    <xf numFmtId="38" fontId="21" fillId="0" borderId="5" xfId="2" applyFont="1" applyFill="1" applyBorder="1" applyAlignment="1">
      <alignment horizontal="center" vertical="center"/>
    </xf>
    <xf numFmtId="38" fontId="29" fillId="0" borderId="13" xfId="2" applyFont="1" applyFill="1" applyBorder="1" applyAlignment="1">
      <alignment horizontal="center" vertical="center" wrapText="1"/>
    </xf>
    <xf numFmtId="38" fontId="29" fillId="0" borderId="14" xfId="2" applyFont="1" applyFill="1" applyBorder="1" applyAlignment="1">
      <alignment horizontal="center" vertical="center" wrapText="1"/>
    </xf>
    <xf numFmtId="38" fontId="29" fillId="0" borderId="6" xfId="2" applyFont="1" applyFill="1" applyBorder="1" applyAlignment="1">
      <alignment horizontal="center" vertical="center" wrapText="1"/>
    </xf>
    <xf numFmtId="38" fontId="29" fillId="0" borderId="8" xfId="2" applyFont="1" applyFill="1" applyBorder="1" applyAlignment="1">
      <alignment horizontal="center" vertical="center" wrapText="1"/>
    </xf>
    <xf numFmtId="38" fontId="29" fillId="0" borderId="3" xfId="2" applyFont="1" applyFill="1" applyBorder="1" applyAlignment="1">
      <alignment horizontal="center" vertical="center" wrapText="1"/>
    </xf>
    <xf numFmtId="38" fontId="29" fillId="0" borderId="5" xfId="2" applyFont="1" applyFill="1" applyBorder="1" applyAlignment="1">
      <alignment horizontal="center" vertical="center" wrapText="1"/>
    </xf>
    <xf numFmtId="38" fontId="19" fillId="0" borderId="2" xfId="2" applyFont="1" applyFill="1" applyBorder="1" applyAlignment="1">
      <alignment horizontal="right"/>
    </xf>
    <xf numFmtId="38" fontId="19" fillId="0" borderId="15" xfId="2" applyFont="1" applyFill="1" applyBorder="1" applyAlignment="1">
      <alignment horizontal="center" vertical="center" justifyLastLine="1"/>
    </xf>
    <xf numFmtId="38" fontId="19" fillId="0" borderId="1" xfId="2" applyFont="1" applyFill="1" applyBorder="1" applyAlignment="1">
      <alignment horizontal="center" vertical="center" justifyLastLine="1"/>
    </xf>
    <xf numFmtId="38" fontId="19" fillId="0" borderId="9" xfId="2" applyFont="1" applyFill="1" applyBorder="1" applyAlignment="1">
      <alignment horizontal="center" vertical="center" wrapText="1"/>
    </xf>
    <xf numFmtId="38" fontId="19" fillId="0" borderId="3" xfId="2" applyFont="1" applyFill="1" applyBorder="1" applyAlignment="1">
      <alignment horizontal="center" vertical="center" wrapText="1"/>
    </xf>
    <xf numFmtId="38" fontId="19" fillId="0" borderId="11" xfId="2" applyFont="1" applyFill="1" applyBorder="1" applyAlignment="1">
      <alignment horizontal="left" vertical="center" justifyLastLine="1"/>
    </xf>
    <xf numFmtId="38" fontId="19" fillId="0" borderId="12" xfId="2" applyFont="1" applyFill="1" applyBorder="1" applyAlignment="1">
      <alignment horizontal="left" vertical="center" justifyLastLine="1"/>
    </xf>
    <xf numFmtId="38" fontId="19" fillId="0" borderId="15" xfId="2" applyFont="1" applyFill="1" applyBorder="1" applyAlignment="1">
      <alignment horizontal="left" vertical="center" justifyLastLine="1"/>
    </xf>
    <xf numFmtId="38" fontId="19" fillId="0" borderId="1" xfId="2" applyFont="1" applyFill="1" applyBorder="1" applyAlignment="1">
      <alignment horizontal="center" vertical="center" wrapText="1" justifyLastLine="1"/>
    </xf>
    <xf numFmtId="38" fontId="19" fillId="0" borderId="11" xfId="2" applyFont="1" applyFill="1" applyBorder="1" applyAlignment="1">
      <alignment horizontal="center" vertical="center" wrapText="1" justifyLastLine="1"/>
    </xf>
    <xf numFmtId="38" fontId="19" fillId="0" borderId="11" xfId="2" applyFont="1" applyFill="1" applyBorder="1" applyAlignment="1">
      <alignment horizontal="center" vertical="center" justifyLastLine="1"/>
    </xf>
    <xf numFmtId="0" fontId="19" fillId="0" borderId="9" xfId="3" applyFont="1" applyBorder="1" applyAlignment="1">
      <alignment horizontal="center" vertical="center"/>
    </xf>
    <xf numFmtId="0" fontId="19" fillId="0" borderId="7" xfId="3" applyFont="1" applyBorder="1" applyAlignment="1">
      <alignment horizontal="center" vertical="center"/>
    </xf>
    <xf numFmtId="0" fontId="19" fillId="0" borderId="4" xfId="3" applyFont="1" applyBorder="1" applyAlignment="1">
      <alignment horizontal="center" vertical="center"/>
    </xf>
    <xf numFmtId="38" fontId="19" fillId="0" borderId="15" xfId="9" applyFont="1" applyFill="1" applyBorder="1" applyAlignment="1">
      <alignment horizontal="center" vertical="center" wrapText="1"/>
    </xf>
    <xf numFmtId="38" fontId="27" fillId="0" borderId="11" xfId="9" applyFont="1" applyFill="1" applyBorder="1" applyAlignment="1">
      <alignment horizontal="center" vertical="center" wrapText="1" shrinkToFit="1"/>
    </xf>
    <xf numFmtId="38" fontId="27" fillId="0" borderId="15" xfId="9" applyFont="1" applyFill="1" applyBorder="1" applyAlignment="1">
      <alignment horizontal="center" vertical="center" wrapText="1" shrinkToFit="1"/>
    </xf>
    <xf numFmtId="38" fontId="14" fillId="0" borderId="9" xfId="9" applyFont="1" applyFill="1" applyBorder="1" applyAlignment="1">
      <alignment horizontal="center" vertical="center" wrapText="1"/>
    </xf>
    <xf numFmtId="38" fontId="14" fillId="0" borderId="4" xfId="9" applyFont="1" applyFill="1" applyBorder="1" applyAlignment="1">
      <alignment horizontal="center" vertical="center" wrapText="1"/>
    </xf>
    <xf numFmtId="38" fontId="21" fillId="0" borderId="2" xfId="2" applyFont="1" applyFill="1" applyBorder="1" applyAlignment="1">
      <alignment horizontal="left" vertical="top" wrapText="1"/>
    </xf>
    <xf numFmtId="38" fontId="19" fillId="0" borderId="1" xfId="9" applyFont="1" applyFill="1" applyBorder="1" applyAlignment="1">
      <alignment horizontal="center" vertical="center"/>
    </xf>
    <xf numFmtId="185" fontId="21" fillId="0" borderId="15" xfId="2" applyNumberFormat="1" applyFont="1" applyFill="1" applyBorder="1" applyAlignment="1">
      <alignment horizontal="center" vertical="center"/>
    </xf>
    <xf numFmtId="38" fontId="27" fillId="0" borderId="11" xfId="9" applyFont="1" applyFill="1" applyBorder="1" applyAlignment="1">
      <alignment horizontal="center" vertical="center"/>
    </xf>
    <xf numFmtId="38" fontId="14" fillId="0" borderId="15" xfId="9" applyFont="1" applyFill="1" applyBorder="1" applyAlignment="1">
      <alignment horizontal="center" vertical="center"/>
    </xf>
    <xf numFmtId="38" fontId="16" fillId="0" borderId="0" xfId="2" applyFont="1" applyFill="1" applyBorder="1" applyAlignment="1"/>
    <xf numFmtId="0" fontId="16" fillId="0" borderId="8" xfId="0" applyFont="1" applyBorder="1" applyAlignment="1"/>
    <xf numFmtId="38" fontId="14" fillId="0" borderId="0" xfId="2" applyFont="1" applyFill="1" applyBorder="1" applyAlignment="1">
      <alignment horizontal="center" vertical="center" justifyLastLine="1"/>
    </xf>
    <xf numFmtId="38" fontId="14" fillId="0" borderId="8" xfId="2" applyFont="1" applyFill="1" applyBorder="1" applyAlignment="1">
      <alignment horizontal="center" vertical="center" justifyLastLine="1"/>
    </xf>
    <xf numFmtId="38" fontId="14" fillId="0" borderId="13" xfId="2" applyFont="1" applyFill="1" applyBorder="1" applyAlignment="1">
      <alignment horizontal="center" vertical="center" wrapText="1"/>
    </xf>
    <xf numFmtId="38" fontId="14" fillId="0" borderId="10" xfId="2" applyFont="1" applyFill="1" applyBorder="1" applyAlignment="1">
      <alignment horizontal="center" vertical="center" wrapText="1"/>
    </xf>
    <xf numFmtId="38" fontId="14" fillId="0" borderId="14" xfId="2" applyFont="1" applyFill="1" applyBorder="1" applyAlignment="1">
      <alignment horizontal="center" vertical="center" wrapText="1"/>
    </xf>
    <xf numFmtId="38" fontId="14" fillId="0" borderId="6" xfId="2" applyFont="1" applyFill="1" applyBorder="1" applyAlignment="1">
      <alignment horizontal="center" vertical="center" wrapText="1"/>
    </xf>
    <xf numFmtId="38" fontId="14" fillId="0" borderId="0" xfId="2" applyFont="1" applyFill="1" applyBorder="1" applyAlignment="1">
      <alignment horizontal="center" vertical="center" wrapText="1"/>
    </xf>
    <xf numFmtId="38" fontId="14" fillId="0" borderId="8" xfId="2" applyFont="1" applyFill="1" applyBorder="1" applyAlignment="1">
      <alignment horizontal="center" vertical="center" wrapText="1"/>
    </xf>
    <xf numFmtId="38" fontId="14" fillId="0" borderId="3" xfId="2" applyFont="1" applyFill="1" applyBorder="1" applyAlignment="1">
      <alignment horizontal="center" vertical="center" wrapText="1"/>
    </xf>
    <xf numFmtId="38" fontId="14" fillId="0" borderId="2" xfId="2" applyFont="1" applyFill="1" applyBorder="1" applyAlignment="1">
      <alignment horizontal="center" vertical="center" wrapText="1"/>
    </xf>
    <xf numFmtId="38" fontId="14" fillId="0" borderId="5" xfId="2" applyFont="1" applyFill="1" applyBorder="1" applyAlignment="1">
      <alignment horizontal="center" vertical="center" wrapText="1"/>
    </xf>
    <xf numFmtId="38" fontId="14" fillId="0" borderId="13" xfId="2" applyFont="1" applyFill="1" applyBorder="1" applyAlignment="1">
      <alignment horizontal="center" vertical="center"/>
    </xf>
    <xf numFmtId="38" fontId="14" fillId="0" borderId="14" xfId="2" applyFont="1" applyFill="1" applyBorder="1" applyAlignment="1">
      <alignment horizontal="center" vertical="center"/>
    </xf>
    <xf numFmtId="38" fontId="14" fillId="0" borderId="6" xfId="2" applyFont="1" applyFill="1" applyBorder="1" applyAlignment="1">
      <alignment horizontal="center" vertical="center"/>
    </xf>
    <xf numFmtId="38" fontId="14" fillId="0" borderId="8" xfId="2" applyFont="1" applyFill="1" applyBorder="1" applyAlignment="1">
      <alignment horizontal="center" vertical="center"/>
    </xf>
    <xf numFmtId="38" fontId="14" fillId="0" borderId="3" xfId="2" applyFont="1" applyFill="1" applyBorder="1" applyAlignment="1">
      <alignment horizontal="center" vertical="center"/>
    </xf>
    <xf numFmtId="38" fontId="14" fillId="0" borderId="5" xfId="2" applyFont="1" applyFill="1" applyBorder="1" applyAlignment="1">
      <alignment horizontal="center" vertical="center"/>
    </xf>
    <xf numFmtId="38" fontId="30" fillId="0" borderId="13" xfId="2" applyFont="1" applyFill="1" applyBorder="1" applyAlignment="1">
      <alignment horizontal="center" vertical="center" wrapText="1"/>
    </xf>
    <xf numFmtId="38" fontId="30" fillId="0" borderId="14" xfId="2" applyFont="1" applyFill="1" applyBorder="1" applyAlignment="1">
      <alignment horizontal="center" vertical="center" wrapText="1"/>
    </xf>
    <xf numFmtId="38" fontId="30" fillId="0" borderId="6" xfId="2" applyFont="1" applyFill="1" applyBorder="1" applyAlignment="1">
      <alignment horizontal="center" vertical="center" wrapText="1"/>
    </xf>
    <xf numFmtId="38" fontId="30" fillId="0" borderId="8" xfId="2" applyFont="1" applyFill="1" applyBorder="1" applyAlignment="1">
      <alignment horizontal="center" vertical="center" wrapText="1"/>
    </xf>
    <xf numFmtId="38" fontId="30" fillId="0" borderId="3" xfId="2" applyFont="1" applyFill="1" applyBorder="1" applyAlignment="1">
      <alignment horizontal="center" vertical="center" wrapText="1"/>
    </xf>
    <xf numFmtId="38" fontId="30" fillId="0" borderId="5" xfId="2" applyFont="1" applyFill="1" applyBorder="1" applyAlignment="1">
      <alignment horizontal="center" vertical="center" wrapText="1"/>
    </xf>
    <xf numFmtId="38" fontId="16" fillId="0" borderId="6" xfId="2" applyFont="1" applyFill="1" applyBorder="1" applyAlignment="1"/>
    <xf numFmtId="0" fontId="16" fillId="0" borderId="0" xfId="0" applyFont="1" applyAlignment="1"/>
    <xf numFmtId="38" fontId="14" fillId="0" borderId="6" xfId="2" applyFont="1" applyFill="1" applyBorder="1" applyAlignment="1">
      <alignment horizontal="center" vertical="center" justifyLastLine="1"/>
    </xf>
    <xf numFmtId="38" fontId="14" fillId="0" borderId="0" xfId="2" applyFont="1" applyFill="1" applyAlignment="1">
      <alignment horizontal="left" vertical="top" wrapText="1"/>
    </xf>
    <xf numFmtId="38" fontId="14" fillId="0" borderId="0" xfId="2" applyFont="1" applyFill="1" applyAlignment="1">
      <alignment horizontal="left" vertical="top"/>
    </xf>
    <xf numFmtId="38" fontId="14" fillId="0" borderId="10" xfId="2" applyFont="1" applyFill="1" applyBorder="1" applyAlignment="1">
      <alignment horizontal="center" vertical="center"/>
    </xf>
    <xf numFmtId="38" fontId="14" fillId="0" borderId="2" xfId="2" applyFont="1" applyFill="1" applyBorder="1" applyAlignment="1">
      <alignment horizontal="center" vertical="center"/>
    </xf>
    <xf numFmtId="38" fontId="14" fillId="0" borderId="9" xfId="2" applyFont="1" applyFill="1" applyBorder="1" applyAlignment="1">
      <alignment horizontal="center" vertical="center"/>
    </xf>
    <xf numFmtId="38" fontId="14" fillId="0" borderId="4" xfId="2" applyFont="1" applyFill="1" applyBorder="1" applyAlignment="1">
      <alignment horizontal="center" vertical="center"/>
    </xf>
    <xf numFmtId="38" fontId="14" fillId="0" borderId="9" xfId="2" applyFont="1" applyFill="1" applyBorder="1" applyAlignment="1">
      <alignment horizontal="center" vertical="center" wrapText="1"/>
    </xf>
    <xf numFmtId="38" fontId="14" fillId="0" borderId="4" xfId="2" applyFont="1" applyFill="1" applyBorder="1" applyAlignment="1">
      <alignment horizontal="center" vertical="center" wrapText="1"/>
    </xf>
    <xf numFmtId="38" fontId="20" fillId="0" borderId="9" xfId="2" applyFont="1" applyFill="1" applyBorder="1" applyAlignment="1">
      <alignment horizontal="center" vertical="center" wrapText="1"/>
    </xf>
    <xf numFmtId="38" fontId="20" fillId="0" borderId="4" xfId="2" applyFont="1" applyFill="1" applyBorder="1" applyAlignment="1">
      <alignment horizontal="center" vertical="center" wrapText="1"/>
    </xf>
    <xf numFmtId="38" fontId="20" fillId="0" borderId="3" xfId="2" applyFont="1" applyFill="1" applyBorder="1" applyAlignment="1">
      <alignment horizontal="center" vertical="top" wrapText="1"/>
    </xf>
    <xf numFmtId="38" fontId="20" fillId="0" borderId="5" xfId="2" applyFont="1" applyFill="1" applyBorder="1" applyAlignment="1">
      <alignment horizontal="center" vertical="top" wrapText="1"/>
    </xf>
    <xf numFmtId="180" fontId="14" fillId="0" borderId="0" xfId="2" applyNumberFormat="1" applyFont="1" applyFill="1" applyAlignment="1">
      <alignment horizontal="left" vertical="center" shrinkToFit="1"/>
    </xf>
    <xf numFmtId="38" fontId="14" fillId="0" borderId="0" xfId="2" applyFont="1" applyFill="1" applyBorder="1" applyAlignment="1">
      <alignment horizontal="center" vertical="center"/>
    </xf>
    <xf numFmtId="38" fontId="14" fillId="0" borderId="7" xfId="2" applyFont="1" applyFill="1" applyBorder="1" applyAlignment="1">
      <alignment horizontal="center" vertical="center"/>
    </xf>
    <xf numFmtId="38" fontId="14" fillId="0" borderId="11" xfId="2" applyFont="1" applyFill="1" applyBorder="1" applyAlignment="1">
      <alignment horizontal="center" vertical="center"/>
    </xf>
    <xf numFmtId="38" fontId="14" fillId="0" borderId="12" xfId="2" applyFont="1" applyFill="1" applyBorder="1" applyAlignment="1">
      <alignment horizontal="center" vertical="center"/>
    </xf>
    <xf numFmtId="38" fontId="14" fillId="0" borderId="1" xfId="2" applyFont="1" applyFill="1" applyBorder="1" applyAlignment="1">
      <alignment horizontal="center" vertical="center"/>
    </xf>
    <xf numFmtId="180" fontId="14" fillId="0" borderId="1" xfId="2" applyNumberFormat="1" applyFont="1" applyFill="1" applyBorder="1" applyAlignment="1">
      <alignment horizontal="center" vertical="center"/>
    </xf>
    <xf numFmtId="180" fontId="14" fillId="0" borderId="11" xfId="2" applyNumberFormat="1" applyFont="1" applyFill="1" applyBorder="1" applyAlignment="1">
      <alignment horizontal="center" vertical="center"/>
    </xf>
  </cellXfs>
  <cellStyles count="12">
    <cellStyle name="ハイパーリンク" xfId="6" builtinId="8"/>
    <cellStyle name="桁区切り 2" xfId="2" xr:uid="{570E8F7B-A77A-4430-8F8D-213822F4536D}"/>
    <cellStyle name="桁区切り 2 2" xfId="8" xr:uid="{F23EEEB1-BA83-4005-B00E-4E8A0DA4FBF9}"/>
    <cellStyle name="桁区切り 2 3" xfId="9" xr:uid="{BE49EC88-995A-4921-BF35-B1D8623B13E2}"/>
    <cellStyle name="桁区切り 3" xfId="5" xr:uid="{91DC1479-9978-4D8C-8312-8D1232F03B75}"/>
    <cellStyle name="標準" xfId="0" builtinId="0"/>
    <cellStyle name="標準 2" xfId="3" xr:uid="{2FA3FC53-33D3-46AA-AD43-60A629B9E836}"/>
    <cellStyle name="標準 2 2" xfId="1" xr:uid="{15E5F0CD-F2F2-4F38-86A4-97DDA1BC3FE4}"/>
    <cellStyle name="標準 2 2 2" xfId="7" xr:uid="{2CB563B0-7686-42A3-A1B7-0E1192A51614}"/>
    <cellStyle name="標準 2 3" xfId="10" xr:uid="{88E4A7AC-6639-4206-99F0-73BB1A7F343A}"/>
    <cellStyle name="標準 3" xfId="4" xr:uid="{3427C301-CE74-4A49-9ACA-223F1C63953C}"/>
    <cellStyle name="標準_30人以上（２）" xfId="11" xr:uid="{F83E11FC-7133-4E3F-B741-AB64421A94B9}"/>
  </cellStyles>
  <dxfs count="12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330</xdr:row>
      <xdr:rowOff>0</xdr:rowOff>
    </xdr:from>
    <xdr:ext cx="85725" cy="223156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28A6F80-FED6-4532-BA3E-D1467D5C2CA0}"/>
            </a:ext>
          </a:extLst>
        </xdr:cNvPr>
        <xdr:cNvSpPr txBox="1">
          <a:spLocks noChangeArrowheads="1"/>
        </xdr:cNvSpPr>
      </xdr:nvSpPr>
      <xdr:spPr bwMode="auto">
        <a:xfrm>
          <a:off x="1828800" y="55321200"/>
          <a:ext cx="85725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0</xdr:rowOff>
    </xdr:from>
    <xdr:ext cx="85725" cy="293161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B596DDC-241B-4638-AC35-F225D104CEAC}"/>
            </a:ext>
          </a:extLst>
        </xdr:cNvPr>
        <xdr:cNvSpPr txBox="1">
          <a:spLocks noChangeArrowheads="1"/>
        </xdr:cNvSpPr>
      </xdr:nvSpPr>
      <xdr:spPr bwMode="auto">
        <a:xfrm>
          <a:off x="1828800" y="30175200"/>
          <a:ext cx="85725" cy="293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180</xdr:row>
      <xdr:rowOff>0</xdr:rowOff>
    </xdr:from>
    <xdr:ext cx="85725" cy="216961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1BBEF023-399E-450D-9E2D-194D42012DC5}"/>
            </a:ext>
          </a:extLst>
        </xdr:cNvPr>
        <xdr:cNvSpPr txBox="1">
          <a:spLocks noChangeArrowheads="1"/>
        </xdr:cNvSpPr>
      </xdr:nvSpPr>
      <xdr:spPr bwMode="auto">
        <a:xfrm>
          <a:off x="1828800" y="30175200"/>
          <a:ext cx="85725" cy="216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176</xdr:row>
      <xdr:rowOff>0</xdr:rowOff>
    </xdr:from>
    <xdr:to>
      <xdr:col>2</xdr:col>
      <xdr:colOff>95250</xdr:colOff>
      <xdr:row>177</xdr:row>
      <xdr:rowOff>1061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028CF35-F6AE-440C-B311-A96703048B5C}"/>
            </a:ext>
          </a:extLst>
        </xdr:cNvPr>
        <xdr:cNvSpPr txBox="1">
          <a:spLocks noChangeArrowheads="1"/>
        </xdr:cNvSpPr>
      </xdr:nvSpPr>
      <xdr:spPr bwMode="auto">
        <a:xfrm>
          <a:off x="1463040" y="40165020"/>
          <a:ext cx="85725" cy="216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315</xdr:row>
      <xdr:rowOff>0</xdr:rowOff>
    </xdr:from>
    <xdr:to>
      <xdr:col>2</xdr:col>
      <xdr:colOff>95250</xdr:colOff>
      <xdr:row>315</xdr:row>
      <xdr:rowOff>211726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B2F9C1D-118D-4B93-A94A-172D52F63289}"/>
            </a:ext>
          </a:extLst>
        </xdr:cNvPr>
        <xdr:cNvSpPr txBox="1">
          <a:spLocks noChangeArrowheads="1"/>
        </xdr:cNvSpPr>
      </xdr:nvSpPr>
      <xdr:spPr bwMode="auto">
        <a:xfrm>
          <a:off x="1988820" y="72809100"/>
          <a:ext cx="85725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95250</xdr:colOff>
      <xdr:row>174</xdr:row>
      <xdr:rowOff>60751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D5FA9ADF-7528-4E27-91BE-035FE3CBA469}"/>
            </a:ext>
          </a:extLst>
        </xdr:cNvPr>
        <xdr:cNvSpPr txBox="1">
          <a:spLocks noChangeArrowheads="1"/>
        </xdr:cNvSpPr>
      </xdr:nvSpPr>
      <xdr:spPr bwMode="auto">
        <a:xfrm>
          <a:off x="1988820" y="40416480"/>
          <a:ext cx="85725" cy="293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95250</xdr:colOff>
      <xdr:row>173</xdr:row>
      <xdr:rowOff>213151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A42CB4F-F51A-4A96-A1E4-058A20FF2ADA}"/>
            </a:ext>
          </a:extLst>
        </xdr:cNvPr>
        <xdr:cNvSpPr txBox="1">
          <a:spLocks noChangeArrowheads="1"/>
        </xdr:cNvSpPr>
      </xdr:nvSpPr>
      <xdr:spPr bwMode="auto">
        <a:xfrm>
          <a:off x="1988820" y="40416480"/>
          <a:ext cx="85725" cy="216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fukui.lg.jp/doc/toukei/jinkou/jinkou_d/fil/07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3.12"/>
      <sheetName val="H23.11"/>
      <sheetName val="H23.10"/>
      <sheetName val="H23.9"/>
      <sheetName val="H23.8"/>
      <sheetName val="H23.7"/>
      <sheetName val="H23.6"/>
      <sheetName val="H23.5"/>
      <sheetName val="H23.4"/>
      <sheetName val="H23.3"/>
      <sheetName val="H23.2"/>
      <sheetName val="H23.1"/>
      <sheetName val="時系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L6" t="str">
            <v>人口</v>
          </cell>
          <cell r="M6" t="str">
            <v>B</v>
          </cell>
          <cell r="N6" t="str">
            <v>県計</v>
          </cell>
          <cell r="O6">
            <v>7</v>
          </cell>
        </row>
        <row r="7">
          <cell r="L7" t="str">
            <v>男</v>
          </cell>
          <cell r="M7" t="str">
            <v>D</v>
          </cell>
          <cell r="N7" t="str">
            <v>福井市</v>
          </cell>
          <cell r="O7">
            <v>10</v>
          </cell>
        </row>
        <row r="8">
          <cell r="L8" t="str">
            <v>女</v>
          </cell>
          <cell r="M8" t="str">
            <v>F</v>
          </cell>
          <cell r="N8" t="str">
            <v>敦賀市</v>
          </cell>
          <cell r="O8">
            <v>11</v>
          </cell>
        </row>
        <row r="9">
          <cell r="L9" t="str">
            <v>世帯数</v>
          </cell>
          <cell r="M9" t="str">
            <v>H</v>
          </cell>
          <cell r="N9" t="str">
            <v>小浜市</v>
          </cell>
          <cell r="O9">
            <v>12</v>
          </cell>
        </row>
        <row r="10">
          <cell r="L10" t="str">
            <v>出生</v>
          </cell>
          <cell r="M10" t="str">
            <v>I</v>
          </cell>
          <cell r="N10" t="str">
            <v>大野市</v>
          </cell>
          <cell r="O10">
            <v>13</v>
          </cell>
        </row>
        <row r="11">
          <cell r="L11" t="str">
            <v>死亡</v>
          </cell>
          <cell r="M11" t="str">
            <v>J</v>
          </cell>
          <cell r="N11" t="str">
            <v>勝山市</v>
          </cell>
          <cell r="O11">
            <v>14</v>
          </cell>
        </row>
        <row r="12">
          <cell r="L12" t="str">
            <v>自然増減</v>
          </cell>
          <cell r="M12" t="str">
            <v>K</v>
          </cell>
          <cell r="N12" t="str">
            <v>鯖江市</v>
          </cell>
          <cell r="O12">
            <v>15</v>
          </cell>
        </row>
        <row r="13">
          <cell r="L13" t="str">
            <v>県内転入</v>
          </cell>
          <cell r="M13" t="str">
            <v>L</v>
          </cell>
          <cell r="N13" t="str">
            <v>あわら市</v>
          </cell>
          <cell r="O13">
            <v>16</v>
          </cell>
        </row>
        <row r="14">
          <cell r="L14" t="str">
            <v>県外転入</v>
          </cell>
          <cell r="M14" t="str">
            <v>M</v>
          </cell>
          <cell r="N14" t="str">
            <v>越前市</v>
          </cell>
          <cell r="O14">
            <v>17</v>
          </cell>
        </row>
        <row r="15">
          <cell r="L15" t="str">
            <v>県内転出</v>
          </cell>
          <cell r="M15" t="str">
            <v>N</v>
          </cell>
          <cell r="N15" t="str">
            <v>坂井市</v>
          </cell>
          <cell r="O15">
            <v>18</v>
          </cell>
        </row>
        <row r="16">
          <cell r="L16" t="str">
            <v>県外転出</v>
          </cell>
          <cell r="M16" t="str">
            <v>O</v>
          </cell>
          <cell r="N16" t="str">
            <v>永平寺町</v>
          </cell>
          <cell r="O16">
            <v>19</v>
          </cell>
        </row>
        <row r="17">
          <cell r="L17" t="str">
            <v>社会増減</v>
          </cell>
          <cell r="M17" t="str">
            <v>P</v>
          </cell>
          <cell r="N17" t="str">
            <v>池田町</v>
          </cell>
          <cell r="O17">
            <v>20</v>
          </cell>
        </row>
        <row r="18">
          <cell r="L18" t="str">
            <v>月間増減数</v>
          </cell>
          <cell r="M18" t="str">
            <v>Q</v>
          </cell>
          <cell r="N18" t="str">
            <v>南越前町</v>
          </cell>
          <cell r="O18">
            <v>21</v>
          </cell>
        </row>
        <row r="19">
          <cell r="N19" t="str">
            <v>越前町</v>
          </cell>
          <cell r="O19">
            <v>22</v>
          </cell>
        </row>
        <row r="20">
          <cell r="N20" t="str">
            <v>美浜町</v>
          </cell>
          <cell r="O20">
            <v>23</v>
          </cell>
        </row>
        <row r="21">
          <cell r="N21" t="str">
            <v>高浜町</v>
          </cell>
          <cell r="O21">
            <v>24</v>
          </cell>
        </row>
        <row r="22">
          <cell r="N22" t="str">
            <v>おおい町</v>
          </cell>
          <cell r="O22">
            <v>25</v>
          </cell>
        </row>
        <row r="23">
          <cell r="N23" t="str">
            <v>若狭町</v>
          </cell>
          <cell r="O23">
            <v>26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0341E-473F-42DF-9BD3-D2DB52A44BAD}">
  <sheetPr codeName="Sheet1">
    <pageSetUpPr fitToPage="1"/>
  </sheetPr>
  <dimension ref="B2:B14"/>
  <sheetViews>
    <sheetView tabSelected="1" zoomScaleNormal="100" zoomScaleSheetLayoutView="100" workbookViewId="0"/>
  </sheetViews>
  <sheetFormatPr defaultColWidth="9" defaultRowHeight="18" x14ac:dyDescent="0.2"/>
  <cols>
    <col min="1" max="1" width="5.44140625" style="2" customWidth="1"/>
    <col min="2" max="2" width="92.44140625" style="2" customWidth="1"/>
    <col min="3" max="16384" width="9" style="2"/>
  </cols>
  <sheetData>
    <row r="2" spans="2:2" ht="30" customHeight="1" x14ac:dyDescent="0.2">
      <c r="B2" s="1" t="s">
        <v>0</v>
      </c>
    </row>
    <row r="3" spans="2:2" ht="30" customHeight="1" x14ac:dyDescent="0.2">
      <c r="B3" s="3" t="s">
        <v>1</v>
      </c>
    </row>
    <row r="6" spans="2:2" ht="35.25" customHeight="1" x14ac:dyDescent="0.2">
      <c r="B6" s="4" t="s">
        <v>2</v>
      </c>
    </row>
    <row r="7" spans="2:2" s="6" customFormat="1" ht="38.4" customHeight="1" x14ac:dyDescent="0.2">
      <c r="B7" s="7" t="s">
        <v>3</v>
      </c>
    </row>
    <row r="8" spans="2:2" s="6" customFormat="1" ht="38.4" customHeight="1" x14ac:dyDescent="0.2">
      <c r="B8" s="5" t="s">
        <v>4</v>
      </c>
    </row>
    <row r="9" spans="2:2" s="6" customFormat="1" ht="38.4" customHeight="1" x14ac:dyDescent="0.2">
      <c r="B9" s="5" t="s">
        <v>5</v>
      </c>
    </row>
    <row r="10" spans="2:2" s="6" customFormat="1" ht="38.4" customHeight="1" x14ac:dyDescent="0.2">
      <c r="B10" s="5" t="s">
        <v>6</v>
      </c>
    </row>
    <row r="11" spans="2:2" s="6" customFormat="1" ht="38.4" customHeight="1" x14ac:dyDescent="0.2">
      <c r="B11" s="5" t="s">
        <v>7</v>
      </c>
    </row>
    <row r="12" spans="2:2" s="6" customFormat="1" ht="38.4" customHeight="1" x14ac:dyDescent="0.2">
      <c r="B12" s="5" t="s">
        <v>8</v>
      </c>
    </row>
    <row r="13" spans="2:2" s="6" customFormat="1" ht="38.4" customHeight="1" x14ac:dyDescent="0.2">
      <c r="B13" s="5" t="s">
        <v>9</v>
      </c>
    </row>
    <row r="14" spans="2:2" s="6" customFormat="1" ht="38.4" customHeight="1" x14ac:dyDescent="0.2">
      <c r="B14" s="5" t="s">
        <v>10</v>
      </c>
    </row>
  </sheetData>
  <phoneticPr fontId="4"/>
  <hyperlinks>
    <hyperlink ref="B7" location="第39表!A1" display="第39表 市町別 事業所数、従業者数および製造品出荷額等（全事業所）" xr:uid="{000F0AE6-864C-40EC-8910-317E0AABEA43}"/>
    <hyperlink ref="B8" location="第40表!A1" display="第40表 市町別 産業中分類別 事業所数、従業者数内訳（全事業所）" xr:uid="{3C29D39E-D394-47E1-A076-F7F92F033205}"/>
    <hyperlink ref="B9" location="第41表!A1" display="第41表!A1" xr:uid="{F4821A88-EB31-4CE2-9DA7-A75AE9061FBC}"/>
    <hyperlink ref="B10" location="第42表!A1" display="第42表!A1" xr:uid="{637230B7-1003-45DE-ABBF-232A2E53BD1C}"/>
    <hyperlink ref="B11" location="第43表!Print_Area" display="第43表 市町別 産業中分類別 事業所数、従業者数内訳（従業者４人以上の事業所）" xr:uid="{6BF24953-5937-45AE-B9F3-6FFAB1DB9085}"/>
    <hyperlink ref="B12" location="第44表!A1" display="第44表!A1" xr:uid="{7A7C15B6-D032-473F-8DE6-6262FEDDE272}"/>
    <hyperlink ref="B13" location="第45.46表!A1" display="第45.46表!A1" xr:uid="{F4544BA3-0184-436F-87F4-E1F5E46AA5B0}"/>
    <hyperlink ref="B14" location="第45.46表!A29" display="第46表 市町別 有形固定資産、有形固定資産投資額（従業者30人以上の事業所）" xr:uid="{C89364E4-0B1E-425D-B0EE-40201045E5D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4CD28-4D09-4621-B855-A9AFE5D38020}">
  <sheetPr codeName="Sheet2"/>
  <dimension ref="A1:I53"/>
  <sheetViews>
    <sheetView zoomScale="75" zoomScaleNormal="75" zoomScaleSheetLayoutView="80" workbookViewId="0">
      <selection sqref="A1:I2"/>
    </sheetView>
  </sheetViews>
  <sheetFormatPr defaultRowHeight="18" x14ac:dyDescent="0.45"/>
  <cols>
    <col min="1" max="1" width="13.33203125" style="225" customWidth="1"/>
    <col min="2" max="2" width="15.77734375" style="94" customWidth="1"/>
    <col min="3" max="3" width="8" style="225" customWidth="1"/>
    <col min="4" max="4" width="15.77734375" style="94" customWidth="1"/>
    <col min="5" max="5" width="8" style="225" customWidth="1"/>
    <col min="6" max="6" width="16.6640625" style="225" customWidth="1"/>
    <col min="7" max="7" width="8" style="225" customWidth="1"/>
    <col min="8" max="8" width="16.6640625" style="94" customWidth="1"/>
    <col min="9" max="9" width="8" style="245" customWidth="1"/>
    <col min="10" max="214" width="8.88671875" style="225"/>
    <col min="215" max="215" width="10.6640625" style="225" customWidth="1"/>
    <col min="216" max="216" width="12.44140625" style="225" customWidth="1"/>
    <col min="217" max="217" width="12.109375" style="225" customWidth="1"/>
    <col min="218" max="218" width="6.44140625" style="225" customWidth="1"/>
    <col min="219" max="219" width="7.77734375" style="225" customWidth="1"/>
    <col min="220" max="220" width="12.77734375" style="225" customWidth="1"/>
    <col min="221" max="221" width="12.44140625" style="225" customWidth="1"/>
    <col min="222" max="222" width="7" style="225" customWidth="1"/>
    <col min="223" max="223" width="7.88671875" style="225" customWidth="1"/>
    <col min="224" max="225" width="11.77734375" style="225" customWidth="1"/>
    <col min="226" max="226" width="7" style="225" customWidth="1"/>
    <col min="227" max="227" width="7.88671875" style="225" customWidth="1"/>
    <col min="228" max="229" width="13.6640625" style="225" customWidth="1"/>
    <col min="230" max="230" width="7" style="225" customWidth="1"/>
    <col min="231" max="231" width="7.88671875" style="225" customWidth="1"/>
    <col min="232" max="233" width="13.6640625" style="225" customWidth="1"/>
    <col min="234" max="234" width="7" style="225" bestFit="1" customWidth="1"/>
    <col min="235" max="235" width="7.88671875" style="225" customWidth="1"/>
    <col min="236" max="236" width="14.44140625" style="225" customWidth="1"/>
    <col min="237" max="238" width="13.6640625" style="225" customWidth="1"/>
    <col min="239" max="239" width="7.6640625" style="225" customWidth="1"/>
    <col min="240" max="240" width="8.21875" style="225" customWidth="1"/>
    <col min="241" max="242" width="13.6640625" style="225" customWidth="1"/>
    <col min="243" max="243" width="7.6640625" style="225" customWidth="1"/>
    <col min="244" max="244" width="8.21875" style="225" customWidth="1"/>
    <col min="245" max="470" width="8.88671875" style="225"/>
    <col min="471" max="471" width="10.6640625" style="225" customWidth="1"/>
    <col min="472" max="472" width="12.44140625" style="225" customWidth="1"/>
    <col min="473" max="473" width="12.109375" style="225" customWidth="1"/>
    <col min="474" max="474" width="6.44140625" style="225" customWidth="1"/>
    <col min="475" max="475" width="7.77734375" style="225" customWidth="1"/>
    <col min="476" max="476" width="12.77734375" style="225" customWidth="1"/>
    <col min="477" max="477" width="12.44140625" style="225" customWidth="1"/>
    <col min="478" max="478" width="7" style="225" customWidth="1"/>
    <col min="479" max="479" width="7.88671875" style="225" customWidth="1"/>
    <col min="480" max="481" width="11.77734375" style="225" customWidth="1"/>
    <col min="482" max="482" width="7" style="225" customWidth="1"/>
    <col min="483" max="483" width="7.88671875" style="225" customWidth="1"/>
    <col min="484" max="485" width="13.6640625" style="225" customWidth="1"/>
    <col min="486" max="486" width="7" style="225" customWidth="1"/>
    <col min="487" max="487" width="7.88671875" style="225" customWidth="1"/>
    <col min="488" max="489" width="13.6640625" style="225" customWidth="1"/>
    <col min="490" max="490" width="7" style="225" bestFit="1" customWidth="1"/>
    <col min="491" max="491" width="7.88671875" style="225" customWidth="1"/>
    <col min="492" max="492" width="14.44140625" style="225" customWidth="1"/>
    <col min="493" max="494" width="13.6640625" style="225" customWidth="1"/>
    <col min="495" max="495" width="7.6640625" style="225" customWidth="1"/>
    <col min="496" max="496" width="8.21875" style="225" customWidth="1"/>
    <col min="497" max="498" width="13.6640625" style="225" customWidth="1"/>
    <col min="499" max="499" width="7.6640625" style="225" customWidth="1"/>
    <col min="500" max="500" width="8.21875" style="225" customWidth="1"/>
    <col min="501" max="726" width="8.88671875" style="225"/>
    <col min="727" max="727" width="10.6640625" style="225" customWidth="1"/>
    <col min="728" max="728" width="12.44140625" style="225" customWidth="1"/>
    <col min="729" max="729" width="12.109375" style="225" customWidth="1"/>
    <col min="730" max="730" width="6.44140625" style="225" customWidth="1"/>
    <col min="731" max="731" width="7.77734375" style="225" customWidth="1"/>
    <col min="732" max="732" width="12.77734375" style="225" customWidth="1"/>
    <col min="733" max="733" width="12.44140625" style="225" customWidth="1"/>
    <col min="734" max="734" width="7" style="225" customWidth="1"/>
    <col min="735" max="735" width="7.88671875" style="225" customWidth="1"/>
    <col min="736" max="737" width="11.77734375" style="225" customWidth="1"/>
    <col min="738" max="738" width="7" style="225" customWidth="1"/>
    <col min="739" max="739" width="7.88671875" style="225" customWidth="1"/>
    <col min="740" max="741" width="13.6640625" style="225" customWidth="1"/>
    <col min="742" max="742" width="7" style="225" customWidth="1"/>
    <col min="743" max="743" width="7.88671875" style="225" customWidth="1"/>
    <col min="744" max="745" width="13.6640625" style="225" customWidth="1"/>
    <col min="746" max="746" width="7" style="225" bestFit="1" customWidth="1"/>
    <col min="747" max="747" width="7.88671875" style="225" customWidth="1"/>
    <col min="748" max="748" width="14.44140625" style="225" customWidth="1"/>
    <col min="749" max="750" width="13.6640625" style="225" customWidth="1"/>
    <col min="751" max="751" width="7.6640625" style="225" customWidth="1"/>
    <col min="752" max="752" width="8.21875" style="225" customWidth="1"/>
    <col min="753" max="754" width="13.6640625" style="225" customWidth="1"/>
    <col min="755" max="755" width="7.6640625" style="225" customWidth="1"/>
    <col min="756" max="756" width="8.21875" style="225" customWidth="1"/>
    <col min="757" max="982" width="8.88671875" style="225"/>
    <col min="983" max="983" width="10.6640625" style="225" customWidth="1"/>
    <col min="984" max="984" width="12.44140625" style="225" customWidth="1"/>
    <col min="985" max="985" width="12.109375" style="225" customWidth="1"/>
    <col min="986" max="986" width="6.44140625" style="225" customWidth="1"/>
    <col min="987" max="987" width="7.77734375" style="225" customWidth="1"/>
    <col min="988" max="988" width="12.77734375" style="225" customWidth="1"/>
    <col min="989" max="989" width="12.44140625" style="225" customWidth="1"/>
    <col min="990" max="990" width="7" style="225" customWidth="1"/>
    <col min="991" max="991" width="7.88671875" style="225" customWidth="1"/>
    <col min="992" max="993" width="11.77734375" style="225" customWidth="1"/>
    <col min="994" max="994" width="7" style="225" customWidth="1"/>
    <col min="995" max="995" width="7.88671875" style="225" customWidth="1"/>
    <col min="996" max="997" width="13.6640625" style="225" customWidth="1"/>
    <col min="998" max="998" width="7" style="225" customWidth="1"/>
    <col min="999" max="999" width="7.88671875" style="225" customWidth="1"/>
    <col min="1000" max="1001" width="13.6640625" style="225" customWidth="1"/>
    <col min="1002" max="1002" width="7" style="225" bestFit="1" customWidth="1"/>
    <col min="1003" max="1003" width="7.88671875" style="225" customWidth="1"/>
    <col min="1004" max="1004" width="14.44140625" style="225" customWidth="1"/>
    <col min="1005" max="1006" width="13.6640625" style="225" customWidth="1"/>
    <col min="1007" max="1007" width="7.6640625" style="225" customWidth="1"/>
    <col min="1008" max="1008" width="8.21875" style="225" customWidth="1"/>
    <col min="1009" max="1010" width="13.6640625" style="225" customWidth="1"/>
    <col min="1011" max="1011" width="7.6640625" style="225" customWidth="1"/>
    <col min="1012" max="1012" width="8.21875" style="225" customWidth="1"/>
    <col min="1013" max="1238" width="8.88671875" style="225"/>
    <col min="1239" max="1239" width="10.6640625" style="225" customWidth="1"/>
    <col min="1240" max="1240" width="12.44140625" style="225" customWidth="1"/>
    <col min="1241" max="1241" width="12.109375" style="225" customWidth="1"/>
    <col min="1242" max="1242" width="6.44140625" style="225" customWidth="1"/>
    <col min="1243" max="1243" width="7.77734375" style="225" customWidth="1"/>
    <col min="1244" max="1244" width="12.77734375" style="225" customWidth="1"/>
    <col min="1245" max="1245" width="12.44140625" style="225" customWidth="1"/>
    <col min="1246" max="1246" width="7" style="225" customWidth="1"/>
    <col min="1247" max="1247" width="7.88671875" style="225" customWidth="1"/>
    <col min="1248" max="1249" width="11.77734375" style="225" customWidth="1"/>
    <col min="1250" max="1250" width="7" style="225" customWidth="1"/>
    <col min="1251" max="1251" width="7.88671875" style="225" customWidth="1"/>
    <col min="1252" max="1253" width="13.6640625" style="225" customWidth="1"/>
    <col min="1254" max="1254" width="7" style="225" customWidth="1"/>
    <col min="1255" max="1255" width="7.88671875" style="225" customWidth="1"/>
    <col min="1256" max="1257" width="13.6640625" style="225" customWidth="1"/>
    <col min="1258" max="1258" width="7" style="225" bestFit="1" customWidth="1"/>
    <col min="1259" max="1259" width="7.88671875" style="225" customWidth="1"/>
    <col min="1260" max="1260" width="14.44140625" style="225" customWidth="1"/>
    <col min="1261" max="1262" width="13.6640625" style="225" customWidth="1"/>
    <col min="1263" max="1263" width="7.6640625" style="225" customWidth="1"/>
    <col min="1264" max="1264" width="8.21875" style="225" customWidth="1"/>
    <col min="1265" max="1266" width="13.6640625" style="225" customWidth="1"/>
    <col min="1267" max="1267" width="7.6640625" style="225" customWidth="1"/>
    <col min="1268" max="1268" width="8.21875" style="225" customWidth="1"/>
    <col min="1269" max="1494" width="8.88671875" style="225"/>
    <col min="1495" max="1495" width="10.6640625" style="225" customWidth="1"/>
    <col min="1496" max="1496" width="12.44140625" style="225" customWidth="1"/>
    <col min="1497" max="1497" width="12.109375" style="225" customWidth="1"/>
    <col min="1498" max="1498" width="6.44140625" style="225" customWidth="1"/>
    <col min="1499" max="1499" width="7.77734375" style="225" customWidth="1"/>
    <col min="1500" max="1500" width="12.77734375" style="225" customWidth="1"/>
    <col min="1501" max="1501" width="12.44140625" style="225" customWidth="1"/>
    <col min="1502" max="1502" width="7" style="225" customWidth="1"/>
    <col min="1503" max="1503" width="7.88671875" style="225" customWidth="1"/>
    <col min="1504" max="1505" width="11.77734375" style="225" customWidth="1"/>
    <col min="1506" max="1506" width="7" style="225" customWidth="1"/>
    <col min="1507" max="1507" width="7.88671875" style="225" customWidth="1"/>
    <col min="1508" max="1509" width="13.6640625" style="225" customWidth="1"/>
    <col min="1510" max="1510" width="7" style="225" customWidth="1"/>
    <col min="1511" max="1511" width="7.88671875" style="225" customWidth="1"/>
    <col min="1512" max="1513" width="13.6640625" style="225" customWidth="1"/>
    <col min="1514" max="1514" width="7" style="225" bestFit="1" customWidth="1"/>
    <col min="1515" max="1515" width="7.88671875" style="225" customWidth="1"/>
    <col min="1516" max="1516" width="14.44140625" style="225" customWidth="1"/>
    <col min="1517" max="1518" width="13.6640625" style="225" customWidth="1"/>
    <col min="1519" max="1519" width="7.6640625" style="225" customWidth="1"/>
    <col min="1520" max="1520" width="8.21875" style="225" customWidth="1"/>
    <col min="1521" max="1522" width="13.6640625" style="225" customWidth="1"/>
    <col min="1523" max="1523" width="7.6640625" style="225" customWidth="1"/>
    <col min="1524" max="1524" width="8.21875" style="225" customWidth="1"/>
    <col min="1525" max="1750" width="8.88671875" style="225"/>
    <col min="1751" max="1751" width="10.6640625" style="225" customWidth="1"/>
    <col min="1752" max="1752" width="12.44140625" style="225" customWidth="1"/>
    <col min="1753" max="1753" width="12.109375" style="225" customWidth="1"/>
    <col min="1754" max="1754" width="6.44140625" style="225" customWidth="1"/>
    <col min="1755" max="1755" width="7.77734375" style="225" customWidth="1"/>
    <col min="1756" max="1756" width="12.77734375" style="225" customWidth="1"/>
    <col min="1757" max="1757" width="12.44140625" style="225" customWidth="1"/>
    <col min="1758" max="1758" width="7" style="225" customWidth="1"/>
    <col min="1759" max="1759" width="7.88671875" style="225" customWidth="1"/>
    <col min="1760" max="1761" width="11.77734375" style="225" customWidth="1"/>
    <col min="1762" max="1762" width="7" style="225" customWidth="1"/>
    <col min="1763" max="1763" width="7.88671875" style="225" customWidth="1"/>
    <col min="1764" max="1765" width="13.6640625" style="225" customWidth="1"/>
    <col min="1766" max="1766" width="7" style="225" customWidth="1"/>
    <col min="1767" max="1767" width="7.88671875" style="225" customWidth="1"/>
    <col min="1768" max="1769" width="13.6640625" style="225" customWidth="1"/>
    <col min="1770" max="1770" width="7" style="225" bestFit="1" customWidth="1"/>
    <col min="1771" max="1771" width="7.88671875" style="225" customWidth="1"/>
    <col min="1772" max="1772" width="14.44140625" style="225" customWidth="1"/>
    <col min="1773" max="1774" width="13.6640625" style="225" customWidth="1"/>
    <col min="1775" max="1775" width="7.6640625" style="225" customWidth="1"/>
    <col min="1776" max="1776" width="8.21875" style="225" customWidth="1"/>
    <col min="1777" max="1778" width="13.6640625" style="225" customWidth="1"/>
    <col min="1779" max="1779" width="7.6640625" style="225" customWidth="1"/>
    <col min="1780" max="1780" width="8.21875" style="225" customWidth="1"/>
    <col min="1781" max="2006" width="8.88671875" style="225"/>
    <col min="2007" max="2007" width="10.6640625" style="225" customWidth="1"/>
    <col min="2008" max="2008" width="12.44140625" style="225" customWidth="1"/>
    <col min="2009" max="2009" width="12.109375" style="225" customWidth="1"/>
    <col min="2010" max="2010" width="6.44140625" style="225" customWidth="1"/>
    <col min="2011" max="2011" width="7.77734375" style="225" customWidth="1"/>
    <col min="2012" max="2012" width="12.77734375" style="225" customWidth="1"/>
    <col min="2013" max="2013" width="12.44140625" style="225" customWidth="1"/>
    <col min="2014" max="2014" width="7" style="225" customWidth="1"/>
    <col min="2015" max="2015" width="7.88671875" style="225" customWidth="1"/>
    <col min="2016" max="2017" width="11.77734375" style="225" customWidth="1"/>
    <col min="2018" max="2018" width="7" style="225" customWidth="1"/>
    <col min="2019" max="2019" width="7.88671875" style="225" customWidth="1"/>
    <col min="2020" max="2021" width="13.6640625" style="225" customWidth="1"/>
    <col min="2022" max="2022" width="7" style="225" customWidth="1"/>
    <col min="2023" max="2023" width="7.88671875" style="225" customWidth="1"/>
    <col min="2024" max="2025" width="13.6640625" style="225" customWidth="1"/>
    <col min="2026" max="2026" width="7" style="225" bestFit="1" customWidth="1"/>
    <col min="2027" max="2027" width="7.88671875" style="225" customWidth="1"/>
    <col min="2028" max="2028" width="14.44140625" style="225" customWidth="1"/>
    <col min="2029" max="2030" width="13.6640625" style="225" customWidth="1"/>
    <col min="2031" max="2031" width="7.6640625" style="225" customWidth="1"/>
    <col min="2032" max="2032" width="8.21875" style="225" customWidth="1"/>
    <col min="2033" max="2034" width="13.6640625" style="225" customWidth="1"/>
    <col min="2035" max="2035" width="7.6640625" style="225" customWidth="1"/>
    <col min="2036" max="2036" width="8.21875" style="225" customWidth="1"/>
    <col min="2037" max="2262" width="8.88671875" style="225"/>
    <col min="2263" max="2263" width="10.6640625" style="225" customWidth="1"/>
    <col min="2264" max="2264" width="12.44140625" style="225" customWidth="1"/>
    <col min="2265" max="2265" width="12.109375" style="225" customWidth="1"/>
    <col min="2266" max="2266" width="6.44140625" style="225" customWidth="1"/>
    <col min="2267" max="2267" width="7.77734375" style="225" customWidth="1"/>
    <col min="2268" max="2268" width="12.77734375" style="225" customWidth="1"/>
    <col min="2269" max="2269" width="12.44140625" style="225" customWidth="1"/>
    <col min="2270" max="2270" width="7" style="225" customWidth="1"/>
    <col min="2271" max="2271" width="7.88671875" style="225" customWidth="1"/>
    <col min="2272" max="2273" width="11.77734375" style="225" customWidth="1"/>
    <col min="2274" max="2274" width="7" style="225" customWidth="1"/>
    <col min="2275" max="2275" width="7.88671875" style="225" customWidth="1"/>
    <col min="2276" max="2277" width="13.6640625" style="225" customWidth="1"/>
    <col min="2278" max="2278" width="7" style="225" customWidth="1"/>
    <col min="2279" max="2279" width="7.88671875" style="225" customWidth="1"/>
    <col min="2280" max="2281" width="13.6640625" style="225" customWidth="1"/>
    <col min="2282" max="2282" width="7" style="225" bestFit="1" customWidth="1"/>
    <col min="2283" max="2283" width="7.88671875" style="225" customWidth="1"/>
    <col min="2284" max="2284" width="14.44140625" style="225" customWidth="1"/>
    <col min="2285" max="2286" width="13.6640625" style="225" customWidth="1"/>
    <col min="2287" max="2287" width="7.6640625" style="225" customWidth="1"/>
    <col min="2288" max="2288" width="8.21875" style="225" customWidth="1"/>
    <col min="2289" max="2290" width="13.6640625" style="225" customWidth="1"/>
    <col min="2291" max="2291" width="7.6640625" style="225" customWidth="1"/>
    <col min="2292" max="2292" width="8.21875" style="225" customWidth="1"/>
    <col min="2293" max="2518" width="8.88671875" style="225"/>
    <col min="2519" max="2519" width="10.6640625" style="225" customWidth="1"/>
    <col min="2520" max="2520" width="12.44140625" style="225" customWidth="1"/>
    <col min="2521" max="2521" width="12.109375" style="225" customWidth="1"/>
    <col min="2522" max="2522" width="6.44140625" style="225" customWidth="1"/>
    <col min="2523" max="2523" width="7.77734375" style="225" customWidth="1"/>
    <col min="2524" max="2524" width="12.77734375" style="225" customWidth="1"/>
    <col min="2525" max="2525" width="12.44140625" style="225" customWidth="1"/>
    <col min="2526" max="2526" width="7" style="225" customWidth="1"/>
    <col min="2527" max="2527" width="7.88671875" style="225" customWidth="1"/>
    <col min="2528" max="2529" width="11.77734375" style="225" customWidth="1"/>
    <col min="2530" max="2530" width="7" style="225" customWidth="1"/>
    <col min="2531" max="2531" width="7.88671875" style="225" customWidth="1"/>
    <col min="2532" max="2533" width="13.6640625" style="225" customWidth="1"/>
    <col min="2534" max="2534" width="7" style="225" customWidth="1"/>
    <col min="2535" max="2535" width="7.88671875" style="225" customWidth="1"/>
    <col min="2536" max="2537" width="13.6640625" style="225" customWidth="1"/>
    <col min="2538" max="2538" width="7" style="225" bestFit="1" customWidth="1"/>
    <col min="2539" max="2539" width="7.88671875" style="225" customWidth="1"/>
    <col min="2540" max="2540" width="14.44140625" style="225" customWidth="1"/>
    <col min="2541" max="2542" width="13.6640625" style="225" customWidth="1"/>
    <col min="2543" max="2543" width="7.6640625" style="225" customWidth="1"/>
    <col min="2544" max="2544" width="8.21875" style="225" customWidth="1"/>
    <col min="2545" max="2546" width="13.6640625" style="225" customWidth="1"/>
    <col min="2547" max="2547" width="7.6640625" style="225" customWidth="1"/>
    <col min="2548" max="2548" width="8.21875" style="225" customWidth="1"/>
    <col min="2549" max="2774" width="8.88671875" style="225"/>
    <col min="2775" max="2775" width="10.6640625" style="225" customWidth="1"/>
    <col min="2776" max="2776" width="12.44140625" style="225" customWidth="1"/>
    <col min="2777" max="2777" width="12.109375" style="225" customWidth="1"/>
    <col min="2778" max="2778" width="6.44140625" style="225" customWidth="1"/>
    <col min="2779" max="2779" width="7.77734375" style="225" customWidth="1"/>
    <col min="2780" max="2780" width="12.77734375" style="225" customWidth="1"/>
    <col min="2781" max="2781" width="12.44140625" style="225" customWidth="1"/>
    <col min="2782" max="2782" width="7" style="225" customWidth="1"/>
    <col min="2783" max="2783" width="7.88671875" style="225" customWidth="1"/>
    <col min="2784" max="2785" width="11.77734375" style="225" customWidth="1"/>
    <col min="2786" max="2786" width="7" style="225" customWidth="1"/>
    <col min="2787" max="2787" width="7.88671875" style="225" customWidth="1"/>
    <col min="2788" max="2789" width="13.6640625" style="225" customWidth="1"/>
    <col min="2790" max="2790" width="7" style="225" customWidth="1"/>
    <col min="2791" max="2791" width="7.88671875" style="225" customWidth="1"/>
    <col min="2792" max="2793" width="13.6640625" style="225" customWidth="1"/>
    <col min="2794" max="2794" width="7" style="225" bestFit="1" customWidth="1"/>
    <col min="2795" max="2795" width="7.88671875" style="225" customWidth="1"/>
    <col min="2796" max="2796" width="14.44140625" style="225" customWidth="1"/>
    <col min="2797" max="2798" width="13.6640625" style="225" customWidth="1"/>
    <col min="2799" max="2799" width="7.6640625" style="225" customWidth="1"/>
    <col min="2800" max="2800" width="8.21875" style="225" customWidth="1"/>
    <col min="2801" max="2802" width="13.6640625" style="225" customWidth="1"/>
    <col min="2803" max="2803" width="7.6640625" style="225" customWidth="1"/>
    <col min="2804" max="2804" width="8.21875" style="225" customWidth="1"/>
    <col min="2805" max="3030" width="8.88671875" style="225"/>
    <col min="3031" max="3031" width="10.6640625" style="225" customWidth="1"/>
    <col min="3032" max="3032" width="12.44140625" style="225" customWidth="1"/>
    <col min="3033" max="3033" width="12.109375" style="225" customWidth="1"/>
    <col min="3034" max="3034" width="6.44140625" style="225" customWidth="1"/>
    <col min="3035" max="3035" width="7.77734375" style="225" customWidth="1"/>
    <col min="3036" max="3036" width="12.77734375" style="225" customWidth="1"/>
    <col min="3037" max="3037" width="12.44140625" style="225" customWidth="1"/>
    <col min="3038" max="3038" width="7" style="225" customWidth="1"/>
    <col min="3039" max="3039" width="7.88671875" style="225" customWidth="1"/>
    <col min="3040" max="3041" width="11.77734375" style="225" customWidth="1"/>
    <col min="3042" max="3042" width="7" style="225" customWidth="1"/>
    <col min="3043" max="3043" width="7.88671875" style="225" customWidth="1"/>
    <col min="3044" max="3045" width="13.6640625" style="225" customWidth="1"/>
    <col min="3046" max="3046" width="7" style="225" customWidth="1"/>
    <col min="3047" max="3047" width="7.88671875" style="225" customWidth="1"/>
    <col min="3048" max="3049" width="13.6640625" style="225" customWidth="1"/>
    <col min="3050" max="3050" width="7" style="225" bestFit="1" customWidth="1"/>
    <col min="3051" max="3051" width="7.88671875" style="225" customWidth="1"/>
    <col min="3052" max="3052" width="14.44140625" style="225" customWidth="1"/>
    <col min="3053" max="3054" width="13.6640625" style="225" customWidth="1"/>
    <col min="3055" max="3055" width="7.6640625" style="225" customWidth="1"/>
    <col min="3056" max="3056" width="8.21875" style="225" customWidth="1"/>
    <col min="3057" max="3058" width="13.6640625" style="225" customWidth="1"/>
    <col min="3059" max="3059" width="7.6640625" style="225" customWidth="1"/>
    <col min="3060" max="3060" width="8.21875" style="225" customWidth="1"/>
    <col min="3061" max="3286" width="8.88671875" style="225"/>
    <col min="3287" max="3287" width="10.6640625" style="225" customWidth="1"/>
    <col min="3288" max="3288" width="12.44140625" style="225" customWidth="1"/>
    <col min="3289" max="3289" width="12.109375" style="225" customWidth="1"/>
    <col min="3290" max="3290" width="6.44140625" style="225" customWidth="1"/>
    <col min="3291" max="3291" width="7.77734375" style="225" customWidth="1"/>
    <col min="3292" max="3292" width="12.77734375" style="225" customWidth="1"/>
    <col min="3293" max="3293" width="12.44140625" style="225" customWidth="1"/>
    <col min="3294" max="3294" width="7" style="225" customWidth="1"/>
    <col min="3295" max="3295" width="7.88671875" style="225" customWidth="1"/>
    <col min="3296" max="3297" width="11.77734375" style="225" customWidth="1"/>
    <col min="3298" max="3298" width="7" style="225" customWidth="1"/>
    <col min="3299" max="3299" width="7.88671875" style="225" customWidth="1"/>
    <col min="3300" max="3301" width="13.6640625" style="225" customWidth="1"/>
    <col min="3302" max="3302" width="7" style="225" customWidth="1"/>
    <col min="3303" max="3303" width="7.88671875" style="225" customWidth="1"/>
    <col min="3304" max="3305" width="13.6640625" style="225" customWidth="1"/>
    <col min="3306" max="3306" width="7" style="225" bestFit="1" customWidth="1"/>
    <col min="3307" max="3307" width="7.88671875" style="225" customWidth="1"/>
    <col min="3308" max="3308" width="14.44140625" style="225" customWidth="1"/>
    <col min="3309" max="3310" width="13.6640625" style="225" customWidth="1"/>
    <col min="3311" max="3311" width="7.6640625" style="225" customWidth="1"/>
    <col min="3312" max="3312" width="8.21875" style="225" customWidth="1"/>
    <col min="3313" max="3314" width="13.6640625" style="225" customWidth="1"/>
    <col min="3315" max="3315" width="7.6640625" style="225" customWidth="1"/>
    <col min="3316" max="3316" width="8.21875" style="225" customWidth="1"/>
    <col min="3317" max="3542" width="8.88671875" style="225"/>
    <col min="3543" max="3543" width="10.6640625" style="225" customWidth="1"/>
    <col min="3544" max="3544" width="12.44140625" style="225" customWidth="1"/>
    <col min="3545" max="3545" width="12.109375" style="225" customWidth="1"/>
    <col min="3546" max="3546" width="6.44140625" style="225" customWidth="1"/>
    <col min="3547" max="3547" width="7.77734375" style="225" customWidth="1"/>
    <col min="3548" max="3548" width="12.77734375" style="225" customWidth="1"/>
    <col min="3549" max="3549" width="12.44140625" style="225" customWidth="1"/>
    <col min="3550" max="3550" width="7" style="225" customWidth="1"/>
    <col min="3551" max="3551" width="7.88671875" style="225" customWidth="1"/>
    <col min="3552" max="3553" width="11.77734375" style="225" customWidth="1"/>
    <col min="3554" max="3554" width="7" style="225" customWidth="1"/>
    <col min="3555" max="3555" width="7.88671875" style="225" customWidth="1"/>
    <col min="3556" max="3557" width="13.6640625" style="225" customWidth="1"/>
    <col min="3558" max="3558" width="7" style="225" customWidth="1"/>
    <col min="3559" max="3559" width="7.88671875" style="225" customWidth="1"/>
    <col min="3560" max="3561" width="13.6640625" style="225" customWidth="1"/>
    <col min="3562" max="3562" width="7" style="225" bestFit="1" customWidth="1"/>
    <col min="3563" max="3563" width="7.88671875" style="225" customWidth="1"/>
    <col min="3564" max="3564" width="14.44140625" style="225" customWidth="1"/>
    <col min="3565" max="3566" width="13.6640625" style="225" customWidth="1"/>
    <col min="3567" max="3567" width="7.6640625" style="225" customWidth="1"/>
    <col min="3568" max="3568" width="8.21875" style="225" customWidth="1"/>
    <col min="3569" max="3570" width="13.6640625" style="225" customWidth="1"/>
    <col min="3571" max="3571" width="7.6640625" style="225" customWidth="1"/>
    <col min="3572" max="3572" width="8.21875" style="225" customWidth="1"/>
    <col min="3573" max="3798" width="8.88671875" style="225"/>
    <col min="3799" max="3799" width="10.6640625" style="225" customWidth="1"/>
    <col min="3800" max="3800" width="12.44140625" style="225" customWidth="1"/>
    <col min="3801" max="3801" width="12.109375" style="225" customWidth="1"/>
    <col min="3802" max="3802" width="6.44140625" style="225" customWidth="1"/>
    <col min="3803" max="3803" width="7.77734375" style="225" customWidth="1"/>
    <col min="3804" max="3804" width="12.77734375" style="225" customWidth="1"/>
    <col min="3805" max="3805" width="12.44140625" style="225" customWidth="1"/>
    <col min="3806" max="3806" width="7" style="225" customWidth="1"/>
    <col min="3807" max="3807" width="7.88671875" style="225" customWidth="1"/>
    <col min="3808" max="3809" width="11.77734375" style="225" customWidth="1"/>
    <col min="3810" max="3810" width="7" style="225" customWidth="1"/>
    <col min="3811" max="3811" width="7.88671875" style="225" customWidth="1"/>
    <col min="3812" max="3813" width="13.6640625" style="225" customWidth="1"/>
    <col min="3814" max="3814" width="7" style="225" customWidth="1"/>
    <col min="3815" max="3815" width="7.88671875" style="225" customWidth="1"/>
    <col min="3816" max="3817" width="13.6640625" style="225" customWidth="1"/>
    <col min="3818" max="3818" width="7" style="225" bestFit="1" customWidth="1"/>
    <col min="3819" max="3819" width="7.88671875" style="225" customWidth="1"/>
    <col min="3820" max="3820" width="14.44140625" style="225" customWidth="1"/>
    <col min="3821" max="3822" width="13.6640625" style="225" customWidth="1"/>
    <col min="3823" max="3823" width="7.6640625" style="225" customWidth="1"/>
    <col min="3824" max="3824" width="8.21875" style="225" customWidth="1"/>
    <col min="3825" max="3826" width="13.6640625" style="225" customWidth="1"/>
    <col min="3827" max="3827" width="7.6640625" style="225" customWidth="1"/>
    <col min="3828" max="3828" width="8.21875" style="225" customWidth="1"/>
    <col min="3829" max="4054" width="8.88671875" style="225"/>
    <col min="4055" max="4055" width="10.6640625" style="225" customWidth="1"/>
    <col min="4056" max="4056" width="12.44140625" style="225" customWidth="1"/>
    <col min="4057" max="4057" width="12.109375" style="225" customWidth="1"/>
    <col min="4058" max="4058" width="6.44140625" style="225" customWidth="1"/>
    <col min="4059" max="4059" width="7.77734375" style="225" customWidth="1"/>
    <col min="4060" max="4060" width="12.77734375" style="225" customWidth="1"/>
    <col min="4061" max="4061" width="12.44140625" style="225" customWidth="1"/>
    <col min="4062" max="4062" width="7" style="225" customWidth="1"/>
    <col min="4063" max="4063" width="7.88671875" style="225" customWidth="1"/>
    <col min="4064" max="4065" width="11.77734375" style="225" customWidth="1"/>
    <col min="4066" max="4066" width="7" style="225" customWidth="1"/>
    <col min="4067" max="4067" width="7.88671875" style="225" customWidth="1"/>
    <col min="4068" max="4069" width="13.6640625" style="225" customWidth="1"/>
    <col min="4070" max="4070" width="7" style="225" customWidth="1"/>
    <col min="4071" max="4071" width="7.88671875" style="225" customWidth="1"/>
    <col min="4072" max="4073" width="13.6640625" style="225" customWidth="1"/>
    <col min="4074" max="4074" width="7" style="225" bestFit="1" customWidth="1"/>
    <col min="4075" max="4075" width="7.88671875" style="225" customWidth="1"/>
    <col min="4076" max="4076" width="14.44140625" style="225" customWidth="1"/>
    <col min="4077" max="4078" width="13.6640625" style="225" customWidth="1"/>
    <col min="4079" max="4079" width="7.6640625" style="225" customWidth="1"/>
    <col min="4080" max="4080" width="8.21875" style="225" customWidth="1"/>
    <col min="4081" max="4082" width="13.6640625" style="225" customWidth="1"/>
    <col min="4083" max="4083" width="7.6640625" style="225" customWidth="1"/>
    <col min="4084" max="4084" width="8.21875" style="225" customWidth="1"/>
    <col min="4085" max="4310" width="8.88671875" style="225"/>
    <col min="4311" max="4311" width="10.6640625" style="225" customWidth="1"/>
    <col min="4312" max="4312" width="12.44140625" style="225" customWidth="1"/>
    <col min="4313" max="4313" width="12.109375" style="225" customWidth="1"/>
    <col min="4314" max="4314" width="6.44140625" style="225" customWidth="1"/>
    <col min="4315" max="4315" width="7.77734375" style="225" customWidth="1"/>
    <col min="4316" max="4316" width="12.77734375" style="225" customWidth="1"/>
    <col min="4317" max="4317" width="12.44140625" style="225" customWidth="1"/>
    <col min="4318" max="4318" width="7" style="225" customWidth="1"/>
    <col min="4319" max="4319" width="7.88671875" style="225" customWidth="1"/>
    <col min="4320" max="4321" width="11.77734375" style="225" customWidth="1"/>
    <col min="4322" max="4322" width="7" style="225" customWidth="1"/>
    <col min="4323" max="4323" width="7.88671875" style="225" customWidth="1"/>
    <col min="4324" max="4325" width="13.6640625" style="225" customWidth="1"/>
    <col min="4326" max="4326" width="7" style="225" customWidth="1"/>
    <col min="4327" max="4327" width="7.88671875" style="225" customWidth="1"/>
    <col min="4328" max="4329" width="13.6640625" style="225" customWidth="1"/>
    <col min="4330" max="4330" width="7" style="225" bestFit="1" customWidth="1"/>
    <col min="4331" max="4331" width="7.88671875" style="225" customWidth="1"/>
    <col min="4332" max="4332" width="14.44140625" style="225" customWidth="1"/>
    <col min="4333" max="4334" width="13.6640625" style="225" customWidth="1"/>
    <col min="4335" max="4335" width="7.6640625" style="225" customWidth="1"/>
    <col min="4336" max="4336" width="8.21875" style="225" customWidth="1"/>
    <col min="4337" max="4338" width="13.6640625" style="225" customWidth="1"/>
    <col min="4339" max="4339" width="7.6640625" style="225" customWidth="1"/>
    <col min="4340" max="4340" width="8.21875" style="225" customWidth="1"/>
    <col min="4341" max="4566" width="8.88671875" style="225"/>
    <col min="4567" max="4567" width="10.6640625" style="225" customWidth="1"/>
    <col min="4568" max="4568" width="12.44140625" style="225" customWidth="1"/>
    <col min="4569" max="4569" width="12.109375" style="225" customWidth="1"/>
    <col min="4570" max="4570" width="6.44140625" style="225" customWidth="1"/>
    <col min="4571" max="4571" width="7.77734375" style="225" customWidth="1"/>
    <col min="4572" max="4572" width="12.77734375" style="225" customWidth="1"/>
    <col min="4573" max="4573" width="12.44140625" style="225" customWidth="1"/>
    <col min="4574" max="4574" width="7" style="225" customWidth="1"/>
    <col min="4575" max="4575" width="7.88671875" style="225" customWidth="1"/>
    <col min="4576" max="4577" width="11.77734375" style="225" customWidth="1"/>
    <col min="4578" max="4578" width="7" style="225" customWidth="1"/>
    <col min="4579" max="4579" width="7.88671875" style="225" customWidth="1"/>
    <col min="4580" max="4581" width="13.6640625" style="225" customWidth="1"/>
    <col min="4582" max="4582" width="7" style="225" customWidth="1"/>
    <col min="4583" max="4583" width="7.88671875" style="225" customWidth="1"/>
    <col min="4584" max="4585" width="13.6640625" style="225" customWidth="1"/>
    <col min="4586" max="4586" width="7" style="225" bestFit="1" customWidth="1"/>
    <col min="4587" max="4587" width="7.88671875" style="225" customWidth="1"/>
    <col min="4588" max="4588" width="14.44140625" style="225" customWidth="1"/>
    <col min="4589" max="4590" width="13.6640625" style="225" customWidth="1"/>
    <col min="4591" max="4591" width="7.6640625" style="225" customWidth="1"/>
    <col min="4592" max="4592" width="8.21875" style="225" customWidth="1"/>
    <col min="4593" max="4594" width="13.6640625" style="225" customWidth="1"/>
    <col min="4595" max="4595" width="7.6640625" style="225" customWidth="1"/>
    <col min="4596" max="4596" width="8.21875" style="225" customWidth="1"/>
    <col min="4597" max="4822" width="8.88671875" style="225"/>
    <col min="4823" max="4823" width="10.6640625" style="225" customWidth="1"/>
    <col min="4824" max="4824" width="12.44140625" style="225" customWidth="1"/>
    <col min="4825" max="4825" width="12.109375" style="225" customWidth="1"/>
    <col min="4826" max="4826" width="6.44140625" style="225" customWidth="1"/>
    <col min="4827" max="4827" width="7.77734375" style="225" customWidth="1"/>
    <col min="4828" max="4828" width="12.77734375" style="225" customWidth="1"/>
    <col min="4829" max="4829" width="12.44140625" style="225" customWidth="1"/>
    <col min="4830" max="4830" width="7" style="225" customWidth="1"/>
    <col min="4831" max="4831" width="7.88671875" style="225" customWidth="1"/>
    <col min="4832" max="4833" width="11.77734375" style="225" customWidth="1"/>
    <col min="4834" max="4834" width="7" style="225" customWidth="1"/>
    <col min="4835" max="4835" width="7.88671875" style="225" customWidth="1"/>
    <col min="4836" max="4837" width="13.6640625" style="225" customWidth="1"/>
    <col min="4838" max="4838" width="7" style="225" customWidth="1"/>
    <col min="4839" max="4839" width="7.88671875" style="225" customWidth="1"/>
    <col min="4840" max="4841" width="13.6640625" style="225" customWidth="1"/>
    <col min="4842" max="4842" width="7" style="225" bestFit="1" customWidth="1"/>
    <col min="4843" max="4843" width="7.88671875" style="225" customWidth="1"/>
    <col min="4844" max="4844" width="14.44140625" style="225" customWidth="1"/>
    <col min="4845" max="4846" width="13.6640625" style="225" customWidth="1"/>
    <col min="4847" max="4847" width="7.6640625" style="225" customWidth="1"/>
    <col min="4848" max="4848" width="8.21875" style="225" customWidth="1"/>
    <col min="4849" max="4850" width="13.6640625" style="225" customWidth="1"/>
    <col min="4851" max="4851" width="7.6640625" style="225" customWidth="1"/>
    <col min="4852" max="4852" width="8.21875" style="225" customWidth="1"/>
    <col min="4853" max="5078" width="8.88671875" style="225"/>
    <col min="5079" max="5079" width="10.6640625" style="225" customWidth="1"/>
    <col min="5080" max="5080" width="12.44140625" style="225" customWidth="1"/>
    <col min="5081" max="5081" width="12.109375" style="225" customWidth="1"/>
    <col min="5082" max="5082" width="6.44140625" style="225" customWidth="1"/>
    <col min="5083" max="5083" width="7.77734375" style="225" customWidth="1"/>
    <col min="5084" max="5084" width="12.77734375" style="225" customWidth="1"/>
    <col min="5085" max="5085" width="12.44140625" style="225" customWidth="1"/>
    <col min="5086" max="5086" width="7" style="225" customWidth="1"/>
    <col min="5087" max="5087" width="7.88671875" style="225" customWidth="1"/>
    <col min="5088" max="5089" width="11.77734375" style="225" customWidth="1"/>
    <col min="5090" max="5090" width="7" style="225" customWidth="1"/>
    <col min="5091" max="5091" width="7.88671875" style="225" customWidth="1"/>
    <col min="5092" max="5093" width="13.6640625" style="225" customWidth="1"/>
    <col min="5094" max="5094" width="7" style="225" customWidth="1"/>
    <col min="5095" max="5095" width="7.88671875" style="225" customWidth="1"/>
    <col min="5096" max="5097" width="13.6640625" style="225" customWidth="1"/>
    <col min="5098" max="5098" width="7" style="225" bestFit="1" customWidth="1"/>
    <col min="5099" max="5099" width="7.88671875" style="225" customWidth="1"/>
    <col min="5100" max="5100" width="14.44140625" style="225" customWidth="1"/>
    <col min="5101" max="5102" width="13.6640625" style="225" customWidth="1"/>
    <col min="5103" max="5103" width="7.6640625" style="225" customWidth="1"/>
    <col min="5104" max="5104" width="8.21875" style="225" customWidth="1"/>
    <col min="5105" max="5106" width="13.6640625" style="225" customWidth="1"/>
    <col min="5107" max="5107" width="7.6640625" style="225" customWidth="1"/>
    <col min="5108" max="5108" width="8.21875" style="225" customWidth="1"/>
    <col min="5109" max="5334" width="8.88671875" style="225"/>
    <col min="5335" max="5335" width="10.6640625" style="225" customWidth="1"/>
    <col min="5336" max="5336" width="12.44140625" style="225" customWidth="1"/>
    <col min="5337" max="5337" width="12.109375" style="225" customWidth="1"/>
    <col min="5338" max="5338" width="6.44140625" style="225" customWidth="1"/>
    <col min="5339" max="5339" width="7.77734375" style="225" customWidth="1"/>
    <col min="5340" max="5340" width="12.77734375" style="225" customWidth="1"/>
    <col min="5341" max="5341" width="12.44140625" style="225" customWidth="1"/>
    <col min="5342" max="5342" width="7" style="225" customWidth="1"/>
    <col min="5343" max="5343" width="7.88671875" style="225" customWidth="1"/>
    <col min="5344" max="5345" width="11.77734375" style="225" customWidth="1"/>
    <col min="5346" max="5346" width="7" style="225" customWidth="1"/>
    <col min="5347" max="5347" width="7.88671875" style="225" customWidth="1"/>
    <col min="5348" max="5349" width="13.6640625" style="225" customWidth="1"/>
    <col min="5350" max="5350" width="7" style="225" customWidth="1"/>
    <col min="5351" max="5351" width="7.88671875" style="225" customWidth="1"/>
    <col min="5352" max="5353" width="13.6640625" style="225" customWidth="1"/>
    <col min="5354" max="5354" width="7" style="225" bestFit="1" customWidth="1"/>
    <col min="5355" max="5355" width="7.88671875" style="225" customWidth="1"/>
    <col min="5356" max="5356" width="14.44140625" style="225" customWidth="1"/>
    <col min="5357" max="5358" width="13.6640625" style="225" customWidth="1"/>
    <col min="5359" max="5359" width="7.6640625" style="225" customWidth="1"/>
    <col min="5360" max="5360" width="8.21875" style="225" customWidth="1"/>
    <col min="5361" max="5362" width="13.6640625" style="225" customWidth="1"/>
    <col min="5363" max="5363" width="7.6640625" style="225" customWidth="1"/>
    <col min="5364" max="5364" width="8.21875" style="225" customWidth="1"/>
    <col min="5365" max="5590" width="8.88671875" style="225"/>
    <col min="5591" max="5591" width="10.6640625" style="225" customWidth="1"/>
    <col min="5592" max="5592" width="12.44140625" style="225" customWidth="1"/>
    <col min="5593" max="5593" width="12.109375" style="225" customWidth="1"/>
    <col min="5594" max="5594" width="6.44140625" style="225" customWidth="1"/>
    <col min="5595" max="5595" width="7.77734375" style="225" customWidth="1"/>
    <col min="5596" max="5596" width="12.77734375" style="225" customWidth="1"/>
    <col min="5597" max="5597" width="12.44140625" style="225" customWidth="1"/>
    <col min="5598" max="5598" width="7" style="225" customWidth="1"/>
    <col min="5599" max="5599" width="7.88671875" style="225" customWidth="1"/>
    <col min="5600" max="5601" width="11.77734375" style="225" customWidth="1"/>
    <col min="5602" max="5602" width="7" style="225" customWidth="1"/>
    <col min="5603" max="5603" width="7.88671875" style="225" customWidth="1"/>
    <col min="5604" max="5605" width="13.6640625" style="225" customWidth="1"/>
    <col min="5606" max="5606" width="7" style="225" customWidth="1"/>
    <col min="5607" max="5607" width="7.88671875" style="225" customWidth="1"/>
    <col min="5608" max="5609" width="13.6640625" style="225" customWidth="1"/>
    <col min="5610" max="5610" width="7" style="225" bestFit="1" customWidth="1"/>
    <col min="5611" max="5611" width="7.88671875" style="225" customWidth="1"/>
    <col min="5612" max="5612" width="14.44140625" style="225" customWidth="1"/>
    <col min="5613" max="5614" width="13.6640625" style="225" customWidth="1"/>
    <col min="5615" max="5615" width="7.6640625" style="225" customWidth="1"/>
    <col min="5616" max="5616" width="8.21875" style="225" customWidth="1"/>
    <col min="5617" max="5618" width="13.6640625" style="225" customWidth="1"/>
    <col min="5619" max="5619" width="7.6640625" style="225" customWidth="1"/>
    <col min="5620" max="5620" width="8.21875" style="225" customWidth="1"/>
    <col min="5621" max="5846" width="8.88671875" style="225"/>
    <col min="5847" max="5847" width="10.6640625" style="225" customWidth="1"/>
    <col min="5848" max="5848" width="12.44140625" style="225" customWidth="1"/>
    <col min="5849" max="5849" width="12.109375" style="225" customWidth="1"/>
    <col min="5850" max="5850" width="6.44140625" style="225" customWidth="1"/>
    <col min="5851" max="5851" width="7.77734375" style="225" customWidth="1"/>
    <col min="5852" max="5852" width="12.77734375" style="225" customWidth="1"/>
    <col min="5853" max="5853" width="12.44140625" style="225" customWidth="1"/>
    <col min="5854" max="5854" width="7" style="225" customWidth="1"/>
    <col min="5855" max="5855" width="7.88671875" style="225" customWidth="1"/>
    <col min="5856" max="5857" width="11.77734375" style="225" customWidth="1"/>
    <col min="5858" max="5858" width="7" style="225" customWidth="1"/>
    <col min="5859" max="5859" width="7.88671875" style="225" customWidth="1"/>
    <col min="5860" max="5861" width="13.6640625" style="225" customWidth="1"/>
    <col min="5862" max="5862" width="7" style="225" customWidth="1"/>
    <col min="5863" max="5863" width="7.88671875" style="225" customWidth="1"/>
    <col min="5864" max="5865" width="13.6640625" style="225" customWidth="1"/>
    <col min="5866" max="5866" width="7" style="225" bestFit="1" customWidth="1"/>
    <col min="5867" max="5867" width="7.88671875" style="225" customWidth="1"/>
    <col min="5868" max="5868" width="14.44140625" style="225" customWidth="1"/>
    <col min="5869" max="5870" width="13.6640625" style="225" customWidth="1"/>
    <col min="5871" max="5871" width="7.6640625" style="225" customWidth="1"/>
    <col min="5872" max="5872" width="8.21875" style="225" customWidth="1"/>
    <col min="5873" max="5874" width="13.6640625" style="225" customWidth="1"/>
    <col min="5875" max="5875" width="7.6640625" style="225" customWidth="1"/>
    <col min="5876" max="5876" width="8.21875" style="225" customWidth="1"/>
    <col min="5877" max="6102" width="8.88671875" style="225"/>
    <col min="6103" max="6103" width="10.6640625" style="225" customWidth="1"/>
    <col min="6104" max="6104" width="12.44140625" style="225" customWidth="1"/>
    <col min="6105" max="6105" width="12.109375" style="225" customWidth="1"/>
    <col min="6106" max="6106" width="6.44140625" style="225" customWidth="1"/>
    <col min="6107" max="6107" width="7.77734375" style="225" customWidth="1"/>
    <col min="6108" max="6108" width="12.77734375" style="225" customWidth="1"/>
    <col min="6109" max="6109" width="12.44140625" style="225" customWidth="1"/>
    <col min="6110" max="6110" width="7" style="225" customWidth="1"/>
    <col min="6111" max="6111" width="7.88671875" style="225" customWidth="1"/>
    <col min="6112" max="6113" width="11.77734375" style="225" customWidth="1"/>
    <col min="6114" max="6114" width="7" style="225" customWidth="1"/>
    <col min="6115" max="6115" width="7.88671875" style="225" customWidth="1"/>
    <col min="6116" max="6117" width="13.6640625" style="225" customWidth="1"/>
    <col min="6118" max="6118" width="7" style="225" customWidth="1"/>
    <col min="6119" max="6119" width="7.88671875" style="225" customWidth="1"/>
    <col min="6120" max="6121" width="13.6640625" style="225" customWidth="1"/>
    <col min="6122" max="6122" width="7" style="225" bestFit="1" customWidth="1"/>
    <col min="6123" max="6123" width="7.88671875" style="225" customWidth="1"/>
    <col min="6124" max="6124" width="14.44140625" style="225" customWidth="1"/>
    <col min="6125" max="6126" width="13.6640625" style="225" customWidth="1"/>
    <col min="6127" max="6127" width="7.6640625" style="225" customWidth="1"/>
    <col min="6128" max="6128" width="8.21875" style="225" customWidth="1"/>
    <col min="6129" max="6130" width="13.6640625" style="225" customWidth="1"/>
    <col min="6131" max="6131" width="7.6640625" style="225" customWidth="1"/>
    <col min="6132" max="6132" width="8.21875" style="225" customWidth="1"/>
    <col min="6133" max="6358" width="8.88671875" style="225"/>
    <col min="6359" max="6359" width="10.6640625" style="225" customWidth="1"/>
    <col min="6360" max="6360" width="12.44140625" style="225" customWidth="1"/>
    <col min="6361" max="6361" width="12.109375" style="225" customWidth="1"/>
    <col min="6362" max="6362" width="6.44140625" style="225" customWidth="1"/>
    <col min="6363" max="6363" width="7.77734375" style="225" customWidth="1"/>
    <col min="6364" max="6364" width="12.77734375" style="225" customWidth="1"/>
    <col min="6365" max="6365" width="12.44140625" style="225" customWidth="1"/>
    <col min="6366" max="6366" width="7" style="225" customWidth="1"/>
    <col min="6367" max="6367" width="7.88671875" style="225" customWidth="1"/>
    <col min="6368" max="6369" width="11.77734375" style="225" customWidth="1"/>
    <col min="6370" max="6370" width="7" style="225" customWidth="1"/>
    <col min="6371" max="6371" width="7.88671875" style="225" customWidth="1"/>
    <col min="6372" max="6373" width="13.6640625" style="225" customWidth="1"/>
    <col min="6374" max="6374" width="7" style="225" customWidth="1"/>
    <col min="6375" max="6375" width="7.88671875" style="225" customWidth="1"/>
    <col min="6376" max="6377" width="13.6640625" style="225" customWidth="1"/>
    <col min="6378" max="6378" width="7" style="225" bestFit="1" customWidth="1"/>
    <col min="6379" max="6379" width="7.88671875" style="225" customWidth="1"/>
    <col min="6380" max="6380" width="14.44140625" style="225" customWidth="1"/>
    <col min="6381" max="6382" width="13.6640625" style="225" customWidth="1"/>
    <col min="6383" max="6383" width="7.6640625" style="225" customWidth="1"/>
    <col min="6384" max="6384" width="8.21875" style="225" customWidth="1"/>
    <col min="6385" max="6386" width="13.6640625" style="225" customWidth="1"/>
    <col min="6387" max="6387" width="7.6640625" style="225" customWidth="1"/>
    <col min="6388" max="6388" width="8.21875" style="225" customWidth="1"/>
    <col min="6389" max="6614" width="8.88671875" style="225"/>
    <col min="6615" max="6615" width="10.6640625" style="225" customWidth="1"/>
    <col min="6616" max="6616" width="12.44140625" style="225" customWidth="1"/>
    <col min="6617" max="6617" width="12.109375" style="225" customWidth="1"/>
    <col min="6618" max="6618" width="6.44140625" style="225" customWidth="1"/>
    <col min="6619" max="6619" width="7.77734375" style="225" customWidth="1"/>
    <col min="6620" max="6620" width="12.77734375" style="225" customWidth="1"/>
    <col min="6621" max="6621" width="12.44140625" style="225" customWidth="1"/>
    <col min="6622" max="6622" width="7" style="225" customWidth="1"/>
    <col min="6623" max="6623" width="7.88671875" style="225" customWidth="1"/>
    <col min="6624" max="6625" width="11.77734375" style="225" customWidth="1"/>
    <col min="6626" max="6626" width="7" style="225" customWidth="1"/>
    <col min="6627" max="6627" width="7.88671875" style="225" customWidth="1"/>
    <col min="6628" max="6629" width="13.6640625" style="225" customWidth="1"/>
    <col min="6630" max="6630" width="7" style="225" customWidth="1"/>
    <col min="6631" max="6631" width="7.88671875" style="225" customWidth="1"/>
    <col min="6632" max="6633" width="13.6640625" style="225" customWidth="1"/>
    <col min="6634" max="6634" width="7" style="225" bestFit="1" customWidth="1"/>
    <col min="6635" max="6635" width="7.88671875" style="225" customWidth="1"/>
    <col min="6636" max="6636" width="14.44140625" style="225" customWidth="1"/>
    <col min="6637" max="6638" width="13.6640625" style="225" customWidth="1"/>
    <col min="6639" max="6639" width="7.6640625" style="225" customWidth="1"/>
    <col min="6640" max="6640" width="8.21875" style="225" customWidth="1"/>
    <col min="6641" max="6642" width="13.6640625" style="225" customWidth="1"/>
    <col min="6643" max="6643" width="7.6640625" style="225" customWidth="1"/>
    <col min="6644" max="6644" width="8.21875" style="225" customWidth="1"/>
    <col min="6645" max="6870" width="8.88671875" style="225"/>
    <col min="6871" max="6871" width="10.6640625" style="225" customWidth="1"/>
    <col min="6872" max="6872" width="12.44140625" style="225" customWidth="1"/>
    <col min="6873" max="6873" width="12.109375" style="225" customWidth="1"/>
    <col min="6874" max="6874" width="6.44140625" style="225" customWidth="1"/>
    <col min="6875" max="6875" width="7.77734375" style="225" customWidth="1"/>
    <col min="6876" max="6876" width="12.77734375" style="225" customWidth="1"/>
    <col min="6877" max="6877" width="12.44140625" style="225" customWidth="1"/>
    <col min="6878" max="6878" width="7" style="225" customWidth="1"/>
    <col min="6879" max="6879" width="7.88671875" style="225" customWidth="1"/>
    <col min="6880" max="6881" width="11.77734375" style="225" customWidth="1"/>
    <col min="6882" max="6882" width="7" style="225" customWidth="1"/>
    <col min="6883" max="6883" width="7.88671875" style="225" customWidth="1"/>
    <col min="6884" max="6885" width="13.6640625" style="225" customWidth="1"/>
    <col min="6886" max="6886" width="7" style="225" customWidth="1"/>
    <col min="6887" max="6887" width="7.88671875" style="225" customWidth="1"/>
    <col min="6888" max="6889" width="13.6640625" style="225" customWidth="1"/>
    <col min="6890" max="6890" width="7" style="225" bestFit="1" customWidth="1"/>
    <col min="6891" max="6891" width="7.88671875" style="225" customWidth="1"/>
    <col min="6892" max="6892" width="14.44140625" style="225" customWidth="1"/>
    <col min="6893" max="6894" width="13.6640625" style="225" customWidth="1"/>
    <col min="6895" max="6895" width="7.6640625" style="225" customWidth="1"/>
    <col min="6896" max="6896" width="8.21875" style="225" customWidth="1"/>
    <col min="6897" max="6898" width="13.6640625" style="225" customWidth="1"/>
    <col min="6899" max="6899" width="7.6640625" style="225" customWidth="1"/>
    <col min="6900" max="6900" width="8.21875" style="225" customWidth="1"/>
    <col min="6901" max="7126" width="8.88671875" style="225"/>
    <col min="7127" max="7127" width="10.6640625" style="225" customWidth="1"/>
    <col min="7128" max="7128" width="12.44140625" style="225" customWidth="1"/>
    <col min="7129" max="7129" width="12.109375" style="225" customWidth="1"/>
    <col min="7130" max="7130" width="6.44140625" style="225" customWidth="1"/>
    <col min="7131" max="7131" width="7.77734375" style="225" customWidth="1"/>
    <col min="7132" max="7132" width="12.77734375" style="225" customWidth="1"/>
    <col min="7133" max="7133" width="12.44140625" style="225" customWidth="1"/>
    <col min="7134" max="7134" width="7" style="225" customWidth="1"/>
    <col min="7135" max="7135" width="7.88671875" style="225" customWidth="1"/>
    <col min="7136" max="7137" width="11.77734375" style="225" customWidth="1"/>
    <col min="7138" max="7138" width="7" style="225" customWidth="1"/>
    <col min="7139" max="7139" width="7.88671875" style="225" customWidth="1"/>
    <col min="7140" max="7141" width="13.6640625" style="225" customWidth="1"/>
    <col min="7142" max="7142" width="7" style="225" customWidth="1"/>
    <col min="7143" max="7143" width="7.88671875" style="225" customWidth="1"/>
    <col min="7144" max="7145" width="13.6640625" style="225" customWidth="1"/>
    <col min="7146" max="7146" width="7" style="225" bestFit="1" customWidth="1"/>
    <col min="7147" max="7147" width="7.88671875" style="225" customWidth="1"/>
    <col min="7148" max="7148" width="14.44140625" style="225" customWidth="1"/>
    <col min="7149" max="7150" width="13.6640625" style="225" customWidth="1"/>
    <col min="7151" max="7151" width="7.6640625" style="225" customWidth="1"/>
    <col min="7152" max="7152" width="8.21875" style="225" customWidth="1"/>
    <col min="7153" max="7154" width="13.6640625" style="225" customWidth="1"/>
    <col min="7155" max="7155" width="7.6640625" style="225" customWidth="1"/>
    <col min="7156" max="7156" width="8.21875" style="225" customWidth="1"/>
    <col min="7157" max="7382" width="8.88671875" style="225"/>
    <col min="7383" max="7383" width="10.6640625" style="225" customWidth="1"/>
    <col min="7384" max="7384" width="12.44140625" style="225" customWidth="1"/>
    <col min="7385" max="7385" width="12.109375" style="225" customWidth="1"/>
    <col min="7386" max="7386" width="6.44140625" style="225" customWidth="1"/>
    <col min="7387" max="7387" width="7.77734375" style="225" customWidth="1"/>
    <col min="7388" max="7388" width="12.77734375" style="225" customWidth="1"/>
    <col min="7389" max="7389" width="12.44140625" style="225" customWidth="1"/>
    <col min="7390" max="7390" width="7" style="225" customWidth="1"/>
    <col min="7391" max="7391" width="7.88671875" style="225" customWidth="1"/>
    <col min="7392" max="7393" width="11.77734375" style="225" customWidth="1"/>
    <col min="7394" max="7394" width="7" style="225" customWidth="1"/>
    <col min="7395" max="7395" width="7.88671875" style="225" customWidth="1"/>
    <col min="7396" max="7397" width="13.6640625" style="225" customWidth="1"/>
    <col min="7398" max="7398" width="7" style="225" customWidth="1"/>
    <col min="7399" max="7399" width="7.88671875" style="225" customWidth="1"/>
    <col min="7400" max="7401" width="13.6640625" style="225" customWidth="1"/>
    <col min="7402" max="7402" width="7" style="225" bestFit="1" customWidth="1"/>
    <col min="7403" max="7403" width="7.88671875" style="225" customWidth="1"/>
    <col min="7404" max="7404" width="14.44140625" style="225" customWidth="1"/>
    <col min="7405" max="7406" width="13.6640625" style="225" customWidth="1"/>
    <col min="7407" max="7407" width="7.6640625" style="225" customWidth="1"/>
    <col min="7408" max="7408" width="8.21875" style="225" customWidth="1"/>
    <col min="7409" max="7410" width="13.6640625" style="225" customWidth="1"/>
    <col min="7411" max="7411" width="7.6640625" style="225" customWidth="1"/>
    <col min="7412" max="7412" width="8.21875" style="225" customWidth="1"/>
    <col min="7413" max="7638" width="8.88671875" style="225"/>
    <col min="7639" max="7639" width="10.6640625" style="225" customWidth="1"/>
    <col min="7640" max="7640" width="12.44140625" style="225" customWidth="1"/>
    <col min="7641" max="7641" width="12.109375" style="225" customWidth="1"/>
    <col min="7642" max="7642" width="6.44140625" style="225" customWidth="1"/>
    <col min="7643" max="7643" width="7.77734375" style="225" customWidth="1"/>
    <col min="7644" max="7644" width="12.77734375" style="225" customWidth="1"/>
    <col min="7645" max="7645" width="12.44140625" style="225" customWidth="1"/>
    <col min="7646" max="7646" width="7" style="225" customWidth="1"/>
    <col min="7647" max="7647" width="7.88671875" style="225" customWidth="1"/>
    <col min="7648" max="7649" width="11.77734375" style="225" customWidth="1"/>
    <col min="7650" max="7650" width="7" style="225" customWidth="1"/>
    <col min="7651" max="7651" width="7.88671875" style="225" customWidth="1"/>
    <col min="7652" max="7653" width="13.6640625" style="225" customWidth="1"/>
    <col min="7654" max="7654" width="7" style="225" customWidth="1"/>
    <col min="7655" max="7655" width="7.88671875" style="225" customWidth="1"/>
    <col min="7656" max="7657" width="13.6640625" style="225" customWidth="1"/>
    <col min="7658" max="7658" width="7" style="225" bestFit="1" customWidth="1"/>
    <col min="7659" max="7659" width="7.88671875" style="225" customWidth="1"/>
    <col min="7660" max="7660" width="14.44140625" style="225" customWidth="1"/>
    <col min="7661" max="7662" width="13.6640625" style="225" customWidth="1"/>
    <col min="7663" max="7663" width="7.6640625" style="225" customWidth="1"/>
    <col min="7664" max="7664" width="8.21875" style="225" customWidth="1"/>
    <col min="7665" max="7666" width="13.6640625" style="225" customWidth="1"/>
    <col min="7667" max="7667" width="7.6640625" style="225" customWidth="1"/>
    <col min="7668" max="7668" width="8.21875" style="225" customWidth="1"/>
    <col min="7669" max="7894" width="8.88671875" style="225"/>
    <col min="7895" max="7895" width="10.6640625" style="225" customWidth="1"/>
    <col min="7896" max="7896" width="12.44140625" style="225" customWidth="1"/>
    <col min="7897" max="7897" width="12.109375" style="225" customWidth="1"/>
    <col min="7898" max="7898" width="6.44140625" style="225" customWidth="1"/>
    <col min="7899" max="7899" width="7.77734375" style="225" customWidth="1"/>
    <col min="7900" max="7900" width="12.77734375" style="225" customWidth="1"/>
    <col min="7901" max="7901" width="12.44140625" style="225" customWidth="1"/>
    <col min="7902" max="7902" width="7" style="225" customWidth="1"/>
    <col min="7903" max="7903" width="7.88671875" style="225" customWidth="1"/>
    <col min="7904" max="7905" width="11.77734375" style="225" customWidth="1"/>
    <col min="7906" max="7906" width="7" style="225" customWidth="1"/>
    <col min="7907" max="7907" width="7.88671875" style="225" customWidth="1"/>
    <col min="7908" max="7909" width="13.6640625" style="225" customWidth="1"/>
    <col min="7910" max="7910" width="7" style="225" customWidth="1"/>
    <col min="7911" max="7911" width="7.88671875" style="225" customWidth="1"/>
    <col min="7912" max="7913" width="13.6640625" style="225" customWidth="1"/>
    <col min="7914" max="7914" width="7" style="225" bestFit="1" customWidth="1"/>
    <col min="7915" max="7915" width="7.88671875" style="225" customWidth="1"/>
    <col min="7916" max="7916" width="14.44140625" style="225" customWidth="1"/>
    <col min="7917" max="7918" width="13.6640625" style="225" customWidth="1"/>
    <col min="7919" max="7919" width="7.6640625" style="225" customWidth="1"/>
    <col min="7920" max="7920" width="8.21875" style="225" customWidth="1"/>
    <col min="7921" max="7922" width="13.6640625" style="225" customWidth="1"/>
    <col min="7923" max="7923" width="7.6640625" style="225" customWidth="1"/>
    <col min="7924" max="7924" width="8.21875" style="225" customWidth="1"/>
    <col min="7925" max="8150" width="8.88671875" style="225"/>
    <col min="8151" max="8151" width="10.6640625" style="225" customWidth="1"/>
    <col min="8152" max="8152" width="12.44140625" style="225" customWidth="1"/>
    <col min="8153" max="8153" width="12.109375" style="225" customWidth="1"/>
    <col min="8154" max="8154" width="6.44140625" style="225" customWidth="1"/>
    <col min="8155" max="8155" width="7.77734375" style="225" customWidth="1"/>
    <col min="8156" max="8156" width="12.77734375" style="225" customWidth="1"/>
    <col min="8157" max="8157" width="12.44140625" style="225" customWidth="1"/>
    <col min="8158" max="8158" width="7" style="225" customWidth="1"/>
    <col min="8159" max="8159" width="7.88671875" style="225" customWidth="1"/>
    <col min="8160" max="8161" width="11.77734375" style="225" customWidth="1"/>
    <col min="8162" max="8162" width="7" style="225" customWidth="1"/>
    <col min="8163" max="8163" width="7.88671875" style="225" customWidth="1"/>
    <col min="8164" max="8165" width="13.6640625" style="225" customWidth="1"/>
    <col min="8166" max="8166" width="7" style="225" customWidth="1"/>
    <col min="8167" max="8167" width="7.88671875" style="225" customWidth="1"/>
    <col min="8168" max="8169" width="13.6640625" style="225" customWidth="1"/>
    <col min="8170" max="8170" width="7" style="225" bestFit="1" customWidth="1"/>
    <col min="8171" max="8171" width="7.88671875" style="225" customWidth="1"/>
    <col min="8172" max="8172" width="14.44140625" style="225" customWidth="1"/>
    <col min="8173" max="8174" width="13.6640625" style="225" customWidth="1"/>
    <col min="8175" max="8175" width="7.6640625" style="225" customWidth="1"/>
    <col min="8176" max="8176" width="8.21875" style="225" customWidth="1"/>
    <col min="8177" max="8178" width="13.6640625" style="225" customWidth="1"/>
    <col min="8179" max="8179" width="7.6640625" style="225" customWidth="1"/>
    <col min="8180" max="8180" width="8.21875" style="225" customWidth="1"/>
    <col min="8181" max="8406" width="8.88671875" style="225"/>
    <col min="8407" max="8407" width="10.6640625" style="225" customWidth="1"/>
    <col min="8408" max="8408" width="12.44140625" style="225" customWidth="1"/>
    <col min="8409" max="8409" width="12.109375" style="225" customWidth="1"/>
    <col min="8410" max="8410" width="6.44140625" style="225" customWidth="1"/>
    <col min="8411" max="8411" width="7.77734375" style="225" customWidth="1"/>
    <col min="8412" max="8412" width="12.77734375" style="225" customWidth="1"/>
    <col min="8413" max="8413" width="12.44140625" style="225" customWidth="1"/>
    <col min="8414" max="8414" width="7" style="225" customWidth="1"/>
    <col min="8415" max="8415" width="7.88671875" style="225" customWidth="1"/>
    <col min="8416" max="8417" width="11.77734375" style="225" customWidth="1"/>
    <col min="8418" max="8418" width="7" style="225" customWidth="1"/>
    <col min="8419" max="8419" width="7.88671875" style="225" customWidth="1"/>
    <col min="8420" max="8421" width="13.6640625" style="225" customWidth="1"/>
    <col min="8422" max="8422" width="7" style="225" customWidth="1"/>
    <col min="8423" max="8423" width="7.88671875" style="225" customWidth="1"/>
    <col min="8424" max="8425" width="13.6640625" style="225" customWidth="1"/>
    <col min="8426" max="8426" width="7" style="225" bestFit="1" customWidth="1"/>
    <col min="8427" max="8427" width="7.88671875" style="225" customWidth="1"/>
    <col min="8428" max="8428" width="14.44140625" style="225" customWidth="1"/>
    <col min="8429" max="8430" width="13.6640625" style="225" customWidth="1"/>
    <col min="8431" max="8431" width="7.6640625" style="225" customWidth="1"/>
    <col min="8432" max="8432" width="8.21875" style="225" customWidth="1"/>
    <col min="8433" max="8434" width="13.6640625" style="225" customWidth="1"/>
    <col min="8435" max="8435" width="7.6640625" style="225" customWidth="1"/>
    <col min="8436" max="8436" width="8.21875" style="225" customWidth="1"/>
    <col min="8437" max="8662" width="8.88671875" style="225"/>
    <col min="8663" max="8663" width="10.6640625" style="225" customWidth="1"/>
    <col min="8664" max="8664" width="12.44140625" style="225" customWidth="1"/>
    <col min="8665" max="8665" width="12.109375" style="225" customWidth="1"/>
    <col min="8666" max="8666" width="6.44140625" style="225" customWidth="1"/>
    <col min="8667" max="8667" width="7.77734375" style="225" customWidth="1"/>
    <col min="8668" max="8668" width="12.77734375" style="225" customWidth="1"/>
    <col min="8669" max="8669" width="12.44140625" style="225" customWidth="1"/>
    <col min="8670" max="8670" width="7" style="225" customWidth="1"/>
    <col min="8671" max="8671" width="7.88671875" style="225" customWidth="1"/>
    <col min="8672" max="8673" width="11.77734375" style="225" customWidth="1"/>
    <col min="8674" max="8674" width="7" style="225" customWidth="1"/>
    <col min="8675" max="8675" width="7.88671875" style="225" customWidth="1"/>
    <col min="8676" max="8677" width="13.6640625" style="225" customWidth="1"/>
    <col min="8678" max="8678" width="7" style="225" customWidth="1"/>
    <col min="8679" max="8679" width="7.88671875" style="225" customWidth="1"/>
    <col min="8680" max="8681" width="13.6640625" style="225" customWidth="1"/>
    <col min="8682" max="8682" width="7" style="225" bestFit="1" customWidth="1"/>
    <col min="8683" max="8683" width="7.88671875" style="225" customWidth="1"/>
    <col min="8684" max="8684" width="14.44140625" style="225" customWidth="1"/>
    <col min="8685" max="8686" width="13.6640625" style="225" customWidth="1"/>
    <col min="8687" max="8687" width="7.6640625" style="225" customWidth="1"/>
    <col min="8688" max="8688" width="8.21875" style="225" customWidth="1"/>
    <col min="8689" max="8690" width="13.6640625" style="225" customWidth="1"/>
    <col min="8691" max="8691" width="7.6640625" style="225" customWidth="1"/>
    <col min="8692" max="8692" width="8.21875" style="225" customWidth="1"/>
    <col min="8693" max="8918" width="8.88671875" style="225"/>
    <col min="8919" max="8919" width="10.6640625" style="225" customWidth="1"/>
    <col min="8920" max="8920" width="12.44140625" style="225" customWidth="1"/>
    <col min="8921" max="8921" width="12.109375" style="225" customWidth="1"/>
    <col min="8922" max="8922" width="6.44140625" style="225" customWidth="1"/>
    <col min="8923" max="8923" width="7.77734375" style="225" customWidth="1"/>
    <col min="8924" max="8924" width="12.77734375" style="225" customWidth="1"/>
    <col min="8925" max="8925" width="12.44140625" style="225" customWidth="1"/>
    <col min="8926" max="8926" width="7" style="225" customWidth="1"/>
    <col min="8927" max="8927" width="7.88671875" style="225" customWidth="1"/>
    <col min="8928" max="8929" width="11.77734375" style="225" customWidth="1"/>
    <col min="8930" max="8930" width="7" style="225" customWidth="1"/>
    <col min="8931" max="8931" width="7.88671875" style="225" customWidth="1"/>
    <col min="8932" max="8933" width="13.6640625" style="225" customWidth="1"/>
    <col min="8934" max="8934" width="7" style="225" customWidth="1"/>
    <col min="8935" max="8935" width="7.88671875" style="225" customWidth="1"/>
    <col min="8936" max="8937" width="13.6640625" style="225" customWidth="1"/>
    <col min="8938" max="8938" width="7" style="225" bestFit="1" customWidth="1"/>
    <col min="8939" max="8939" width="7.88671875" style="225" customWidth="1"/>
    <col min="8940" max="8940" width="14.44140625" style="225" customWidth="1"/>
    <col min="8941" max="8942" width="13.6640625" style="225" customWidth="1"/>
    <col min="8943" max="8943" width="7.6640625" style="225" customWidth="1"/>
    <col min="8944" max="8944" width="8.21875" style="225" customWidth="1"/>
    <col min="8945" max="8946" width="13.6640625" style="225" customWidth="1"/>
    <col min="8947" max="8947" width="7.6640625" style="225" customWidth="1"/>
    <col min="8948" max="8948" width="8.21875" style="225" customWidth="1"/>
    <col min="8949" max="9174" width="8.88671875" style="225"/>
    <col min="9175" max="9175" width="10.6640625" style="225" customWidth="1"/>
    <col min="9176" max="9176" width="12.44140625" style="225" customWidth="1"/>
    <col min="9177" max="9177" width="12.109375" style="225" customWidth="1"/>
    <col min="9178" max="9178" width="6.44140625" style="225" customWidth="1"/>
    <col min="9179" max="9179" width="7.77734375" style="225" customWidth="1"/>
    <col min="9180" max="9180" width="12.77734375" style="225" customWidth="1"/>
    <col min="9181" max="9181" width="12.44140625" style="225" customWidth="1"/>
    <col min="9182" max="9182" width="7" style="225" customWidth="1"/>
    <col min="9183" max="9183" width="7.88671875" style="225" customWidth="1"/>
    <col min="9184" max="9185" width="11.77734375" style="225" customWidth="1"/>
    <col min="9186" max="9186" width="7" style="225" customWidth="1"/>
    <col min="9187" max="9187" width="7.88671875" style="225" customWidth="1"/>
    <col min="9188" max="9189" width="13.6640625" style="225" customWidth="1"/>
    <col min="9190" max="9190" width="7" style="225" customWidth="1"/>
    <col min="9191" max="9191" width="7.88671875" style="225" customWidth="1"/>
    <col min="9192" max="9193" width="13.6640625" style="225" customWidth="1"/>
    <col min="9194" max="9194" width="7" style="225" bestFit="1" customWidth="1"/>
    <col min="9195" max="9195" width="7.88671875" style="225" customWidth="1"/>
    <col min="9196" max="9196" width="14.44140625" style="225" customWidth="1"/>
    <col min="9197" max="9198" width="13.6640625" style="225" customWidth="1"/>
    <col min="9199" max="9199" width="7.6640625" style="225" customWidth="1"/>
    <col min="9200" max="9200" width="8.21875" style="225" customWidth="1"/>
    <col min="9201" max="9202" width="13.6640625" style="225" customWidth="1"/>
    <col min="9203" max="9203" width="7.6640625" style="225" customWidth="1"/>
    <col min="9204" max="9204" width="8.21875" style="225" customWidth="1"/>
    <col min="9205" max="9430" width="8.88671875" style="225"/>
    <col min="9431" max="9431" width="10.6640625" style="225" customWidth="1"/>
    <col min="9432" max="9432" width="12.44140625" style="225" customWidth="1"/>
    <col min="9433" max="9433" width="12.109375" style="225" customWidth="1"/>
    <col min="9434" max="9434" width="6.44140625" style="225" customWidth="1"/>
    <col min="9435" max="9435" width="7.77734375" style="225" customWidth="1"/>
    <col min="9436" max="9436" width="12.77734375" style="225" customWidth="1"/>
    <col min="9437" max="9437" width="12.44140625" style="225" customWidth="1"/>
    <col min="9438" max="9438" width="7" style="225" customWidth="1"/>
    <col min="9439" max="9439" width="7.88671875" style="225" customWidth="1"/>
    <col min="9440" max="9441" width="11.77734375" style="225" customWidth="1"/>
    <col min="9442" max="9442" width="7" style="225" customWidth="1"/>
    <col min="9443" max="9443" width="7.88671875" style="225" customWidth="1"/>
    <col min="9444" max="9445" width="13.6640625" style="225" customWidth="1"/>
    <col min="9446" max="9446" width="7" style="225" customWidth="1"/>
    <col min="9447" max="9447" width="7.88671875" style="225" customWidth="1"/>
    <col min="9448" max="9449" width="13.6640625" style="225" customWidth="1"/>
    <col min="9450" max="9450" width="7" style="225" bestFit="1" customWidth="1"/>
    <col min="9451" max="9451" width="7.88671875" style="225" customWidth="1"/>
    <col min="9452" max="9452" width="14.44140625" style="225" customWidth="1"/>
    <col min="9453" max="9454" width="13.6640625" style="225" customWidth="1"/>
    <col min="9455" max="9455" width="7.6640625" style="225" customWidth="1"/>
    <col min="9456" max="9456" width="8.21875" style="225" customWidth="1"/>
    <col min="9457" max="9458" width="13.6640625" style="225" customWidth="1"/>
    <col min="9459" max="9459" width="7.6640625" style="225" customWidth="1"/>
    <col min="9460" max="9460" width="8.21875" style="225" customWidth="1"/>
    <col min="9461" max="9686" width="8.88671875" style="225"/>
    <col min="9687" max="9687" width="10.6640625" style="225" customWidth="1"/>
    <col min="9688" max="9688" width="12.44140625" style="225" customWidth="1"/>
    <col min="9689" max="9689" width="12.109375" style="225" customWidth="1"/>
    <col min="9690" max="9690" width="6.44140625" style="225" customWidth="1"/>
    <col min="9691" max="9691" width="7.77734375" style="225" customWidth="1"/>
    <col min="9692" max="9692" width="12.77734375" style="225" customWidth="1"/>
    <col min="9693" max="9693" width="12.44140625" style="225" customWidth="1"/>
    <col min="9694" max="9694" width="7" style="225" customWidth="1"/>
    <col min="9695" max="9695" width="7.88671875" style="225" customWidth="1"/>
    <col min="9696" max="9697" width="11.77734375" style="225" customWidth="1"/>
    <col min="9698" max="9698" width="7" style="225" customWidth="1"/>
    <col min="9699" max="9699" width="7.88671875" style="225" customWidth="1"/>
    <col min="9700" max="9701" width="13.6640625" style="225" customWidth="1"/>
    <col min="9702" max="9702" width="7" style="225" customWidth="1"/>
    <col min="9703" max="9703" width="7.88671875" style="225" customWidth="1"/>
    <col min="9704" max="9705" width="13.6640625" style="225" customWidth="1"/>
    <col min="9706" max="9706" width="7" style="225" bestFit="1" customWidth="1"/>
    <col min="9707" max="9707" width="7.88671875" style="225" customWidth="1"/>
    <col min="9708" max="9708" width="14.44140625" style="225" customWidth="1"/>
    <col min="9709" max="9710" width="13.6640625" style="225" customWidth="1"/>
    <col min="9711" max="9711" width="7.6640625" style="225" customWidth="1"/>
    <col min="9712" max="9712" width="8.21875" style="225" customWidth="1"/>
    <col min="9713" max="9714" width="13.6640625" style="225" customWidth="1"/>
    <col min="9715" max="9715" width="7.6640625" style="225" customWidth="1"/>
    <col min="9716" max="9716" width="8.21875" style="225" customWidth="1"/>
    <col min="9717" max="9942" width="8.88671875" style="225"/>
    <col min="9943" max="9943" width="10.6640625" style="225" customWidth="1"/>
    <col min="9944" max="9944" width="12.44140625" style="225" customWidth="1"/>
    <col min="9945" max="9945" width="12.109375" style="225" customWidth="1"/>
    <col min="9946" max="9946" width="6.44140625" style="225" customWidth="1"/>
    <col min="9947" max="9947" width="7.77734375" style="225" customWidth="1"/>
    <col min="9948" max="9948" width="12.77734375" style="225" customWidth="1"/>
    <col min="9949" max="9949" width="12.44140625" style="225" customWidth="1"/>
    <col min="9950" max="9950" width="7" style="225" customWidth="1"/>
    <col min="9951" max="9951" width="7.88671875" style="225" customWidth="1"/>
    <col min="9952" max="9953" width="11.77734375" style="225" customWidth="1"/>
    <col min="9954" max="9954" width="7" style="225" customWidth="1"/>
    <col min="9955" max="9955" width="7.88671875" style="225" customWidth="1"/>
    <col min="9956" max="9957" width="13.6640625" style="225" customWidth="1"/>
    <col min="9958" max="9958" width="7" style="225" customWidth="1"/>
    <col min="9959" max="9959" width="7.88671875" style="225" customWidth="1"/>
    <col min="9960" max="9961" width="13.6640625" style="225" customWidth="1"/>
    <col min="9962" max="9962" width="7" style="225" bestFit="1" customWidth="1"/>
    <col min="9963" max="9963" width="7.88671875" style="225" customWidth="1"/>
    <col min="9964" max="9964" width="14.44140625" style="225" customWidth="1"/>
    <col min="9965" max="9966" width="13.6640625" style="225" customWidth="1"/>
    <col min="9967" max="9967" width="7.6640625" style="225" customWidth="1"/>
    <col min="9968" max="9968" width="8.21875" style="225" customWidth="1"/>
    <col min="9969" max="9970" width="13.6640625" style="225" customWidth="1"/>
    <col min="9971" max="9971" width="7.6640625" style="225" customWidth="1"/>
    <col min="9972" max="9972" width="8.21875" style="225" customWidth="1"/>
    <col min="9973" max="10198" width="8.88671875" style="225"/>
    <col min="10199" max="10199" width="10.6640625" style="225" customWidth="1"/>
    <col min="10200" max="10200" width="12.44140625" style="225" customWidth="1"/>
    <col min="10201" max="10201" width="12.109375" style="225" customWidth="1"/>
    <col min="10202" max="10202" width="6.44140625" style="225" customWidth="1"/>
    <col min="10203" max="10203" width="7.77734375" style="225" customWidth="1"/>
    <col min="10204" max="10204" width="12.77734375" style="225" customWidth="1"/>
    <col min="10205" max="10205" width="12.44140625" style="225" customWidth="1"/>
    <col min="10206" max="10206" width="7" style="225" customWidth="1"/>
    <col min="10207" max="10207" width="7.88671875" style="225" customWidth="1"/>
    <col min="10208" max="10209" width="11.77734375" style="225" customWidth="1"/>
    <col min="10210" max="10210" width="7" style="225" customWidth="1"/>
    <col min="10211" max="10211" width="7.88671875" style="225" customWidth="1"/>
    <col min="10212" max="10213" width="13.6640625" style="225" customWidth="1"/>
    <col min="10214" max="10214" width="7" style="225" customWidth="1"/>
    <col min="10215" max="10215" width="7.88671875" style="225" customWidth="1"/>
    <col min="10216" max="10217" width="13.6640625" style="225" customWidth="1"/>
    <col min="10218" max="10218" width="7" style="225" bestFit="1" customWidth="1"/>
    <col min="10219" max="10219" width="7.88671875" style="225" customWidth="1"/>
    <col min="10220" max="10220" width="14.44140625" style="225" customWidth="1"/>
    <col min="10221" max="10222" width="13.6640625" style="225" customWidth="1"/>
    <col min="10223" max="10223" width="7.6640625" style="225" customWidth="1"/>
    <col min="10224" max="10224" width="8.21875" style="225" customWidth="1"/>
    <col min="10225" max="10226" width="13.6640625" style="225" customWidth="1"/>
    <col min="10227" max="10227" width="7.6640625" style="225" customWidth="1"/>
    <col min="10228" max="10228" width="8.21875" style="225" customWidth="1"/>
    <col min="10229" max="10454" width="8.88671875" style="225"/>
    <col min="10455" max="10455" width="10.6640625" style="225" customWidth="1"/>
    <col min="10456" max="10456" width="12.44140625" style="225" customWidth="1"/>
    <col min="10457" max="10457" width="12.109375" style="225" customWidth="1"/>
    <col min="10458" max="10458" width="6.44140625" style="225" customWidth="1"/>
    <col min="10459" max="10459" width="7.77734375" style="225" customWidth="1"/>
    <col min="10460" max="10460" width="12.77734375" style="225" customWidth="1"/>
    <col min="10461" max="10461" width="12.44140625" style="225" customWidth="1"/>
    <col min="10462" max="10462" width="7" style="225" customWidth="1"/>
    <col min="10463" max="10463" width="7.88671875" style="225" customWidth="1"/>
    <col min="10464" max="10465" width="11.77734375" style="225" customWidth="1"/>
    <col min="10466" max="10466" width="7" style="225" customWidth="1"/>
    <col min="10467" max="10467" width="7.88671875" style="225" customWidth="1"/>
    <col min="10468" max="10469" width="13.6640625" style="225" customWidth="1"/>
    <col min="10470" max="10470" width="7" style="225" customWidth="1"/>
    <col min="10471" max="10471" width="7.88671875" style="225" customWidth="1"/>
    <col min="10472" max="10473" width="13.6640625" style="225" customWidth="1"/>
    <col min="10474" max="10474" width="7" style="225" bestFit="1" customWidth="1"/>
    <col min="10475" max="10475" width="7.88671875" style="225" customWidth="1"/>
    <col min="10476" max="10476" width="14.44140625" style="225" customWidth="1"/>
    <col min="10477" max="10478" width="13.6640625" style="225" customWidth="1"/>
    <col min="10479" max="10479" width="7.6640625" style="225" customWidth="1"/>
    <col min="10480" max="10480" width="8.21875" style="225" customWidth="1"/>
    <col min="10481" max="10482" width="13.6640625" style="225" customWidth="1"/>
    <col min="10483" max="10483" width="7.6640625" style="225" customWidth="1"/>
    <col min="10484" max="10484" width="8.21875" style="225" customWidth="1"/>
    <col min="10485" max="10710" width="8.88671875" style="225"/>
    <col min="10711" max="10711" width="10.6640625" style="225" customWidth="1"/>
    <col min="10712" max="10712" width="12.44140625" style="225" customWidth="1"/>
    <col min="10713" max="10713" width="12.109375" style="225" customWidth="1"/>
    <col min="10714" max="10714" width="6.44140625" style="225" customWidth="1"/>
    <col min="10715" max="10715" width="7.77734375" style="225" customWidth="1"/>
    <col min="10716" max="10716" width="12.77734375" style="225" customWidth="1"/>
    <col min="10717" max="10717" width="12.44140625" style="225" customWidth="1"/>
    <col min="10718" max="10718" width="7" style="225" customWidth="1"/>
    <col min="10719" max="10719" width="7.88671875" style="225" customWidth="1"/>
    <col min="10720" max="10721" width="11.77734375" style="225" customWidth="1"/>
    <col min="10722" max="10722" width="7" style="225" customWidth="1"/>
    <col min="10723" max="10723" width="7.88671875" style="225" customWidth="1"/>
    <col min="10724" max="10725" width="13.6640625" style="225" customWidth="1"/>
    <col min="10726" max="10726" width="7" style="225" customWidth="1"/>
    <col min="10727" max="10727" width="7.88671875" style="225" customWidth="1"/>
    <col min="10728" max="10729" width="13.6640625" style="225" customWidth="1"/>
    <col min="10730" max="10730" width="7" style="225" bestFit="1" customWidth="1"/>
    <col min="10731" max="10731" width="7.88671875" style="225" customWidth="1"/>
    <col min="10732" max="10732" width="14.44140625" style="225" customWidth="1"/>
    <col min="10733" max="10734" width="13.6640625" style="225" customWidth="1"/>
    <col min="10735" max="10735" width="7.6640625" style="225" customWidth="1"/>
    <col min="10736" max="10736" width="8.21875" style="225" customWidth="1"/>
    <col min="10737" max="10738" width="13.6640625" style="225" customWidth="1"/>
    <col min="10739" max="10739" width="7.6640625" style="225" customWidth="1"/>
    <col min="10740" max="10740" width="8.21875" style="225" customWidth="1"/>
    <col min="10741" max="10966" width="8.88671875" style="225"/>
    <col min="10967" max="10967" width="10.6640625" style="225" customWidth="1"/>
    <col min="10968" max="10968" width="12.44140625" style="225" customWidth="1"/>
    <col min="10969" max="10969" width="12.109375" style="225" customWidth="1"/>
    <col min="10970" max="10970" width="6.44140625" style="225" customWidth="1"/>
    <col min="10971" max="10971" width="7.77734375" style="225" customWidth="1"/>
    <col min="10972" max="10972" width="12.77734375" style="225" customWidth="1"/>
    <col min="10973" max="10973" width="12.44140625" style="225" customWidth="1"/>
    <col min="10974" max="10974" width="7" style="225" customWidth="1"/>
    <col min="10975" max="10975" width="7.88671875" style="225" customWidth="1"/>
    <col min="10976" max="10977" width="11.77734375" style="225" customWidth="1"/>
    <col min="10978" max="10978" width="7" style="225" customWidth="1"/>
    <col min="10979" max="10979" width="7.88671875" style="225" customWidth="1"/>
    <col min="10980" max="10981" width="13.6640625" style="225" customWidth="1"/>
    <col min="10982" max="10982" width="7" style="225" customWidth="1"/>
    <col min="10983" max="10983" width="7.88671875" style="225" customWidth="1"/>
    <col min="10984" max="10985" width="13.6640625" style="225" customWidth="1"/>
    <col min="10986" max="10986" width="7" style="225" bestFit="1" customWidth="1"/>
    <col min="10987" max="10987" width="7.88671875" style="225" customWidth="1"/>
    <col min="10988" max="10988" width="14.44140625" style="225" customWidth="1"/>
    <col min="10989" max="10990" width="13.6640625" style="225" customWidth="1"/>
    <col min="10991" max="10991" width="7.6640625" style="225" customWidth="1"/>
    <col min="10992" max="10992" width="8.21875" style="225" customWidth="1"/>
    <col min="10993" max="10994" width="13.6640625" style="225" customWidth="1"/>
    <col min="10995" max="10995" width="7.6640625" style="225" customWidth="1"/>
    <col min="10996" max="10996" width="8.21875" style="225" customWidth="1"/>
    <col min="10997" max="11222" width="8.88671875" style="225"/>
    <col min="11223" max="11223" width="10.6640625" style="225" customWidth="1"/>
    <col min="11224" max="11224" width="12.44140625" style="225" customWidth="1"/>
    <col min="11225" max="11225" width="12.109375" style="225" customWidth="1"/>
    <col min="11226" max="11226" width="6.44140625" style="225" customWidth="1"/>
    <col min="11227" max="11227" width="7.77734375" style="225" customWidth="1"/>
    <col min="11228" max="11228" width="12.77734375" style="225" customWidth="1"/>
    <col min="11229" max="11229" width="12.44140625" style="225" customWidth="1"/>
    <col min="11230" max="11230" width="7" style="225" customWidth="1"/>
    <col min="11231" max="11231" width="7.88671875" style="225" customWidth="1"/>
    <col min="11232" max="11233" width="11.77734375" style="225" customWidth="1"/>
    <col min="11234" max="11234" width="7" style="225" customWidth="1"/>
    <col min="11235" max="11235" width="7.88671875" style="225" customWidth="1"/>
    <col min="11236" max="11237" width="13.6640625" style="225" customWidth="1"/>
    <col min="11238" max="11238" width="7" style="225" customWidth="1"/>
    <col min="11239" max="11239" width="7.88671875" style="225" customWidth="1"/>
    <col min="11240" max="11241" width="13.6640625" style="225" customWidth="1"/>
    <col min="11242" max="11242" width="7" style="225" bestFit="1" customWidth="1"/>
    <col min="11243" max="11243" width="7.88671875" style="225" customWidth="1"/>
    <col min="11244" max="11244" width="14.44140625" style="225" customWidth="1"/>
    <col min="11245" max="11246" width="13.6640625" style="225" customWidth="1"/>
    <col min="11247" max="11247" width="7.6640625" style="225" customWidth="1"/>
    <col min="11248" max="11248" width="8.21875" style="225" customWidth="1"/>
    <col min="11249" max="11250" width="13.6640625" style="225" customWidth="1"/>
    <col min="11251" max="11251" width="7.6640625" style="225" customWidth="1"/>
    <col min="11252" max="11252" width="8.21875" style="225" customWidth="1"/>
    <col min="11253" max="11478" width="8.88671875" style="225"/>
    <col min="11479" max="11479" width="10.6640625" style="225" customWidth="1"/>
    <col min="11480" max="11480" width="12.44140625" style="225" customWidth="1"/>
    <col min="11481" max="11481" width="12.109375" style="225" customWidth="1"/>
    <col min="11482" max="11482" width="6.44140625" style="225" customWidth="1"/>
    <col min="11483" max="11483" width="7.77734375" style="225" customWidth="1"/>
    <col min="11484" max="11484" width="12.77734375" style="225" customWidth="1"/>
    <col min="11485" max="11485" width="12.44140625" style="225" customWidth="1"/>
    <col min="11486" max="11486" width="7" style="225" customWidth="1"/>
    <col min="11487" max="11487" width="7.88671875" style="225" customWidth="1"/>
    <col min="11488" max="11489" width="11.77734375" style="225" customWidth="1"/>
    <col min="11490" max="11490" width="7" style="225" customWidth="1"/>
    <col min="11491" max="11491" width="7.88671875" style="225" customWidth="1"/>
    <col min="11492" max="11493" width="13.6640625" style="225" customWidth="1"/>
    <col min="11494" max="11494" width="7" style="225" customWidth="1"/>
    <col min="11495" max="11495" width="7.88671875" style="225" customWidth="1"/>
    <col min="11496" max="11497" width="13.6640625" style="225" customWidth="1"/>
    <col min="11498" max="11498" width="7" style="225" bestFit="1" customWidth="1"/>
    <col min="11499" max="11499" width="7.88671875" style="225" customWidth="1"/>
    <col min="11500" max="11500" width="14.44140625" style="225" customWidth="1"/>
    <col min="11501" max="11502" width="13.6640625" style="225" customWidth="1"/>
    <col min="11503" max="11503" width="7.6640625" style="225" customWidth="1"/>
    <col min="11504" max="11504" width="8.21875" style="225" customWidth="1"/>
    <col min="11505" max="11506" width="13.6640625" style="225" customWidth="1"/>
    <col min="11507" max="11507" width="7.6640625" style="225" customWidth="1"/>
    <col min="11508" max="11508" width="8.21875" style="225" customWidth="1"/>
    <col min="11509" max="11734" width="8.88671875" style="225"/>
    <col min="11735" max="11735" width="10.6640625" style="225" customWidth="1"/>
    <col min="11736" max="11736" width="12.44140625" style="225" customWidth="1"/>
    <col min="11737" max="11737" width="12.109375" style="225" customWidth="1"/>
    <col min="11738" max="11738" width="6.44140625" style="225" customWidth="1"/>
    <col min="11739" max="11739" width="7.77734375" style="225" customWidth="1"/>
    <col min="11740" max="11740" width="12.77734375" style="225" customWidth="1"/>
    <col min="11741" max="11741" width="12.44140625" style="225" customWidth="1"/>
    <col min="11742" max="11742" width="7" style="225" customWidth="1"/>
    <col min="11743" max="11743" width="7.88671875" style="225" customWidth="1"/>
    <col min="11744" max="11745" width="11.77734375" style="225" customWidth="1"/>
    <col min="11746" max="11746" width="7" style="225" customWidth="1"/>
    <col min="11747" max="11747" width="7.88671875" style="225" customWidth="1"/>
    <col min="11748" max="11749" width="13.6640625" style="225" customWidth="1"/>
    <col min="11750" max="11750" width="7" style="225" customWidth="1"/>
    <col min="11751" max="11751" width="7.88671875" style="225" customWidth="1"/>
    <col min="11752" max="11753" width="13.6640625" style="225" customWidth="1"/>
    <col min="11754" max="11754" width="7" style="225" bestFit="1" customWidth="1"/>
    <col min="11755" max="11755" width="7.88671875" style="225" customWidth="1"/>
    <col min="11756" max="11756" width="14.44140625" style="225" customWidth="1"/>
    <col min="11757" max="11758" width="13.6640625" style="225" customWidth="1"/>
    <col min="11759" max="11759" width="7.6640625" style="225" customWidth="1"/>
    <col min="11760" max="11760" width="8.21875" style="225" customWidth="1"/>
    <col min="11761" max="11762" width="13.6640625" style="225" customWidth="1"/>
    <col min="11763" max="11763" width="7.6640625" style="225" customWidth="1"/>
    <col min="11764" max="11764" width="8.21875" style="225" customWidth="1"/>
    <col min="11765" max="11990" width="8.88671875" style="225"/>
    <col min="11991" max="11991" width="10.6640625" style="225" customWidth="1"/>
    <col min="11992" max="11992" width="12.44140625" style="225" customWidth="1"/>
    <col min="11993" max="11993" width="12.109375" style="225" customWidth="1"/>
    <col min="11994" max="11994" width="6.44140625" style="225" customWidth="1"/>
    <col min="11995" max="11995" width="7.77734375" style="225" customWidth="1"/>
    <col min="11996" max="11996" width="12.77734375" style="225" customWidth="1"/>
    <col min="11997" max="11997" width="12.44140625" style="225" customWidth="1"/>
    <col min="11998" max="11998" width="7" style="225" customWidth="1"/>
    <col min="11999" max="11999" width="7.88671875" style="225" customWidth="1"/>
    <col min="12000" max="12001" width="11.77734375" style="225" customWidth="1"/>
    <col min="12002" max="12002" width="7" style="225" customWidth="1"/>
    <col min="12003" max="12003" width="7.88671875" style="225" customWidth="1"/>
    <col min="12004" max="12005" width="13.6640625" style="225" customWidth="1"/>
    <col min="12006" max="12006" width="7" style="225" customWidth="1"/>
    <col min="12007" max="12007" width="7.88671875" style="225" customWidth="1"/>
    <col min="12008" max="12009" width="13.6640625" style="225" customWidth="1"/>
    <col min="12010" max="12010" width="7" style="225" bestFit="1" customWidth="1"/>
    <col min="12011" max="12011" width="7.88671875" style="225" customWidth="1"/>
    <col min="12012" max="12012" width="14.44140625" style="225" customWidth="1"/>
    <col min="12013" max="12014" width="13.6640625" style="225" customWidth="1"/>
    <col min="12015" max="12015" width="7.6640625" style="225" customWidth="1"/>
    <col min="12016" max="12016" width="8.21875" style="225" customWidth="1"/>
    <col min="12017" max="12018" width="13.6640625" style="225" customWidth="1"/>
    <col min="12019" max="12019" width="7.6640625" style="225" customWidth="1"/>
    <col min="12020" max="12020" width="8.21875" style="225" customWidth="1"/>
    <col min="12021" max="12246" width="8.88671875" style="225"/>
    <col min="12247" max="12247" width="10.6640625" style="225" customWidth="1"/>
    <col min="12248" max="12248" width="12.44140625" style="225" customWidth="1"/>
    <col min="12249" max="12249" width="12.109375" style="225" customWidth="1"/>
    <col min="12250" max="12250" width="6.44140625" style="225" customWidth="1"/>
    <col min="12251" max="12251" width="7.77734375" style="225" customWidth="1"/>
    <col min="12252" max="12252" width="12.77734375" style="225" customWidth="1"/>
    <col min="12253" max="12253" width="12.44140625" style="225" customWidth="1"/>
    <col min="12254" max="12254" width="7" style="225" customWidth="1"/>
    <col min="12255" max="12255" width="7.88671875" style="225" customWidth="1"/>
    <col min="12256" max="12257" width="11.77734375" style="225" customWidth="1"/>
    <col min="12258" max="12258" width="7" style="225" customWidth="1"/>
    <col min="12259" max="12259" width="7.88671875" style="225" customWidth="1"/>
    <col min="12260" max="12261" width="13.6640625" style="225" customWidth="1"/>
    <col min="12262" max="12262" width="7" style="225" customWidth="1"/>
    <col min="12263" max="12263" width="7.88671875" style="225" customWidth="1"/>
    <col min="12264" max="12265" width="13.6640625" style="225" customWidth="1"/>
    <col min="12266" max="12266" width="7" style="225" bestFit="1" customWidth="1"/>
    <col min="12267" max="12267" width="7.88671875" style="225" customWidth="1"/>
    <col min="12268" max="12268" width="14.44140625" style="225" customWidth="1"/>
    <col min="12269" max="12270" width="13.6640625" style="225" customWidth="1"/>
    <col min="12271" max="12271" width="7.6640625" style="225" customWidth="1"/>
    <col min="12272" max="12272" width="8.21875" style="225" customWidth="1"/>
    <col min="12273" max="12274" width="13.6640625" style="225" customWidth="1"/>
    <col min="12275" max="12275" width="7.6640625" style="225" customWidth="1"/>
    <col min="12276" max="12276" width="8.21875" style="225" customWidth="1"/>
    <col min="12277" max="12502" width="8.88671875" style="225"/>
    <col min="12503" max="12503" width="10.6640625" style="225" customWidth="1"/>
    <col min="12504" max="12504" width="12.44140625" style="225" customWidth="1"/>
    <col min="12505" max="12505" width="12.109375" style="225" customWidth="1"/>
    <col min="12506" max="12506" width="6.44140625" style="225" customWidth="1"/>
    <col min="12507" max="12507" width="7.77734375" style="225" customWidth="1"/>
    <col min="12508" max="12508" width="12.77734375" style="225" customWidth="1"/>
    <col min="12509" max="12509" width="12.44140625" style="225" customWidth="1"/>
    <col min="12510" max="12510" width="7" style="225" customWidth="1"/>
    <col min="12511" max="12511" width="7.88671875" style="225" customWidth="1"/>
    <col min="12512" max="12513" width="11.77734375" style="225" customWidth="1"/>
    <col min="12514" max="12514" width="7" style="225" customWidth="1"/>
    <col min="12515" max="12515" width="7.88671875" style="225" customWidth="1"/>
    <col min="12516" max="12517" width="13.6640625" style="225" customWidth="1"/>
    <col min="12518" max="12518" width="7" style="225" customWidth="1"/>
    <col min="12519" max="12519" width="7.88671875" style="225" customWidth="1"/>
    <col min="12520" max="12521" width="13.6640625" style="225" customWidth="1"/>
    <col min="12522" max="12522" width="7" style="225" bestFit="1" customWidth="1"/>
    <col min="12523" max="12523" width="7.88671875" style="225" customWidth="1"/>
    <col min="12524" max="12524" width="14.44140625" style="225" customWidth="1"/>
    <col min="12525" max="12526" width="13.6640625" style="225" customWidth="1"/>
    <col min="12527" max="12527" width="7.6640625" style="225" customWidth="1"/>
    <col min="12528" max="12528" width="8.21875" style="225" customWidth="1"/>
    <col min="12529" max="12530" width="13.6640625" style="225" customWidth="1"/>
    <col min="12531" max="12531" width="7.6640625" style="225" customWidth="1"/>
    <col min="12532" max="12532" width="8.21875" style="225" customWidth="1"/>
    <col min="12533" max="12758" width="8.88671875" style="225"/>
    <col min="12759" max="12759" width="10.6640625" style="225" customWidth="1"/>
    <col min="12760" max="12760" width="12.44140625" style="225" customWidth="1"/>
    <col min="12761" max="12761" width="12.109375" style="225" customWidth="1"/>
    <col min="12762" max="12762" width="6.44140625" style="225" customWidth="1"/>
    <col min="12763" max="12763" width="7.77734375" style="225" customWidth="1"/>
    <col min="12764" max="12764" width="12.77734375" style="225" customWidth="1"/>
    <col min="12765" max="12765" width="12.44140625" style="225" customWidth="1"/>
    <col min="12766" max="12766" width="7" style="225" customWidth="1"/>
    <col min="12767" max="12767" width="7.88671875" style="225" customWidth="1"/>
    <col min="12768" max="12769" width="11.77734375" style="225" customWidth="1"/>
    <col min="12770" max="12770" width="7" style="225" customWidth="1"/>
    <col min="12771" max="12771" width="7.88671875" style="225" customWidth="1"/>
    <col min="12772" max="12773" width="13.6640625" style="225" customWidth="1"/>
    <col min="12774" max="12774" width="7" style="225" customWidth="1"/>
    <col min="12775" max="12775" width="7.88671875" style="225" customWidth="1"/>
    <col min="12776" max="12777" width="13.6640625" style="225" customWidth="1"/>
    <col min="12778" max="12778" width="7" style="225" bestFit="1" customWidth="1"/>
    <col min="12779" max="12779" width="7.88671875" style="225" customWidth="1"/>
    <col min="12780" max="12780" width="14.44140625" style="225" customWidth="1"/>
    <col min="12781" max="12782" width="13.6640625" style="225" customWidth="1"/>
    <col min="12783" max="12783" width="7.6640625" style="225" customWidth="1"/>
    <col min="12784" max="12784" width="8.21875" style="225" customWidth="1"/>
    <col min="12785" max="12786" width="13.6640625" style="225" customWidth="1"/>
    <col min="12787" max="12787" width="7.6640625" style="225" customWidth="1"/>
    <col min="12788" max="12788" width="8.21875" style="225" customWidth="1"/>
    <col min="12789" max="13014" width="8.88671875" style="225"/>
    <col min="13015" max="13015" width="10.6640625" style="225" customWidth="1"/>
    <col min="13016" max="13016" width="12.44140625" style="225" customWidth="1"/>
    <col min="13017" max="13017" width="12.109375" style="225" customWidth="1"/>
    <col min="13018" max="13018" width="6.44140625" style="225" customWidth="1"/>
    <col min="13019" max="13019" width="7.77734375" style="225" customWidth="1"/>
    <col min="13020" max="13020" width="12.77734375" style="225" customWidth="1"/>
    <col min="13021" max="13021" width="12.44140625" style="225" customWidth="1"/>
    <col min="13022" max="13022" width="7" style="225" customWidth="1"/>
    <col min="13023" max="13023" width="7.88671875" style="225" customWidth="1"/>
    <col min="13024" max="13025" width="11.77734375" style="225" customWidth="1"/>
    <col min="13026" max="13026" width="7" style="225" customWidth="1"/>
    <col min="13027" max="13027" width="7.88671875" style="225" customWidth="1"/>
    <col min="13028" max="13029" width="13.6640625" style="225" customWidth="1"/>
    <col min="13030" max="13030" width="7" style="225" customWidth="1"/>
    <col min="13031" max="13031" width="7.88671875" style="225" customWidth="1"/>
    <col min="13032" max="13033" width="13.6640625" style="225" customWidth="1"/>
    <col min="13034" max="13034" width="7" style="225" bestFit="1" customWidth="1"/>
    <col min="13035" max="13035" width="7.88671875" style="225" customWidth="1"/>
    <col min="13036" max="13036" width="14.44140625" style="225" customWidth="1"/>
    <col min="13037" max="13038" width="13.6640625" style="225" customWidth="1"/>
    <col min="13039" max="13039" width="7.6640625" style="225" customWidth="1"/>
    <col min="13040" max="13040" width="8.21875" style="225" customWidth="1"/>
    <col min="13041" max="13042" width="13.6640625" style="225" customWidth="1"/>
    <col min="13043" max="13043" width="7.6640625" style="225" customWidth="1"/>
    <col min="13044" max="13044" width="8.21875" style="225" customWidth="1"/>
    <col min="13045" max="13270" width="8.88671875" style="225"/>
    <col min="13271" max="13271" width="10.6640625" style="225" customWidth="1"/>
    <col min="13272" max="13272" width="12.44140625" style="225" customWidth="1"/>
    <col min="13273" max="13273" width="12.109375" style="225" customWidth="1"/>
    <col min="13274" max="13274" width="6.44140625" style="225" customWidth="1"/>
    <col min="13275" max="13275" width="7.77734375" style="225" customWidth="1"/>
    <col min="13276" max="13276" width="12.77734375" style="225" customWidth="1"/>
    <col min="13277" max="13277" width="12.44140625" style="225" customWidth="1"/>
    <col min="13278" max="13278" width="7" style="225" customWidth="1"/>
    <col min="13279" max="13279" width="7.88671875" style="225" customWidth="1"/>
    <col min="13280" max="13281" width="11.77734375" style="225" customWidth="1"/>
    <col min="13282" max="13282" width="7" style="225" customWidth="1"/>
    <col min="13283" max="13283" width="7.88671875" style="225" customWidth="1"/>
    <col min="13284" max="13285" width="13.6640625" style="225" customWidth="1"/>
    <col min="13286" max="13286" width="7" style="225" customWidth="1"/>
    <col min="13287" max="13287" width="7.88671875" style="225" customWidth="1"/>
    <col min="13288" max="13289" width="13.6640625" style="225" customWidth="1"/>
    <col min="13290" max="13290" width="7" style="225" bestFit="1" customWidth="1"/>
    <col min="13291" max="13291" width="7.88671875" style="225" customWidth="1"/>
    <col min="13292" max="13292" width="14.44140625" style="225" customWidth="1"/>
    <col min="13293" max="13294" width="13.6640625" style="225" customWidth="1"/>
    <col min="13295" max="13295" width="7.6640625" style="225" customWidth="1"/>
    <col min="13296" max="13296" width="8.21875" style="225" customWidth="1"/>
    <col min="13297" max="13298" width="13.6640625" style="225" customWidth="1"/>
    <col min="13299" max="13299" width="7.6640625" style="225" customWidth="1"/>
    <col min="13300" max="13300" width="8.21875" style="225" customWidth="1"/>
    <col min="13301" max="13526" width="8.88671875" style="225"/>
    <col min="13527" max="13527" width="10.6640625" style="225" customWidth="1"/>
    <col min="13528" max="13528" width="12.44140625" style="225" customWidth="1"/>
    <col min="13529" max="13529" width="12.109375" style="225" customWidth="1"/>
    <col min="13530" max="13530" width="6.44140625" style="225" customWidth="1"/>
    <col min="13531" max="13531" width="7.77734375" style="225" customWidth="1"/>
    <col min="13532" max="13532" width="12.77734375" style="225" customWidth="1"/>
    <col min="13533" max="13533" width="12.44140625" style="225" customWidth="1"/>
    <col min="13534" max="13534" width="7" style="225" customWidth="1"/>
    <col min="13535" max="13535" width="7.88671875" style="225" customWidth="1"/>
    <col min="13536" max="13537" width="11.77734375" style="225" customWidth="1"/>
    <col min="13538" max="13538" width="7" style="225" customWidth="1"/>
    <col min="13539" max="13539" width="7.88671875" style="225" customWidth="1"/>
    <col min="13540" max="13541" width="13.6640625" style="225" customWidth="1"/>
    <col min="13542" max="13542" width="7" style="225" customWidth="1"/>
    <col min="13543" max="13543" width="7.88671875" style="225" customWidth="1"/>
    <col min="13544" max="13545" width="13.6640625" style="225" customWidth="1"/>
    <col min="13546" max="13546" width="7" style="225" bestFit="1" customWidth="1"/>
    <col min="13547" max="13547" width="7.88671875" style="225" customWidth="1"/>
    <col min="13548" max="13548" width="14.44140625" style="225" customWidth="1"/>
    <col min="13549" max="13550" width="13.6640625" style="225" customWidth="1"/>
    <col min="13551" max="13551" width="7.6640625" style="225" customWidth="1"/>
    <col min="13552" max="13552" width="8.21875" style="225" customWidth="1"/>
    <col min="13553" max="13554" width="13.6640625" style="225" customWidth="1"/>
    <col min="13555" max="13555" width="7.6640625" style="225" customWidth="1"/>
    <col min="13556" max="13556" width="8.21875" style="225" customWidth="1"/>
    <col min="13557" max="13782" width="8.88671875" style="225"/>
    <col min="13783" max="13783" width="10.6640625" style="225" customWidth="1"/>
    <col min="13784" max="13784" width="12.44140625" style="225" customWidth="1"/>
    <col min="13785" max="13785" width="12.109375" style="225" customWidth="1"/>
    <col min="13786" max="13786" width="6.44140625" style="225" customWidth="1"/>
    <col min="13787" max="13787" width="7.77734375" style="225" customWidth="1"/>
    <col min="13788" max="13788" width="12.77734375" style="225" customWidth="1"/>
    <col min="13789" max="13789" width="12.44140625" style="225" customWidth="1"/>
    <col min="13790" max="13790" width="7" style="225" customWidth="1"/>
    <col min="13791" max="13791" width="7.88671875" style="225" customWidth="1"/>
    <col min="13792" max="13793" width="11.77734375" style="225" customWidth="1"/>
    <col min="13794" max="13794" width="7" style="225" customWidth="1"/>
    <col min="13795" max="13795" width="7.88671875" style="225" customWidth="1"/>
    <col min="13796" max="13797" width="13.6640625" style="225" customWidth="1"/>
    <col min="13798" max="13798" width="7" style="225" customWidth="1"/>
    <col min="13799" max="13799" width="7.88671875" style="225" customWidth="1"/>
    <col min="13800" max="13801" width="13.6640625" style="225" customWidth="1"/>
    <col min="13802" max="13802" width="7" style="225" bestFit="1" customWidth="1"/>
    <col min="13803" max="13803" width="7.88671875" style="225" customWidth="1"/>
    <col min="13804" max="13804" width="14.44140625" style="225" customWidth="1"/>
    <col min="13805" max="13806" width="13.6640625" style="225" customWidth="1"/>
    <col min="13807" max="13807" width="7.6640625" style="225" customWidth="1"/>
    <col min="13808" max="13808" width="8.21875" style="225" customWidth="1"/>
    <col min="13809" max="13810" width="13.6640625" style="225" customWidth="1"/>
    <col min="13811" max="13811" width="7.6640625" style="225" customWidth="1"/>
    <col min="13812" max="13812" width="8.21875" style="225" customWidth="1"/>
    <col min="13813" max="14038" width="8.88671875" style="225"/>
    <col min="14039" max="14039" width="10.6640625" style="225" customWidth="1"/>
    <col min="14040" max="14040" width="12.44140625" style="225" customWidth="1"/>
    <col min="14041" max="14041" width="12.109375" style="225" customWidth="1"/>
    <col min="14042" max="14042" width="6.44140625" style="225" customWidth="1"/>
    <col min="14043" max="14043" width="7.77734375" style="225" customWidth="1"/>
    <col min="14044" max="14044" width="12.77734375" style="225" customWidth="1"/>
    <col min="14045" max="14045" width="12.44140625" style="225" customWidth="1"/>
    <col min="14046" max="14046" width="7" style="225" customWidth="1"/>
    <col min="14047" max="14047" width="7.88671875" style="225" customWidth="1"/>
    <col min="14048" max="14049" width="11.77734375" style="225" customWidth="1"/>
    <col min="14050" max="14050" width="7" style="225" customWidth="1"/>
    <col min="14051" max="14051" width="7.88671875" style="225" customWidth="1"/>
    <col min="14052" max="14053" width="13.6640625" style="225" customWidth="1"/>
    <col min="14054" max="14054" width="7" style="225" customWidth="1"/>
    <col min="14055" max="14055" width="7.88671875" style="225" customWidth="1"/>
    <col min="14056" max="14057" width="13.6640625" style="225" customWidth="1"/>
    <col min="14058" max="14058" width="7" style="225" bestFit="1" customWidth="1"/>
    <col min="14059" max="14059" width="7.88671875" style="225" customWidth="1"/>
    <col min="14060" max="14060" width="14.44140625" style="225" customWidth="1"/>
    <col min="14061" max="14062" width="13.6640625" style="225" customWidth="1"/>
    <col min="14063" max="14063" width="7.6640625" style="225" customWidth="1"/>
    <col min="14064" max="14064" width="8.21875" style="225" customWidth="1"/>
    <col min="14065" max="14066" width="13.6640625" style="225" customWidth="1"/>
    <col min="14067" max="14067" width="7.6640625" style="225" customWidth="1"/>
    <col min="14068" max="14068" width="8.21875" style="225" customWidth="1"/>
    <col min="14069" max="14294" width="8.88671875" style="225"/>
    <col min="14295" max="14295" width="10.6640625" style="225" customWidth="1"/>
    <col min="14296" max="14296" width="12.44140625" style="225" customWidth="1"/>
    <col min="14297" max="14297" width="12.109375" style="225" customWidth="1"/>
    <col min="14298" max="14298" width="6.44140625" style="225" customWidth="1"/>
    <col min="14299" max="14299" width="7.77734375" style="225" customWidth="1"/>
    <col min="14300" max="14300" width="12.77734375" style="225" customWidth="1"/>
    <col min="14301" max="14301" width="12.44140625" style="225" customWidth="1"/>
    <col min="14302" max="14302" width="7" style="225" customWidth="1"/>
    <col min="14303" max="14303" width="7.88671875" style="225" customWidth="1"/>
    <col min="14304" max="14305" width="11.77734375" style="225" customWidth="1"/>
    <col min="14306" max="14306" width="7" style="225" customWidth="1"/>
    <col min="14307" max="14307" width="7.88671875" style="225" customWidth="1"/>
    <col min="14308" max="14309" width="13.6640625" style="225" customWidth="1"/>
    <col min="14310" max="14310" width="7" style="225" customWidth="1"/>
    <col min="14311" max="14311" width="7.88671875" style="225" customWidth="1"/>
    <col min="14312" max="14313" width="13.6640625" style="225" customWidth="1"/>
    <col min="14314" max="14314" width="7" style="225" bestFit="1" customWidth="1"/>
    <col min="14315" max="14315" width="7.88671875" style="225" customWidth="1"/>
    <col min="14316" max="14316" width="14.44140625" style="225" customWidth="1"/>
    <col min="14317" max="14318" width="13.6640625" style="225" customWidth="1"/>
    <col min="14319" max="14319" width="7.6640625" style="225" customWidth="1"/>
    <col min="14320" max="14320" width="8.21875" style="225" customWidth="1"/>
    <col min="14321" max="14322" width="13.6640625" style="225" customWidth="1"/>
    <col min="14323" max="14323" width="7.6640625" style="225" customWidth="1"/>
    <col min="14324" max="14324" width="8.21875" style="225" customWidth="1"/>
    <col min="14325" max="14550" width="8.88671875" style="225"/>
    <col min="14551" max="14551" width="10.6640625" style="225" customWidth="1"/>
    <col min="14552" max="14552" width="12.44140625" style="225" customWidth="1"/>
    <col min="14553" max="14553" width="12.109375" style="225" customWidth="1"/>
    <col min="14554" max="14554" width="6.44140625" style="225" customWidth="1"/>
    <col min="14555" max="14555" width="7.77734375" style="225" customWidth="1"/>
    <col min="14556" max="14556" width="12.77734375" style="225" customWidth="1"/>
    <col min="14557" max="14557" width="12.44140625" style="225" customWidth="1"/>
    <col min="14558" max="14558" width="7" style="225" customWidth="1"/>
    <col min="14559" max="14559" width="7.88671875" style="225" customWidth="1"/>
    <col min="14560" max="14561" width="11.77734375" style="225" customWidth="1"/>
    <col min="14562" max="14562" width="7" style="225" customWidth="1"/>
    <col min="14563" max="14563" width="7.88671875" style="225" customWidth="1"/>
    <col min="14564" max="14565" width="13.6640625" style="225" customWidth="1"/>
    <col min="14566" max="14566" width="7" style="225" customWidth="1"/>
    <col min="14567" max="14567" width="7.88671875" style="225" customWidth="1"/>
    <col min="14568" max="14569" width="13.6640625" style="225" customWidth="1"/>
    <col min="14570" max="14570" width="7" style="225" bestFit="1" customWidth="1"/>
    <col min="14571" max="14571" width="7.88671875" style="225" customWidth="1"/>
    <col min="14572" max="14572" width="14.44140625" style="225" customWidth="1"/>
    <col min="14573" max="14574" width="13.6640625" style="225" customWidth="1"/>
    <col min="14575" max="14575" width="7.6640625" style="225" customWidth="1"/>
    <col min="14576" max="14576" width="8.21875" style="225" customWidth="1"/>
    <col min="14577" max="14578" width="13.6640625" style="225" customWidth="1"/>
    <col min="14579" max="14579" width="7.6640625" style="225" customWidth="1"/>
    <col min="14580" max="14580" width="8.21875" style="225" customWidth="1"/>
    <col min="14581" max="14806" width="8.88671875" style="225"/>
    <col min="14807" max="14807" width="10.6640625" style="225" customWidth="1"/>
    <col min="14808" max="14808" width="12.44140625" style="225" customWidth="1"/>
    <col min="14809" max="14809" width="12.109375" style="225" customWidth="1"/>
    <col min="14810" max="14810" width="6.44140625" style="225" customWidth="1"/>
    <col min="14811" max="14811" width="7.77734375" style="225" customWidth="1"/>
    <col min="14812" max="14812" width="12.77734375" style="225" customWidth="1"/>
    <col min="14813" max="14813" width="12.44140625" style="225" customWidth="1"/>
    <col min="14814" max="14814" width="7" style="225" customWidth="1"/>
    <col min="14815" max="14815" width="7.88671875" style="225" customWidth="1"/>
    <col min="14816" max="14817" width="11.77734375" style="225" customWidth="1"/>
    <col min="14818" max="14818" width="7" style="225" customWidth="1"/>
    <col min="14819" max="14819" width="7.88671875" style="225" customWidth="1"/>
    <col min="14820" max="14821" width="13.6640625" style="225" customWidth="1"/>
    <col min="14822" max="14822" width="7" style="225" customWidth="1"/>
    <col min="14823" max="14823" width="7.88671875" style="225" customWidth="1"/>
    <col min="14824" max="14825" width="13.6640625" style="225" customWidth="1"/>
    <col min="14826" max="14826" width="7" style="225" bestFit="1" customWidth="1"/>
    <col min="14827" max="14827" width="7.88671875" style="225" customWidth="1"/>
    <col min="14828" max="14828" width="14.44140625" style="225" customWidth="1"/>
    <col min="14829" max="14830" width="13.6640625" style="225" customWidth="1"/>
    <col min="14831" max="14831" width="7.6640625" style="225" customWidth="1"/>
    <col min="14832" max="14832" width="8.21875" style="225" customWidth="1"/>
    <col min="14833" max="14834" width="13.6640625" style="225" customWidth="1"/>
    <col min="14835" max="14835" width="7.6640625" style="225" customWidth="1"/>
    <col min="14836" max="14836" width="8.21875" style="225" customWidth="1"/>
    <col min="14837" max="15062" width="8.88671875" style="225"/>
    <col min="15063" max="15063" width="10.6640625" style="225" customWidth="1"/>
    <col min="15064" max="15064" width="12.44140625" style="225" customWidth="1"/>
    <col min="15065" max="15065" width="12.109375" style="225" customWidth="1"/>
    <col min="15066" max="15066" width="6.44140625" style="225" customWidth="1"/>
    <col min="15067" max="15067" width="7.77734375" style="225" customWidth="1"/>
    <col min="15068" max="15068" width="12.77734375" style="225" customWidth="1"/>
    <col min="15069" max="15069" width="12.44140625" style="225" customWidth="1"/>
    <col min="15070" max="15070" width="7" style="225" customWidth="1"/>
    <col min="15071" max="15071" width="7.88671875" style="225" customWidth="1"/>
    <col min="15072" max="15073" width="11.77734375" style="225" customWidth="1"/>
    <col min="15074" max="15074" width="7" style="225" customWidth="1"/>
    <col min="15075" max="15075" width="7.88671875" style="225" customWidth="1"/>
    <col min="15076" max="15077" width="13.6640625" style="225" customWidth="1"/>
    <col min="15078" max="15078" width="7" style="225" customWidth="1"/>
    <col min="15079" max="15079" width="7.88671875" style="225" customWidth="1"/>
    <col min="15080" max="15081" width="13.6640625" style="225" customWidth="1"/>
    <col min="15082" max="15082" width="7" style="225" bestFit="1" customWidth="1"/>
    <col min="15083" max="15083" width="7.88671875" style="225" customWidth="1"/>
    <col min="15084" max="15084" width="14.44140625" style="225" customWidth="1"/>
    <col min="15085" max="15086" width="13.6640625" style="225" customWidth="1"/>
    <col min="15087" max="15087" width="7.6640625" style="225" customWidth="1"/>
    <col min="15088" max="15088" width="8.21875" style="225" customWidth="1"/>
    <col min="15089" max="15090" width="13.6640625" style="225" customWidth="1"/>
    <col min="15091" max="15091" width="7.6640625" style="225" customWidth="1"/>
    <col min="15092" max="15092" width="8.21875" style="225" customWidth="1"/>
    <col min="15093" max="15318" width="8.88671875" style="225"/>
    <col min="15319" max="15319" width="10.6640625" style="225" customWidth="1"/>
    <col min="15320" max="15320" width="12.44140625" style="225" customWidth="1"/>
    <col min="15321" max="15321" width="12.109375" style="225" customWidth="1"/>
    <col min="15322" max="15322" width="6.44140625" style="225" customWidth="1"/>
    <col min="15323" max="15323" width="7.77734375" style="225" customWidth="1"/>
    <col min="15324" max="15324" width="12.77734375" style="225" customWidth="1"/>
    <col min="15325" max="15325" width="12.44140625" style="225" customWidth="1"/>
    <col min="15326" max="15326" width="7" style="225" customWidth="1"/>
    <col min="15327" max="15327" width="7.88671875" style="225" customWidth="1"/>
    <col min="15328" max="15329" width="11.77734375" style="225" customWidth="1"/>
    <col min="15330" max="15330" width="7" style="225" customWidth="1"/>
    <col min="15331" max="15331" width="7.88671875" style="225" customWidth="1"/>
    <col min="15332" max="15333" width="13.6640625" style="225" customWidth="1"/>
    <col min="15334" max="15334" width="7" style="225" customWidth="1"/>
    <col min="15335" max="15335" width="7.88671875" style="225" customWidth="1"/>
    <col min="15336" max="15337" width="13.6640625" style="225" customWidth="1"/>
    <col min="15338" max="15338" width="7" style="225" bestFit="1" customWidth="1"/>
    <col min="15339" max="15339" width="7.88671875" style="225" customWidth="1"/>
    <col min="15340" max="15340" width="14.44140625" style="225" customWidth="1"/>
    <col min="15341" max="15342" width="13.6640625" style="225" customWidth="1"/>
    <col min="15343" max="15343" width="7.6640625" style="225" customWidth="1"/>
    <col min="15344" max="15344" width="8.21875" style="225" customWidth="1"/>
    <col min="15345" max="15346" width="13.6640625" style="225" customWidth="1"/>
    <col min="15347" max="15347" width="7.6640625" style="225" customWidth="1"/>
    <col min="15348" max="15348" width="8.21875" style="225" customWidth="1"/>
    <col min="15349" max="15574" width="8.88671875" style="225"/>
    <col min="15575" max="15575" width="10.6640625" style="225" customWidth="1"/>
    <col min="15576" max="15576" width="12.44140625" style="225" customWidth="1"/>
    <col min="15577" max="15577" width="12.109375" style="225" customWidth="1"/>
    <col min="15578" max="15578" width="6.44140625" style="225" customWidth="1"/>
    <col min="15579" max="15579" width="7.77734375" style="225" customWidth="1"/>
    <col min="15580" max="15580" width="12.77734375" style="225" customWidth="1"/>
    <col min="15581" max="15581" width="12.44140625" style="225" customWidth="1"/>
    <col min="15582" max="15582" width="7" style="225" customWidth="1"/>
    <col min="15583" max="15583" width="7.88671875" style="225" customWidth="1"/>
    <col min="15584" max="15585" width="11.77734375" style="225" customWidth="1"/>
    <col min="15586" max="15586" width="7" style="225" customWidth="1"/>
    <col min="15587" max="15587" width="7.88671875" style="225" customWidth="1"/>
    <col min="15588" max="15589" width="13.6640625" style="225" customWidth="1"/>
    <col min="15590" max="15590" width="7" style="225" customWidth="1"/>
    <col min="15591" max="15591" width="7.88671875" style="225" customWidth="1"/>
    <col min="15592" max="15593" width="13.6640625" style="225" customWidth="1"/>
    <col min="15594" max="15594" width="7" style="225" bestFit="1" customWidth="1"/>
    <col min="15595" max="15595" width="7.88671875" style="225" customWidth="1"/>
    <col min="15596" max="15596" width="14.44140625" style="225" customWidth="1"/>
    <col min="15597" max="15598" width="13.6640625" style="225" customWidth="1"/>
    <col min="15599" max="15599" width="7.6640625" style="225" customWidth="1"/>
    <col min="15600" max="15600" width="8.21875" style="225" customWidth="1"/>
    <col min="15601" max="15602" width="13.6640625" style="225" customWidth="1"/>
    <col min="15603" max="15603" width="7.6640625" style="225" customWidth="1"/>
    <col min="15604" max="15604" width="8.21875" style="225" customWidth="1"/>
    <col min="15605" max="15830" width="8.88671875" style="225"/>
    <col min="15831" max="15831" width="10.6640625" style="225" customWidth="1"/>
    <col min="15832" max="15832" width="12.44140625" style="225" customWidth="1"/>
    <col min="15833" max="15833" width="12.109375" style="225" customWidth="1"/>
    <col min="15834" max="15834" width="6.44140625" style="225" customWidth="1"/>
    <col min="15835" max="15835" width="7.77734375" style="225" customWidth="1"/>
    <col min="15836" max="15836" width="12.77734375" style="225" customWidth="1"/>
    <col min="15837" max="15837" width="12.44140625" style="225" customWidth="1"/>
    <col min="15838" max="15838" width="7" style="225" customWidth="1"/>
    <col min="15839" max="15839" width="7.88671875" style="225" customWidth="1"/>
    <col min="15840" max="15841" width="11.77734375" style="225" customWidth="1"/>
    <col min="15842" max="15842" width="7" style="225" customWidth="1"/>
    <col min="15843" max="15843" width="7.88671875" style="225" customWidth="1"/>
    <col min="15844" max="15845" width="13.6640625" style="225" customWidth="1"/>
    <col min="15846" max="15846" width="7" style="225" customWidth="1"/>
    <col min="15847" max="15847" width="7.88671875" style="225" customWidth="1"/>
    <col min="15848" max="15849" width="13.6640625" style="225" customWidth="1"/>
    <col min="15850" max="15850" width="7" style="225" bestFit="1" customWidth="1"/>
    <col min="15851" max="15851" width="7.88671875" style="225" customWidth="1"/>
    <col min="15852" max="15852" width="14.44140625" style="225" customWidth="1"/>
    <col min="15853" max="15854" width="13.6640625" style="225" customWidth="1"/>
    <col min="15855" max="15855" width="7.6640625" style="225" customWidth="1"/>
    <col min="15856" max="15856" width="8.21875" style="225" customWidth="1"/>
    <col min="15857" max="15858" width="13.6640625" style="225" customWidth="1"/>
    <col min="15859" max="15859" width="7.6640625" style="225" customWidth="1"/>
    <col min="15860" max="15860" width="8.21875" style="225" customWidth="1"/>
    <col min="15861" max="16086" width="8.88671875" style="225"/>
    <col min="16087" max="16087" width="10.6640625" style="225" customWidth="1"/>
    <col min="16088" max="16088" width="12.44140625" style="225" customWidth="1"/>
    <col min="16089" max="16089" width="12.109375" style="225" customWidth="1"/>
    <col min="16090" max="16090" width="6.44140625" style="225" customWidth="1"/>
    <col min="16091" max="16091" width="7.77734375" style="225" customWidth="1"/>
    <col min="16092" max="16092" width="12.77734375" style="225" customWidth="1"/>
    <col min="16093" max="16093" width="12.44140625" style="225" customWidth="1"/>
    <col min="16094" max="16094" width="7" style="225" customWidth="1"/>
    <col min="16095" max="16095" width="7.88671875" style="225" customWidth="1"/>
    <col min="16096" max="16097" width="11.77734375" style="225" customWidth="1"/>
    <col min="16098" max="16098" width="7" style="225" customWidth="1"/>
    <col min="16099" max="16099" width="7.88671875" style="225" customWidth="1"/>
    <col min="16100" max="16101" width="13.6640625" style="225" customWidth="1"/>
    <col min="16102" max="16102" width="7" style="225" customWidth="1"/>
    <col min="16103" max="16103" width="7.88671875" style="225" customWidth="1"/>
    <col min="16104" max="16105" width="13.6640625" style="225" customWidth="1"/>
    <col min="16106" max="16106" width="7" style="225" bestFit="1" customWidth="1"/>
    <col min="16107" max="16107" width="7.88671875" style="225" customWidth="1"/>
    <col min="16108" max="16108" width="14.44140625" style="225" customWidth="1"/>
    <col min="16109" max="16110" width="13.6640625" style="225" customWidth="1"/>
    <col min="16111" max="16111" width="7.6640625" style="225" customWidth="1"/>
    <col min="16112" max="16112" width="8.21875" style="225" customWidth="1"/>
    <col min="16113" max="16114" width="13.6640625" style="225" customWidth="1"/>
    <col min="16115" max="16115" width="7.6640625" style="225" customWidth="1"/>
    <col min="16116" max="16116" width="8.21875" style="225" customWidth="1"/>
    <col min="16117" max="16345" width="8.88671875" style="225"/>
    <col min="16346" max="16384" width="9" style="225" customWidth="1"/>
  </cols>
  <sheetData>
    <row r="1" spans="1:9" ht="15.9" customHeight="1" x14ac:dyDescent="0.45">
      <c r="A1" s="263" t="s">
        <v>11</v>
      </c>
      <c r="B1" s="263"/>
      <c r="C1" s="263"/>
      <c r="D1" s="263"/>
      <c r="E1" s="263"/>
      <c r="F1" s="263"/>
      <c r="G1" s="263"/>
      <c r="H1" s="263"/>
      <c r="I1" s="263"/>
    </row>
    <row r="2" spans="1:9" ht="31.2" customHeight="1" x14ac:dyDescent="0.45">
      <c r="A2" s="264"/>
      <c r="B2" s="264"/>
      <c r="C2" s="264"/>
      <c r="D2" s="264"/>
      <c r="E2" s="264"/>
      <c r="F2" s="264"/>
      <c r="G2" s="264"/>
      <c r="H2" s="264"/>
      <c r="I2" s="264"/>
    </row>
    <row r="3" spans="1:9" ht="31.2" customHeight="1" x14ac:dyDescent="0.45">
      <c r="A3" s="220"/>
      <c r="B3" s="220"/>
      <c r="C3" s="220"/>
      <c r="D3" s="220"/>
      <c r="E3" s="220"/>
      <c r="F3" s="220"/>
      <c r="G3" s="220"/>
      <c r="H3" s="220"/>
      <c r="I3" s="220"/>
    </row>
    <row r="4" spans="1:9" s="221" customFormat="1" ht="25.2" customHeight="1" x14ac:dyDescent="0.4">
      <c r="A4" s="257" t="s">
        <v>12</v>
      </c>
      <c r="B4" s="265" t="s">
        <v>13</v>
      </c>
      <c r="C4" s="260"/>
      <c r="D4" s="259" t="s">
        <v>14</v>
      </c>
      <c r="E4" s="260"/>
      <c r="F4" s="266" t="s">
        <v>15</v>
      </c>
      <c r="G4" s="267"/>
      <c r="H4" s="268" t="s">
        <v>16</v>
      </c>
      <c r="I4" s="269"/>
    </row>
    <row r="5" spans="1:9" s="221" customFormat="1" ht="17.399999999999999" customHeight="1" x14ac:dyDescent="0.4">
      <c r="A5" s="258"/>
      <c r="B5" s="219" t="s">
        <v>17</v>
      </c>
      <c r="C5" s="226" t="s">
        <v>18</v>
      </c>
      <c r="D5" s="157" t="s">
        <v>17</v>
      </c>
      <c r="E5" s="226" t="s">
        <v>18</v>
      </c>
      <c r="F5" s="157" t="s">
        <v>17</v>
      </c>
      <c r="G5" s="226" t="s">
        <v>18</v>
      </c>
      <c r="H5" s="157" t="s">
        <v>17</v>
      </c>
      <c r="I5" s="227" t="s">
        <v>18</v>
      </c>
    </row>
    <row r="6" spans="1:9" s="229" customFormat="1" ht="19.2" customHeight="1" x14ac:dyDescent="0.2">
      <c r="A6" s="154"/>
      <c r="B6" s="165"/>
      <c r="C6" s="228" t="s">
        <v>19</v>
      </c>
      <c r="D6" s="228" t="s">
        <v>20</v>
      </c>
      <c r="E6" s="228" t="s">
        <v>19</v>
      </c>
      <c r="F6" s="228" t="s">
        <v>21</v>
      </c>
      <c r="G6" s="228" t="s">
        <v>19</v>
      </c>
      <c r="H6" s="228" t="s">
        <v>21</v>
      </c>
      <c r="I6" s="228" t="s">
        <v>19</v>
      </c>
    </row>
    <row r="7" spans="1:9" s="234" customFormat="1" ht="15.9" customHeight="1" x14ac:dyDescent="0.45">
      <c r="A7" s="153" t="s">
        <v>22</v>
      </c>
      <c r="B7" s="230">
        <v>2563</v>
      </c>
      <c r="C7" s="231">
        <v>100</v>
      </c>
      <c r="D7" s="230">
        <v>72612</v>
      </c>
      <c r="E7" s="232">
        <v>100</v>
      </c>
      <c r="F7" s="230">
        <v>215941999</v>
      </c>
      <c r="G7" s="233">
        <v>100</v>
      </c>
      <c r="H7" s="230">
        <v>85431639</v>
      </c>
      <c r="I7" s="233">
        <v>100</v>
      </c>
    </row>
    <row r="8" spans="1:9" s="239" customFormat="1" ht="13.5" customHeight="1" x14ac:dyDescent="0.45">
      <c r="A8" s="148"/>
      <c r="B8" s="235"/>
      <c r="C8" s="236"/>
      <c r="D8" s="235"/>
      <c r="E8" s="237"/>
      <c r="F8" s="235"/>
      <c r="G8" s="238"/>
      <c r="H8" s="235"/>
      <c r="I8" s="238"/>
    </row>
    <row r="9" spans="1:9" ht="16.350000000000001" customHeight="1" x14ac:dyDescent="0.45">
      <c r="A9" s="144" t="s">
        <v>23</v>
      </c>
      <c r="B9" s="94">
        <v>773</v>
      </c>
      <c r="C9" s="240">
        <v>30.159968786578229</v>
      </c>
      <c r="D9" s="94">
        <v>17364</v>
      </c>
      <c r="E9" s="241">
        <v>23.913402743348207</v>
      </c>
      <c r="F9" s="94">
        <v>41129203</v>
      </c>
      <c r="G9" s="242">
        <v>19.046412087719908</v>
      </c>
      <c r="H9" s="94">
        <v>16828906</v>
      </c>
      <c r="I9" s="242">
        <v>19.698680953551644</v>
      </c>
    </row>
    <row r="10" spans="1:9" ht="16.350000000000001" customHeight="1" x14ac:dyDescent="0.45">
      <c r="A10" s="144" t="s">
        <v>24</v>
      </c>
      <c r="B10" s="94">
        <v>91</v>
      </c>
      <c r="C10" s="240">
        <v>3.5505267264923916</v>
      </c>
      <c r="D10" s="94">
        <v>3550</v>
      </c>
      <c r="E10" s="241">
        <v>4.8889990635156719</v>
      </c>
      <c r="F10" s="94">
        <v>13719690</v>
      </c>
      <c r="G10" s="242">
        <v>6.3534143721620362</v>
      </c>
      <c r="H10" s="94">
        <v>4093977</v>
      </c>
      <c r="I10" s="242">
        <v>4.7921086940635664</v>
      </c>
    </row>
    <row r="11" spans="1:9" ht="16.350000000000001" customHeight="1" x14ac:dyDescent="0.45">
      <c r="A11" s="144" t="s">
        <v>25</v>
      </c>
      <c r="B11" s="94">
        <v>79</v>
      </c>
      <c r="C11" s="240">
        <v>3.0823253999219662</v>
      </c>
      <c r="D11" s="94">
        <v>1528</v>
      </c>
      <c r="E11" s="241">
        <v>2.1043353715639288</v>
      </c>
      <c r="F11" s="94">
        <v>3830654</v>
      </c>
      <c r="G11" s="242">
        <v>1.7739272664601018</v>
      </c>
      <c r="H11" s="94">
        <v>1311736</v>
      </c>
      <c r="I11" s="242">
        <v>1.5354217891102382</v>
      </c>
    </row>
    <row r="12" spans="1:9" ht="16.350000000000001" customHeight="1" x14ac:dyDescent="0.45">
      <c r="A12" s="144" t="s">
        <v>26</v>
      </c>
      <c r="B12" s="94">
        <v>101</v>
      </c>
      <c r="C12" s="240">
        <v>3.940694498634413</v>
      </c>
      <c r="D12" s="94">
        <v>2515</v>
      </c>
      <c r="E12" s="241">
        <v>3.4636148295047651</v>
      </c>
      <c r="F12" s="94">
        <v>5507700</v>
      </c>
      <c r="G12" s="242">
        <v>2.5505459917503126</v>
      </c>
      <c r="H12" s="94">
        <v>1627603</v>
      </c>
      <c r="I12" s="242">
        <v>1.9051524927433501</v>
      </c>
    </row>
    <row r="13" spans="1:9" ht="16.350000000000001" customHeight="1" x14ac:dyDescent="0.45">
      <c r="A13" s="144" t="s">
        <v>27</v>
      </c>
      <c r="B13" s="94">
        <v>71</v>
      </c>
      <c r="C13" s="240">
        <v>2.7701911822083494</v>
      </c>
      <c r="D13" s="94">
        <v>2031</v>
      </c>
      <c r="E13" s="241">
        <v>2.7970583374648821</v>
      </c>
      <c r="F13" s="94">
        <v>5519731</v>
      </c>
      <c r="G13" s="242">
        <v>2.5561173952085161</v>
      </c>
      <c r="H13" s="94">
        <v>2237050</v>
      </c>
      <c r="I13" s="242">
        <v>2.6185263752226504</v>
      </c>
    </row>
    <row r="14" spans="1:9" ht="16.350000000000001" customHeight="1" x14ac:dyDescent="0.45">
      <c r="A14" s="144" t="s">
        <v>28</v>
      </c>
      <c r="B14" s="94">
        <v>403</v>
      </c>
      <c r="C14" s="240">
        <v>15.723761217323448</v>
      </c>
      <c r="D14" s="94">
        <v>9228</v>
      </c>
      <c r="E14" s="241">
        <v>12.708643199471162</v>
      </c>
      <c r="F14" s="94">
        <v>18957712</v>
      </c>
      <c r="G14" s="242">
        <v>8.77907590361799</v>
      </c>
      <c r="H14" s="94">
        <v>8698889</v>
      </c>
      <c r="I14" s="242">
        <v>10.182280361026434</v>
      </c>
    </row>
    <row r="15" spans="1:9" ht="15.75" customHeight="1" x14ac:dyDescent="0.45">
      <c r="A15" s="144" t="s">
        <v>29</v>
      </c>
      <c r="B15" s="94">
        <v>102</v>
      </c>
      <c r="C15" s="240">
        <v>3.9797112758486151</v>
      </c>
      <c r="D15" s="94">
        <v>4446</v>
      </c>
      <c r="E15" s="241">
        <v>6.1229548834903325</v>
      </c>
      <c r="F15" s="94">
        <v>16341619</v>
      </c>
      <c r="G15" s="242">
        <v>7.5675964266682545</v>
      </c>
      <c r="H15" s="94">
        <v>6405266</v>
      </c>
      <c r="I15" s="242">
        <v>7.4975337883895685</v>
      </c>
    </row>
    <row r="16" spans="1:9" ht="16.350000000000001" customHeight="1" x14ac:dyDescent="0.45">
      <c r="A16" s="144" t="s">
        <v>30</v>
      </c>
      <c r="B16" s="94">
        <v>310</v>
      </c>
      <c r="C16" s="240">
        <v>12.095200936402653</v>
      </c>
      <c r="D16" s="94">
        <v>15300</v>
      </c>
      <c r="E16" s="241">
        <v>21.07089737233515</v>
      </c>
      <c r="F16" s="94">
        <v>64171521</v>
      </c>
      <c r="G16" s="242">
        <v>29.717017207014003</v>
      </c>
      <c r="H16" s="94">
        <v>25500901</v>
      </c>
      <c r="I16" s="242">
        <v>29.849481174064795</v>
      </c>
    </row>
    <row r="17" spans="1:9" ht="16.350000000000001" customHeight="1" x14ac:dyDescent="0.45">
      <c r="A17" s="144" t="s">
        <v>31</v>
      </c>
      <c r="B17" s="94">
        <v>382</v>
      </c>
      <c r="C17" s="240">
        <v>14.904408895825206</v>
      </c>
      <c r="D17" s="94">
        <v>10079</v>
      </c>
      <c r="E17" s="241">
        <v>13.88062579188013</v>
      </c>
      <c r="F17" s="94">
        <v>29903164</v>
      </c>
      <c r="G17" s="242">
        <v>13.847775855775049</v>
      </c>
      <c r="H17" s="94">
        <v>12118504</v>
      </c>
      <c r="I17" s="242">
        <v>14.185030442878427</v>
      </c>
    </row>
    <row r="18" spans="1:9" ht="16.350000000000001" customHeight="1" x14ac:dyDescent="0.45">
      <c r="A18" s="144" t="s">
        <v>32</v>
      </c>
      <c r="B18" s="94">
        <v>62</v>
      </c>
      <c r="C18" s="240">
        <v>2.4190401872805309</v>
      </c>
      <c r="D18" s="94">
        <v>1058</v>
      </c>
      <c r="E18" s="241">
        <v>1.4570594392111498</v>
      </c>
      <c r="F18" s="94">
        <v>1950227</v>
      </c>
      <c r="G18" s="242">
        <v>0.9031253804406989</v>
      </c>
      <c r="H18" s="94">
        <v>839878</v>
      </c>
      <c r="I18" s="242">
        <v>0.98309948144621218</v>
      </c>
    </row>
    <row r="19" spans="1:9" ht="16.350000000000001" customHeight="1" x14ac:dyDescent="0.45">
      <c r="A19" s="144" t="s">
        <v>33</v>
      </c>
      <c r="B19" s="94">
        <v>12</v>
      </c>
      <c r="C19" s="240">
        <v>0.46820132657042524</v>
      </c>
      <c r="D19" s="94">
        <v>155</v>
      </c>
      <c r="E19" s="241">
        <v>0.21346333939293782</v>
      </c>
      <c r="F19" s="94">
        <v>161880</v>
      </c>
      <c r="G19" s="242">
        <v>7.4964574167899589E-2</v>
      </c>
      <c r="H19" s="94">
        <v>82618</v>
      </c>
      <c r="I19" s="242">
        <v>9.6706560903039682E-2</v>
      </c>
    </row>
    <row r="20" spans="1:9" ht="16.350000000000001" customHeight="1" x14ac:dyDescent="0.45">
      <c r="A20" s="144" t="s">
        <v>34</v>
      </c>
      <c r="B20" s="94">
        <v>18</v>
      </c>
      <c r="C20" s="240">
        <v>0.70230198985563796</v>
      </c>
      <c r="D20" s="94">
        <v>450</v>
      </c>
      <c r="E20" s="241">
        <v>0.61973227565691624</v>
      </c>
      <c r="F20" s="94">
        <v>1119989</v>
      </c>
      <c r="G20" s="242">
        <v>0.51865269618069987</v>
      </c>
      <c r="H20" s="94">
        <v>386178</v>
      </c>
      <c r="I20" s="242">
        <v>0.45203159452436581</v>
      </c>
    </row>
    <row r="21" spans="1:9" ht="16.350000000000001" customHeight="1" x14ac:dyDescent="0.45">
      <c r="A21" s="144" t="s">
        <v>35</v>
      </c>
      <c r="B21" s="94">
        <v>73</v>
      </c>
      <c r="C21" s="240">
        <v>2.8482247366367539</v>
      </c>
      <c r="D21" s="94">
        <v>2343</v>
      </c>
      <c r="E21" s="241">
        <v>3.226739381920344</v>
      </c>
      <c r="F21" s="94">
        <v>5307336</v>
      </c>
      <c r="G21" s="242">
        <v>2.4577599654433135</v>
      </c>
      <c r="H21" s="94">
        <v>2710985</v>
      </c>
      <c r="I21" s="242">
        <v>3.1732798664906801</v>
      </c>
    </row>
    <row r="22" spans="1:9" ht="16.350000000000001" customHeight="1" x14ac:dyDescent="0.45">
      <c r="A22" s="144" t="s">
        <v>36</v>
      </c>
      <c r="B22" s="94">
        <v>19</v>
      </c>
      <c r="C22" s="240">
        <v>0.74131876706984001</v>
      </c>
      <c r="D22" s="94">
        <v>266</v>
      </c>
      <c r="E22" s="241">
        <v>0.36633063405497712</v>
      </c>
      <c r="F22" s="94">
        <v>554600</v>
      </c>
      <c r="G22" s="242">
        <v>0.25682822358238888</v>
      </c>
      <c r="H22" s="94">
        <v>202892</v>
      </c>
      <c r="I22" s="242">
        <v>0.23749046884140898</v>
      </c>
    </row>
    <row r="23" spans="1:9" ht="16.350000000000001" customHeight="1" x14ac:dyDescent="0.45">
      <c r="A23" s="144" t="s">
        <v>37</v>
      </c>
      <c r="B23" s="94">
        <v>14</v>
      </c>
      <c r="C23" s="240">
        <v>0.54623488099882944</v>
      </c>
      <c r="D23" s="94">
        <v>279</v>
      </c>
      <c r="E23" s="241">
        <v>0.38423401090728804</v>
      </c>
      <c r="F23" s="94">
        <v>674743</v>
      </c>
      <c r="G23" s="242">
        <v>0.31246492258321645</v>
      </c>
      <c r="H23" s="94">
        <v>324273</v>
      </c>
      <c r="I23" s="242">
        <v>0.37957014964912472</v>
      </c>
    </row>
    <row r="24" spans="1:9" ht="16.350000000000001" customHeight="1" x14ac:dyDescent="0.45">
      <c r="A24" s="144" t="s">
        <v>38</v>
      </c>
      <c r="B24" s="94">
        <v>14</v>
      </c>
      <c r="C24" s="240">
        <v>0.54623488099882944</v>
      </c>
      <c r="D24" s="94">
        <v>209</v>
      </c>
      <c r="E24" s="241">
        <v>0.28783121247176774</v>
      </c>
      <c r="F24" s="94">
        <v>316517</v>
      </c>
      <c r="G24" s="242">
        <v>0.14657500693044895</v>
      </c>
      <c r="H24" s="94">
        <v>166255</v>
      </c>
      <c r="I24" s="242">
        <v>0.19460588834073522</v>
      </c>
    </row>
    <row r="25" spans="1:9" ht="16.350000000000001" customHeight="1" x14ac:dyDescent="0.45">
      <c r="A25" s="144" t="s">
        <v>39</v>
      </c>
      <c r="B25" s="94">
        <v>39</v>
      </c>
      <c r="C25" s="240">
        <v>1.5216543113538821</v>
      </c>
      <c r="D25" s="94">
        <v>1811</v>
      </c>
      <c r="E25" s="241">
        <v>2.4940781138103896</v>
      </c>
      <c r="F25" s="94">
        <v>6775713</v>
      </c>
      <c r="G25" s="242">
        <v>3.137746724295166</v>
      </c>
      <c r="H25" s="94">
        <v>1895728</v>
      </c>
      <c r="I25" s="242">
        <v>2.2189999187537537</v>
      </c>
    </row>
    <row r="26" spans="1:9" ht="15.9" customHeight="1" x14ac:dyDescent="0.45">
      <c r="A26" s="142"/>
      <c r="B26" s="99"/>
      <c r="C26" s="243"/>
      <c r="D26" s="243"/>
      <c r="E26" s="243"/>
      <c r="F26" s="244"/>
      <c r="G26" s="244"/>
      <c r="H26" s="243"/>
      <c r="I26" s="244"/>
    </row>
    <row r="27" spans="1:9" ht="15.9" customHeight="1" x14ac:dyDescent="0.45">
      <c r="A27" s="160"/>
      <c r="B27" s="107"/>
      <c r="C27" s="240"/>
      <c r="D27" s="107"/>
      <c r="E27" s="240"/>
      <c r="H27" s="107"/>
    </row>
    <row r="28" spans="1:9" ht="15.75" customHeight="1" x14ac:dyDescent="0.45">
      <c r="B28" s="158"/>
      <c r="C28" s="158"/>
      <c r="D28" s="225"/>
    </row>
    <row r="29" spans="1:9" ht="15.75" customHeight="1" x14ac:dyDescent="0.45">
      <c r="D29" s="225"/>
    </row>
    <row r="30" spans="1:9" s="221" customFormat="1" ht="25.2" customHeight="1" x14ac:dyDescent="0.4">
      <c r="A30" s="257" t="s">
        <v>12</v>
      </c>
      <c r="B30" s="259" t="s">
        <v>40</v>
      </c>
      <c r="C30" s="260"/>
      <c r="D30" s="259" t="s">
        <v>41</v>
      </c>
      <c r="E30" s="260"/>
      <c r="F30" s="261" t="s">
        <v>42</v>
      </c>
      <c r="G30" s="262"/>
    </row>
    <row r="31" spans="1:9" s="221" customFormat="1" ht="17.399999999999999" customHeight="1" x14ac:dyDescent="0.4">
      <c r="A31" s="258"/>
      <c r="B31" s="157" t="s">
        <v>17</v>
      </c>
      <c r="C31" s="226" t="s">
        <v>18</v>
      </c>
      <c r="D31" s="157" t="s">
        <v>17</v>
      </c>
      <c r="E31" s="226" t="s">
        <v>18</v>
      </c>
      <c r="F31" s="155" t="s">
        <v>17</v>
      </c>
      <c r="G31" s="227" t="s">
        <v>18</v>
      </c>
    </row>
    <row r="32" spans="1:9" s="229" customFormat="1" ht="19.2" customHeight="1" x14ac:dyDescent="0.2">
      <c r="A32" s="154"/>
      <c r="B32" s="228" t="s">
        <v>21</v>
      </c>
      <c r="C32" s="228" t="s">
        <v>19</v>
      </c>
      <c r="D32" s="228" t="s">
        <v>21</v>
      </c>
      <c r="E32" s="228" t="s">
        <v>19</v>
      </c>
      <c r="F32" s="228" t="s">
        <v>21</v>
      </c>
      <c r="G32" s="228" t="s">
        <v>19</v>
      </c>
    </row>
    <row r="33" spans="1:9" s="246" customFormat="1" ht="15.75" customHeight="1" x14ac:dyDescent="0.45">
      <c r="A33" s="153" t="s">
        <v>22</v>
      </c>
      <c r="B33" s="230">
        <v>75997901</v>
      </c>
      <c r="C33" s="233">
        <v>100</v>
      </c>
      <c r="D33" s="230">
        <v>30395859</v>
      </c>
      <c r="E33" s="232">
        <v>100</v>
      </c>
      <c r="F33" s="230">
        <v>124219604</v>
      </c>
      <c r="G33" s="232">
        <v>100</v>
      </c>
    </row>
    <row r="34" spans="1:9" ht="12.75" customHeight="1" x14ac:dyDescent="0.45">
      <c r="A34" s="148"/>
      <c r="B34" s="235"/>
      <c r="C34" s="238"/>
      <c r="D34" s="235"/>
      <c r="E34" s="237"/>
      <c r="F34" s="235"/>
      <c r="G34" s="237"/>
      <c r="H34" s="235"/>
      <c r="I34" s="238"/>
    </row>
    <row r="35" spans="1:9" ht="15.75" customHeight="1" x14ac:dyDescent="0.45">
      <c r="A35" s="144" t="s">
        <v>23</v>
      </c>
      <c r="B35" s="94">
        <v>15269558</v>
      </c>
      <c r="C35" s="242">
        <v>20.092078595697004</v>
      </c>
      <c r="D35" s="94">
        <v>6810426</v>
      </c>
      <c r="E35" s="241">
        <v>22.405769154278548</v>
      </c>
      <c r="F35" s="94">
        <v>23171050</v>
      </c>
      <c r="G35" s="241">
        <v>18.653295658549997</v>
      </c>
      <c r="H35" s="235"/>
      <c r="I35" s="242"/>
    </row>
    <row r="36" spans="1:9" ht="15.75" customHeight="1" x14ac:dyDescent="0.45">
      <c r="A36" s="144" t="s">
        <v>24</v>
      </c>
      <c r="B36" s="94">
        <v>2932422</v>
      </c>
      <c r="C36" s="242">
        <v>3.8585565672399289</v>
      </c>
      <c r="D36" s="94">
        <v>1790576</v>
      </c>
      <c r="E36" s="241">
        <v>5.8908550668036721</v>
      </c>
      <c r="F36" s="94">
        <v>9473321</v>
      </c>
      <c r="G36" s="241">
        <v>7.6262688778173855</v>
      </c>
      <c r="H36" s="107"/>
      <c r="I36" s="242"/>
    </row>
    <row r="37" spans="1:9" ht="15.75" customHeight="1" x14ac:dyDescent="0.45">
      <c r="A37" s="144" t="s">
        <v>25</v>
      </c>
      <c r="B37" s="94">
        <v>1170455</v>
      </c>
      <c r="C37" s="242">
        <v>1.5401149039629396</v>
      </c>
      <c r="D37" s="94">
        <v>583538</v>
      </c>
      <c r="E37" s="241">
        <v>1.9197944035731971</v>
      </c>
      <c r="F37" s="94">
        <v>2418241</v>
      </c>
      <c r="G37" s="241">
        <v>1.9467466664923518</v>
      </c>
      <c r="H37" s="107"/>
      <c r="I37" s="242"/>
    </row>
    <row r="38" spans="1:9" ht="15.75" customHeight="1" x14ac:dyDescent="0.45">
      <c r="A38" s="144" t="s">
        <v>26</v>
      </c>
      <c r="B38" s="94">
        <v>1421632</v>
      </c>
      <c r="C38" s="242">
        <v>1.8706200846257584</v>
      </c>
      <c r="D38" s="94">
        <v>860609</v>
      </c>
      <c r="E38" s="241">
        <v>2.8313363343342264</v>
      </c>
      <c r="F38" s="94">
        <v>3733142</v>
      </c>
      <c r="G38" s="241">
        <v>3.005276043224224</v>
      </c>
      <c r="H38" s="107"/>
      <c r="I38" s="242"/>
    </row>
    <row r="39" spans="1:9" ht="15.75" customHeight="1" x14ac:dyDescent="0.45">
      <c r="A39" s="144" t="s">
        <v>27</v>
      </c>
      <c r="B39" s="94">
        <v>2044604</v>
      </c>
      <c r="C39" s="242">
        <v>2.6903427240707609</v>
      </c>
      <c r="D39" s="94">
        <v>728516</v>
      </c>
      <c r="E39" s="241">
        <v>2.3967606903295611</v>
      </c>
      <c r="F39" s="94">
        <v>3094436</v>
      </c>
      <c r="G39" s="241">
        <v>2.4911011630660167</v>
      </c>
      <c r="H39" s="107"/>
      <c r="I39" s="242"/>
    </row>
    <row r="40" spans="1:9" ht="15.75" customHeight="1" x14ac:dyDescent="0.45">
      <c r="A40" s="144" t="s">
        <v>28</v>
      </c>
      <c r="B40" s="94">
        <v>8097929</v>
      </c>
      <c r="C40" s="242">
        <v>10.655464023934028</v>
      </c>
      <c r="D40" s="94">
        <v>3521272</v>
      </c>
      <c r="E40" s="241">
        <v>11.584709614556377</v>
      </c>
      <c r="F40" s="94">
        <v>9388399</v>
      </c>
      <c r="G40" s="241">
        <v>7.5579044673174129</v>
      </c>
      <c r="H40" s="107"/>
      <c r="I40" s="242"/>
    </row>
    <row r="41" spans="1:9" ht="15.75" customHeight="1" x14ac:dyDescent="0.45">
      <c r="A41" s="144" t="s">
        <v>29</v>
      </c>
      <c r="B41" s="94">
        <v>5733662</v>
      </c>
      <c r="C41" s="242">
        <v>7.544500472453838</v>
      </c>
      <c r="D41" s="94">
        <v>2306813</v>
      </c>
      <c r="E41" s="241">
        <v>7.5892344414415138</v>
      </c>
      <c r="F41" s="94">
        <v>9547352</v>
      </c>
      <c r="G41" s="241">
        <v>7.6858657511096231</v>
      </c>
      <c r="H41" s="107"/>
      <c r="I41" s="242"/>
    </row>
    <row r="42" spans="1:9" ht="15.75" customHeight="1" x14ac:dyDescent="0.45">
      <c r="A42" s="144" t="s">
        <v>30</v>
      </c>
      <c r="B42" s="94">
        <v>22184050</v>
      </c>
      <c r="C42" s="242">
        <v>29.190345664941457</v>
      </c>
      <c r="D42" s="94">
        <v>6990462</v>
      </c>
      <c r="E42" s="241">
        <v>22.998073520475273</v>
      </c>
      <c r="F42" s="94">
        <v>36834809</v>
      </c>
      <c r="G42" s="241">
        <v>29.652975709051528</v>
      </c>
      <c r="H42" s="107"/>
      <c r="I42" s="242"/>
    </row>
    <row r="43" spans="1:9" ht="15.75" customHeight="1" x14ac:dyDescent="0.45">
      <c r="A43" s="144" t="s">
        <v>31</v>
      </c>
      <c r="B43" s="94">
        <v>11243678</v>
      </c>
      <c r="C43" s="242">
        <v>14.794721764749793</v>
      </c>
      <c r="D43" s="94">
        <v>4124211</v>
      </c>
      <c r="E43" s="241">
        <v>13.568331791511469</v>
      </c>
      <c r="F43" s="94">
        <v>16889912</v>
      </c>
      <c r="G43" s="241">
        <v>13.596816811620169</v>
      </c>
      <c r="H43" s="107"/>
      <c r="I43" s="242"/>
    </row>
    <row r="44" spans="1:9" ht="15.75" customHeight="1" x14ac:dyDescent="0.45">
      <c r="A44" s="144" t="s">
        <v>32</v>
      </c>
      <c r="B44" s="94">
        <v>811600</v>
      </c>
      <c r="C44" s="242">
        <v>1.0679242312231754</v>
      </c>
      <c r="D44" s="94">
        <v>364747</v>
      </c>
      <c r="E44" s="241">
        <v>1.1999891169385934</v>
      </c>
      <c r="F44" s="94">
        <v>989109</v>
      </c>
      <c r="G44" s="241">
        <v>0.79625837480531647</v>
      </c>
      <c r="H44" s="107"/>
      <c r="I44" s="242"/>
    </row>
    <row r="45" spans="1:9" ht="15.75" customHeight="1" x14ac:dyDescent="0.45">
      <c r="A45" s="144" t="s">
        <v>33</v>
      </c>
      <c r="B45" s="94">
        <v>80685</v>
      </c>
      <c r="C45" s="242">
        <v>0.10616740586032763</v>
      </c>
      <c r="D45" s="94">
        <v>48765</v>
      </c>
      <c r="E45" s="241">
        <v>0.16043303793454233</v>
      </c>
      <c r="F45" s="94">
        <v>71610</v>
      </c>
      <c r="G45" s="241">
        <v>5.7647905559254559E-2</v>
      </c>
      <c r="H45" s="107"/>
      <c r="I45" s="242"/>
    </row>
    <row r="46" spans="1:9" ht="15.75" customHeight="1" x14ac:dyDescent="0.45">
      <c r="A46" s="144" t="s">
        <v>34</v>
      </c>
      <c r="B46" s="94">
        <v>352778</v>
      </c>
      <c r="C46" s="242">
        <v>0.46419439926373757</v>
      </c>
      <c r="D46" s="94">
        <v>145991</v>
      </c>
      <c r="E46" s="241">
        <v>0.48029897756796408</v>
      </c>
      <c r="F46" s="94">
        <v>695029</v>
      </c>
      <c r="G46" s="241">
        <v>0.55951635460051863</v>
      </c>
      <c r="H46" s="107"/>
      <c r="I46" s="242"/>
    </row>
    <row r="47" spans="1:9" ht="15.75" customHeight="1" x14ac:dyDescent="0.45">
      <c r="A47" s="144" t="s">
        <v>35</v>
      </c>
      <c r="B47" s="94">
        <v>2403789</v>
      </c>
      <c r="C47" s="242">
        <v>3.1629676193293812</v>
      </c>
      <c r="D47" s="94">
        <v>1071204</v>
      </c>
      <c r="E47" s="241">
        <v>3.5241774216678659</v>
      </c>
      <c r="F47" s="94">
        <v>2372117</v>
      </c>
      <c r="G47" s="241">
        <v>1.9096156513266616</v>
      </c>
      <c r="H47" s="107"/>
      <c r="I47" s="242"/>
    </row>
    <row r="48" spans="1:9" ht="15.75" customHeight="1" x14ac:dyDescent="0.45">
      <c r="A48" s="144" t="s">
        <v>36</v>
      </c>
      <c r="B48" s="94">
        <v>175677</v>
      </c>
      <c r="C48" s="242">
        <v>0.23116033165179128</v>
      </c>
      <c r="D48" s="94">
        <v>81963</v>
      </c>
      <c r="E48" s="241">
        <v>0.26965186277512337</v>
      </c>
      <c r="F48" s="94">
        <v>336738</v>
      </c>
      <c r="G48" s="241">
        <v>0.27108281555945068</v>
      </c>
      <c r="H48" s="107"/>
      <c r="I48" s="242"/>
    </row>
    <row r="49" spans="1:9" ht="15.75" customHeight="1" x14ac:dyDescent="0.45">
      <c r="A49" s="144" t="s">
        <v>37</v>
      </c>
      <c r="B49" s="94">
        <v>309102</v>
      </c>
      <c r="C49" s="242">
        <v>0.40672439098021929</v>
      </c>
      <c r="D49" s="94">
        <v>115478</v>
      </c>
      <c r="E49" s="241">
        <v>0.37991359283512927</v>
      </c>
      <c r="F49" s="94">
        <v>319567</v>
      </c>
      <c r="G49" s="241">
        <v>0.25725971562427458</v>
      </c>
      <c r="H49" s="107"/>
      <c r="I49" s="242"/>
    </row>
    <row r="50" spans="1:9" ht="15.75" customHeight="1" x14ac:dyDescent="0.45">
      <c r="A50" s="144" t="s">
        <v>38</v>
      </c>
      <c r="B50" s="94">
        <v>163937</v>
      </c>
      <c r="C50" s="242">
        <v>0.21571253658703021</v>
      </c>
      <c r="D50" s="94">
        <v>52871</v>
      </c>
      <c r="E50" s="241">
        <v>0.17394145695964702</v>
      </c>
      <c r="F50" s="94">
        <v>135209</v>
      </c>
      <c r="G50" s="241">
        <v>0.10884674853737257</v>
      </c>
      <c r="H50" s="107"/>
      <c r="I50" s="242"/>
    </row>
    <row r="51" spans="1:9" ht="15.75" customHeight="1" x14ac:dyDescent="0.45">
      <c r="A51" s="144" t="s">
        <v>39</v>
      </c>
      <c r="B51" s="94">
        <v>1602343</v>
      </c>
      <c r="C51" s="242">
        <v>2.1084042834288277</v>
      </c>
      <c r="D51" s="94">
        <v>798417</v>
      </c>
      <c r="E51" s="241">
        <v>2.626729516017297</v>
      </c>
      <c r="F51" s="94">
        <v>4749563</v>
      </c>
      <c r="G51" s="241">
        <v>3.8235212857384413</v>
      </c>
      <c r="H51" s="107"/>
      <c r="I51" s="242"/>
    </row>
    <row r="52" spans="1:9" x14ac:dyDescent="0.45">
      <c r="A52" s="142"/>
      <c r="B52" s="247"/>
      <c r="C52" s="247"/>
      <c r="D52" s="99"/>
      <c r="E52" s="244"/>
      <c r="F52" s="244"/>
      <c r="G52" s="248"/>
      <c r="H52" s="107"/>
      <c r="I52" s="242"/>
    </row>
    <row r="53" spans="1:9" s="250" customFormat="1" ht="15" customHeight="1" x14ac:dyDescent="0.2">
      <c r="A53" s="249"/>
      <c r="B53" s="136"/>
      <c r="C53" s="137"/>
      <c r="D53" s="136"/>
      <c r="E53" s="135"/>
    </row>
  </sheetData>
  <mergeCells count="10">
    <mergeCell ref="A30:A31"/>
    <mergeCell ref="B30:C30"/>
    <mergeCell ref="D30:E30"/>
    <mergeCell ref="F30:G30"/>
    <mergeCell ref="A1:I2"/>
    <mergeCell ref="A4:A5"/>
    <mergeCell ref="B4:C4"/>
    <mergeCell ref="D4:E4"/>
    <mergeCell ref="F4:G4"/>
    <mergeCell ref="H4:I4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scale="83" fitToWidth="0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AAF63-4D78-410B-AB29-33E059CE5A4E}">
  <sheetPr codeName="Sheet3"/>
  <dimension ref="A1:U334"/>
  <sheetViews>
    <sheetView view="pageBreakPreview" zoomScale="75" zoomScaleNormal="75" zoomScaleSheetLayoutView="75" workbookViewId="0">
      <pane xSplit="3" ySplit="8" topLeftCell="D291" activePane="bottomRight" state="frozen"/>
      <selection sqref="A1:I2"/>
      <selection pane="topRight" sqref="A1:I2"/>
      <selection pane="bottomLeft" sqref="A1:I2"/>
      <selection pane="bottomRight"/>
    </sheetView>
  </sheetViews>
  <sheetFormatPr defaultRowHeight="18" x14ac:dyDescent="0.45"/>
  <cols>
    <col min="1" max="1" width="4.109375" style="94" customWidth="1"/>
    <col min="2" max="2" width="17.21875" style="158" customWidth="1"/>
    <col min="3" max="3" width="11.21875" style="94" customWidth="1"/>
    <col min="4" max="4" width="10.44140625" style="94" customWidth="1"/>
    <col min="5" max="5" width="11.6640625" style="94" customWidth="1"/>
    <col min="6" max="6" width="9.21875" style="94" customWidth="1"/>
    <col min="7" max="8" width="8.44140625" style="94" customWidth="1"/>
    <col min="9" max="9" width="10.21875" style="94" customWidth="1"/>
    <col min="10" max="10" width="9.6640625" style="94" customWidth="1"/>
    <col min="11" max="11" width="10.44140625" style="94" customWidth="1"/>
    <col min="12" max="12" width="10.88671875" style="94" customWidth="1"/>
    <col min="13" max="13" width="9.77734375" style="94" customWidth="1"/>
    <col min="14" max="14" width="10.109375" style="94" customWidth="1"/>
    <col min="15" max="15" width="9.33203125" style="94" customWidth="1"/>
    <col min="16" max="16" width="9.88671875" style="94" customWidth="1"/>
    <col min="17" max="18" width="9.77734375" style="94" customWidth="1"/>
    <col min="19" max="19" width="11.21875" style="94" customWidth="1"/>
    <col min="20" max="20" width="11.33203125" style="94" customWidth="1"/>
    <col min="21" max="21" width="5" style="94" customWidth="1"/>
    <col min="22" max="218" width="8.88671875" style="94"/>
    <col min="219" max="219" width="3" style="94" customWidth="1"/>
    <col min="220" max="220" width="15.6640625" style="94" customWidth="1"/>
    <col min="221" max="221" width="6.6640625" style="94" customWidth="1"/>
    <col min="222" max="222" width="8.88671875" style="94" customWidth="1"/>
    <col min="223" max="223" width="6.33203125" style="94" customWidth="1"/>
    <col min="224" max="224" width="7.21875" style="94" customWidth="1"/>
    <col min="225" max="225" width="7.88671875" style="94" customWidth="1"/>
    <col min="226" max="226" width="6.88671875" style="94" customWidth="1"/>
    <col min="227" max="228" width="7.6640625" style="94" customWidth="1"/>
    <col min="229" max="230" width="6.6640625" style="94" customWidth="1"/>
    <col min="231" max="232" width="7.109375" style="94" customWidth="1"/>
    <col min="233" max="233" width="6" style="94" customWidth="1"/>
    <col min="234" max="234" width="7.109375" style="94" customWidth="1"/>
    <col min="235" max="235" width="8" style="94" customWidth="1"/>
    <col min="236" max="236" width="8.21875" style="94" customWidth="1"/>
    <col min="237" max="237" width="5.44140625" style="94" customWidth="1"/>
    <col min="238" max="238" width="8.88671875" style="94"/>
    <col min="239" max="239" width="10.21875" style="94" bestFit="1" customWidth="1"/>
    <col min="240" max="474" width="8.88671875" style="94"/>
    <col min="475" max="475" width="3" style="94" customWidth="1"/>
    <col min="476" max="476" width="15.6640625" style="94" customWidth="1"/>
    <col min="477" max="477" width="6.6640625" style="94" customWidth="1"/>
    <col min="478" max="478" width="8.88671875" style="94" customWidth="1"/>
    <col min="479" max="479" width="6.33203125" style="94" customWidth="1"/>
    <col min="480" max="480" width="7.21875" style="94" customWidth="1"/>
    <col min="481" max="481" width="7.88671875" style="94" customWidth="1"/>
    <col min="482" max="482" width="6.88671875" style="94" customWidth="1"/>
    <col min="483" max="484" width="7.6640625" style="94" customWidth="1"/>
    <col min="485" max="486" width="6.6640625" style="94" customWidth="1"/>
    <col min="487" max="488" width="7.109375" style="94" customWidth="1"/>
    <col min="489" max="489" width="6" style="94" customWidth="1"/>
    <col min="490" max="490" width="7.109375" style="94" customWidth="1"/>
    <col min="491" max="491" width="8" style="94" customWidth="1"/>
    <col min="492" max="492" width="8.21875" style="94" customWidth="1"/>
    <col min="493" max="493" width="5.44140625" style="94" customWidth="1"/>
    <col min="494" max="494" width="8.88671875" style="94"/>
    <col min="495" max="495" width="10.21875" style="94" bestFit="1" customWidth="1"/>
    <col min="496" max="730" width="8.88671875" style="94"/>
    <col min="731" max="731" width="3" style="94" customWidth="1"/>
    <col min="732" max="732" width="15.6640625" style="94" customWidth="1"/>
    <col min="733" max="733" width="6.6640625" style="94" customWidth="1"/>
    <col min="734" max="734" width="8.88671875" style="94" customWidth="1"/>
    <col min="735" max="735" width="6.33203125" style="94" customWidth="1"/>
    <col min="736" max="736" width="7.21875" style="94" customWidth="1"/>
    <col min="737" max="737" width="7.88671875" style="94" customWidth="1"/>
    <col min="738" max="738" width="6.88671875" style="94" customWidth="1"/>
    <col min="739" max="740" width="7.6640625" style="94" customWidth="1"/>
    <col min="741" max="742" width="6.6640625" style="94" customWidth="1"/>
    <col min="743" max="744" width="7.109375" style="94" customWidth="1"/>
    <col min="745" max="745" width="6" style="94" customWidth="1"/>
    <col min="746" max="746" width="7.109375" style="94" customWidth="1"/>
    <col min="747" max="747" width="8" style="94" customWidth="1"/>
    <col min="748" max="748" width="8.21875" style="94" customWidth="1"/>
    <col min="749" max="749" width="5.44140625" style="94" customWidth="1"/>
    <col min="750" max="750" width="8.88671875" style="94"/>
    <col min="751" max="751" width="10.21875" style="94" bestFit="1" customWidth="1"/>
    <col min="752" max="986" width="8.88671875" style="94"/>
    <col min="987" max="987" width="3" style="94" customWidth="1"/>
    <col min="988" max="988" width="15.6640625" style="94" customWidth="1"/>
    <col min="989" max="989" width="6.6640625" style="94" customWidth="1"/>
    <col min="990" max="990" width="8.88671875" style="94" customWidth="1"/>
    <col min="991" max="991" width="6.33203125" style="94" customWidth="1"/>
    <col min="992" max="992" width="7.21875" style="94" customWidth="1"/>
    <col min="993" max="993" width="7.88671875" style="94" customWidth="1"/>
    <col min="994" max="994" width="6.88671875" style="94" customWidth="1"/>
    <col min="995" max="996" width="7.6640625" style="94" customWidth="1"/>
    <col min="997" max="998" width="6.6640625" style="94" customWidth="1"/>
    <col min="999" max="1000" width="7.109375" style="94" customWidth="1"/>
    <col min="1001" max="1001" width="6" style="94" customWidth="1"/>
    <col min="1002" max="1002" width="7.109375" style="94" customWidth="1"/>
    <col min="1003" max="1003" width="8" style="94" customWidth="1"/>
    <col min="1004" max="1004" width="8.21875" style="94" customWidth="1"/>
    <col min="1005" max="1005" width="5.44140625" style="94" customWidth="1"/>
    <col min="1006" max="1006" width="8.88671875" style="94"/>
    <col min="1007" max="1007" width="10.21875" style="94" bestFit="1" customWidth="1"/>
    <col min="1008" max="1242" width="8.88671875" style="94"/>
    <col min="1243" max="1243" width="3" style="94" customWidth="1"/>
    <col min="1244" max="1244" width="15.6640625" style="94" customWidth="1"/>
    <col min="1245" max="1245" width="6.6640625" style="94" customWidth="1"/>
    <col min="1246" max="1246" width="8.88671875" style="94" customWidth="1"/>
    <col min="1247" max="1247" width="6.33203125" style="94" customWidth="1"/>
    <col min="1248" max="1248" width="7.21875" style="94" customWidth="1"/>
    <col min="1249" max="1249" width="7.88671875" style="94" customWidth="1"/>
    <col min="1250" max="1250" width="6.88671875" style="94" customWidth="1"/>
    <col min="1251" max="1252" width="7.6640625" style="94" customWidth="1"/>
    <col min="1253" max="1254" width="6.6640625" style="94" customWidth="1"/>
    <col min="1255" max="1256" width="7.109375" style="94" customWidth="1"/>
    <col min="1257" max="1257" width="6" style="94" customWidth="1"/>
    <col min="1258" max="1258" width="7.109375" style="94" customWidth="1"/>
    <col min="1259" max="1259" width="8" style="94" customWidth="1"/>
    <col min="1260" max="1260" width="8.21875" style="94" customWidth="1"/>
    <col min="1261" max="1261" width="5.44140625" style="94" customWidth="1"/>
    <col min="1262" max="1262" width="8.88671875" style="94"/>
    <col min="1263" max="1263" width="10.21875" style="94" bestFit="1" customWidth="1"/>
    <col min="1264" max="1498" width="8.88671875" style="94"/>
    <col min="1499" max="1499" width="3" style="94" customWidth="1"/>
    <col min="1500" max="1500" width="15.6640625" style="94" customWidth="1"/>
    <col min="1501" max="1501" width="6.6640625" style="94" customWidth="1"/>
    <col min="1502" max="1502" width="8.88671875" style="94" customWidth="1"/>
    <col min="1503" max="1503" width="6.33203125" style="94" customWidth="1"/>
    <col min="1504" max="1504" width="7.21875" style="94" customWidth="1"/>
    <col min="1505" max="1505" width="7.88671875" style="94" customWidth="1"/>
    <col min="1506" max="1506" width="6.88671875" style="94" customWidth="1"/>
    <col min="1507" max="1508" width="7.6640625" style="94" customWidth="1"/>
    <col min="1509" max="1510" width="6.6640625" style="94" customWidth="1"/>
    <col min="1511" max="1512" width="7.109375" style="94" customWidth="1"/>
    <col min="1513" max="1513" width="6" style="94" customWidth="1"/>
    <col min="1514" max="1514" width="7.109375" style="94" customWidth="1"/>
    <col min="1515" max="1515" width="8" style="94" customWidth="1"/>
    <col min="1516" max="1516" width="8.21875" style="94" customWidth="1"/>
    <col min="1517" max="1517" width="5.44140625" style="94" customWidth="1"/>
    <col min="1518" max="1518" width="8.88671875" style="94"/>
    <col min="1519" max="1519" width="10.21875" style="94" bestFit="1" customWidth="1"/>
    <col min="1520" max="1754" width="8.88671875" style="94"/>
    <col min="1755" max="1755" width="3" style="94" customWidth="1"/>
    <col min="1756" max="1756" width="15.6640625" style="94" customWidth="1"/>
    <col min="1757" max="1757" width="6.6640625" style="94" customWidth="1"/>
    <col min="1758" max="1758" width="8.88671875" style="94" customWidth="1"/>
    <col min="1759" max="1759" width="6.33203125" style="94" customWidth="1"/>
    <col min="1760" max="1760" width="7.21875" style="94" customWidth="1"/>
    <col min="1761" max="1761" width="7.88671875" style="94" customWidth="1"/>
    <col min="1762" max="1762" width="6.88671875" style="94" customWidth="1"/>
    <col min="1763" max="1764" width="7.6640625" style="94" customWidth="1"/>
    <col min="1765" max="1766" width="6.6640625" style="94" customWidth="1"/>
    <col min="1767" max="1768" width="7.109375" style="94" customWidth="1"/>
    <col min="1769" max="1769" width="6" style="94" customWidth="1"/>
    <col min="1770" max="1770" width="7.109375" style="94" customWidth="1"/>
    <col min="1771" max="1771" width="8" style="94" customWidth="1"/>
    <col min="1772" max="1772" width="8.21875" style="94" customWidth="1"/>
    <col min="1773" max="1773" width="5.44140625" style="94" customWidth="1"/>
    <col min="1774" max="1774" width="8.88671875" style="94"/>
    <col min="1775" max="1775" width="10.21875" style="94" bestFit="1" customWidth="1"/>
    <col min="1776" max="2010" width="8.88671875" style="94"/>
    <col min="2011" max="2011" width="3" style="94" customWidth="1"/>
    <col min="2012" max="2012" width="15.6640625" style="94" customWidth="1"/>
    <col min="2013" max="2013" width="6.6640625" style="94" customWidth="1"/>
    <col min="2014" max="2014" width="8.88671875" style="94" customWidth="1"/>
    <col min="2015" max="2015" width="6.33203125" style="94" customWidth="1"/>
    <col min="2016" max="2016" width="7.21875" style="94" customWidth="1"/>
    <col min="2017" max="2017" width="7.88671875" style="94" customWidth="1"/>
    <col min="2018" max="2018" width="6.88671875" style="94" customWidth="1"/>
    <col min="2019" max="2020" width="7.6640625" style="94" customWidth="1"/>
    <col min="2021" max="2022" width="6.6640625" style="94" customWidth="1"/>
    <col min="2023" max="2024" width="7.109375" style="94" customWidth="1"/>
    <col min="2025" max="2025" width="6" style="94" customWidth="1"/>
    <col min="2026" max="2026" width="7.109375" style="94" customWidth="1"/>
    <col min="2027" max="2027" width="8" style="94" customWidth="1"/>
    <col min="2028" max="2028" width="8.21875" style="94" customWidth="1"/>
    <col min="2029" max="2029" width="5.44140625" style="94" customWidth="1"/>
    <col min="2030" max="2030" width="8.88671875" style="94"/>
    <col min="2031" max="2031" width="10.21875" style="94" bestFit="1" customWidth="1"/>
    <col min="2032" max="2266" width="8.88671875" style="94"/>
    <col min="2267" max="2267" width="3" style="94" customWidth="1"/>
    <col min="2268" max="2268" width="15.6640625" style="94" customWidth="1"/>
    <col min="2269" max="2269" width="6.6640625" style="94" customWidth="1"/>
    <col min="2270" max="2270" width="8.88671875" style="94" customWidth="1"/>
    <col min="2271" max="2271" width="6.33203125" style="94" customWidth="1"/>
    <col min="2272" max="2272" width="7.21875" style="94" customWidth="1"/>
    <col min="2273" max="2273" width="7.88671875" style="94" customWidth="1"/>
    <col min="2274" max="2274" width="6.88671875" style="94" customWidth="1"/>
    <col min="2275" max="2276" width="7.6640625" style="94" customWidth="1"/>
    <col min="2277" max="2278" width="6.6640625" style="94" customWidth="1"/>
    <col min="2279" max="2280" width="7.109375" style="94" customWidth="1"/>
    <col min="2281" max="2281" width="6" style="94" customWidth="1"/>
    <col min="2282" max="2282" width="7.109375" style="94" customWidth="1"/>
    <col min="2283" max="2283" width="8" style="94" customWidth="1"/>
    <col min="2284" max="2284" width="8.21875" style="94" customWidth="1"/>
    <col min="2285" max="2285" width="5.44140625" style="94" customWidth="1"/>
    <col min="2286" max="2286" width="8.88671875" style="94"/>
    <col min="2287" max="2287" width="10.21875" style="94" bestFit="1" customWidth="1"/>
    <col min="2288" max="2522" width="8.88671875" style="94"/>
    <col min="2523" max="2523" width="3" style="94" customWidth="1"/>
    <col min="2524" max="2524" width="15.6640625" style="94" customWidth="1"/>
    <col min="2525" max="2525" width="6.6640625" style="94" customWidth="1"/>
    <col min="2526" max="2526" width="8.88671875" style="94" customWidth="1"/>
    <col min="2527" max="2527" width="6.33203125" style="94" customWidth="1"/>
    <col min="2528" max="2528" width="7.21875" style="94" customWidth="1"/>
    <col min="2529" max="2529" width="7.88671875" style="94" customWidth="1"/>
    <col min="2530" max="2530" width="6.88671875" style="94" customWidth="1"/>
    <col min="2531" max="2532" width="7.6640625" style="94" customWidth="1"/>
    <col min="2533" max="2534" width="6.6640625" style="94" customWidth="1"/>
    <col min="2535" max="2536" width="7.109375" style="94" customWidth="1"/>
    <col min="2537" max="2537" width="6" style="94" customWidth="1"/>
    <col min="2538" max="2538" width="7.109375" style="94" customWidth="1"/>
    <col min="2539" max="2539" width="8" style="94" customWidth="1"/>
    <col min="2540" max="2540" width="8.21875" style="94" customWidth="1"/>
    <col min="2541" max="2541" width="5.44140625" style="94" customWidth="1"/>
    <col min="2542" max="2542" width="8.88671875" style="94"/>
    <col min="2543" max="2543" width="10.21875" style="94" bestFit="1" customWidth="1"/>
    <col min="2544" max="2778" width="8.88671875" style="94"/>
    <col min="2779" max="2779" width="3" style="94" customWidth="1"/>
    <col min="2780" max="2780" width="15.6640625" style="94" customWidth="1"/>
    <col min="2781" max="2781" width="6.6640625" style="94" customWidth="1"/>
    <col min="2782" max="2782" width="8.88671875" style="94" customWidth="1"/>
    <col min="2783" max="2783" width="6.33203125" style="94" customWidth="1"/>
    <col min="2784" max="2784" width="7.21875" style="94" customWidth="1"/>
    <col min="2785" max="2785" width="7.88671875" style="94" customWidth="1"/>
    <col min="2786" max="2786" width="6.88671875" style="94" customWidth="1"/>
    <col min="2787" max="2788" width="7.6640625" style="94" customWidth="1"/>
    <col min="2789" max="2790" width="6.6640625" style="94" customWidth="1"/>
    <col min="2791" max="2792" width="7.109375" style="94" customWidth="1"/>
    <col min="2793" max="2793" width="6" style="94" customWidth="1"/>
    <col min="2794" max="2794" width="7.109375" style="94" customWidth="1"/>
    <col min="2795" max="2795" width="8" style="94" customWidth="1"/>
    <col min="2796" max="2796" width="8.21875" style="94" customWidth="1"/>
    <col min="2797" max="2797" width="5.44140625" style="94" customWidth="1"/>
    <col min="2798" max="2798" width="8.88671875" style="94"/>
    <col min="2799" max="2799" width="10.21875" style="94" bestFit="1" customWidth="1"/>
    <col min="2800" max="3034" width="8.88671875" style="94"/>
    <col min="3035" max="3035" width="3" style="94" customWidth="1"/>
    <col min="3036" max="3036" width="15.6640625" style="94" customWidth="1"/>
    <col min="3037" max="3037" width="6.6640625" style="94" customWidth="1"/>
    <col min="3038" max="3038" width="8.88671875" style="94" customWidth="1"/>
    <col min="3039" max="3039" width="6.33203125" style="94" customWidth="1"/>
    <col min="3040" max="3040" width="7.21875" style="94" customWidth="1"/>
    <col min="3041" max="3041" width="7.88671875" style="94" customWidth="1"/>
    <col min="3042" max="3042" width="6.88671875" style="94" customWidth="1"/>
    <col min="3043" max="3044" width="7.6640625" style="94" customWidth="1"/>
    <col min="3045" max="3046" width="6.6640625" style="94" customWidth="1"/>
    <col min="3047" max="3048" width="7.109375" style="94" customWidth="1"/>
    <col min="3049" max="3049" width="6" style="94" customWidth="1"/>
    <col min="3050" max="3050" width="7.109375" style="94" customWidth="1"/>
    <col min="3051" max="3051" width="8" style="94" customWidth="1"/>
    <col min="3052" max="3052" width="8.21875" style="94" customWidth="1"/>
    <col min="3053" max="3053" width="5.44140625" style="94" customWidth="1"/>
    <col min="3054" max="3054" width="8.88671875" style="94"/>
    <col min="3055" max="3055" width="10.21875" style="94" bestFit="1" customWidth="1"/>
    <col min="3056" max="3290" width="8.88671875" style="94"/>
    <col min="3291" max="3291" width="3" style="94" customWidth="1"/>
    <col min="3292" max="3292" width="15.6640625" style="94" customWidth="1"/>
    <col min="3293" max="3293" width="6.6640625" style="94" customWidth="1"/>
    <col min="3294" max="3294" width="8.88671875" style="94" customWidth="1"/>
    <col min="3295" max="3295" width="6.33203125" style="94" customWidth="1"/>
    <col min="3296" max="3296" width="7.21875" style="94" customWidth="1"/>
    <col min="3297" max="3297" width="7.88671875" style="94" customWidth="1"/>
    <col min="3298" max="3298" width="6.88671875" style="94" customWidth="1"/>
    <col min="3299" max="3300" width="7.6640625" style="94" customWidth="1"/>
    <col min="3301" max="3302" width="6.6640625" style="94" customWidth="1"/>
    <col min="3303" max="3304" width="7.109375" style="94" customWidth="1"/>
    <col min="3305" max="3305" width="6" style="94" customWidth="1"/>
    <col min="3306" max="3306" width="7.109375" style="94" customWidth="1"/>
    <col min="3307" max="3307" width="8" style="94" customWidth="1"/>
    <col min="3308" max="3308" width="8.21875" style="94" customWidth="1"/>
    <col min="3309" max="3309" width="5.44140625" style="94" customWidth="1"/>
    <col min="3310" max="3310" width="8.88671875" style="94"/>
    <col min="3311" max="3311" width="10.21875" style="94" bestFit="1" customWidth="1"/>
    <col min="3312" max="3546" width="8.88671875" style="94"/>
    <col min="3547" max="3547" width="3" style="94" customWidth="1"/>
    <col min="3548" max="3548" width="15.6640625" style="94" customWidth="1"/>
    <col min="3549" max="3549" width="6.6640625" style="94" customWidth="1"/>
    <col min="3550" max="3550" width="8.88671875" style="94" customWidth="1"/>
    <col min="3551" max="3551" width="6.33203125" style="94" customWidth="1"/>
    <col min="3552" max="3552" width="7.21875" style="94" customWidth="1"/>
    <col min="3553" max="3553" width="7.88671875" style="94" customWidth="1"/>
    <col min="3554" max="3554" width="6.88671875" style="94" customWidth="1"/>
    <col min="3555" max="3556" width="7.6640625" style="94" customWidth="1"/>
    <col min="3557" max="3558" width="6.6640625" style="94" customWidth="1"/>
    <col min="3559" max="3560" width="7.109375" style="94" customWidth="1"/>
    <col min="3561" max="3561" width="6" style="94" customWidth="1"/>
    <col min="3562" max="3562" width="7.109375" style="94" customWidth="1"/>
    <col min="3563" max="3563" width="8" style="94" customWidth="1"/>
    <col min="3564" max="3564" width="8.21875" style="94" customWidth="1"/>
    <col min="3565" max="3565" width="5.44140625" style="94" customWidth="1"/>
    <col min="3566" max="3566" width="8.88671875" style="94"/>
    <col min="3567" max="3567" width="10.21875" style="94" bestFit="1" customWidth="1"/>
    <col min="3568" max="3802" width="8.88671875" style="94"/>
    <col min="3803" max="3803" width="3" style="94" customWidth="1"/>
    <col min="3804" max="3804" width="15.6640625" style="94" customWidth="1"/>
    <col min="3805" max="3805" width="6.6640625" style="94" customWidth="1"/>
    <col min="3806" max="3806" width="8.88671875" style="94" customWidth="1"/>
    <col min="3807" max="3807" width="6.33203125" style="94" customWidth="1"/>
    <col min="3808" max="3808" width="7.21875" style="94" customWidth="1"/>
    <col min="3809" max="3809" width="7.88671875" style="94" customWidth="1"/>
    <col min="3810" max="3810" width="6.88671875" style="94" customWidth="1"/>
    <col min="3811" max="3812" width="7.6640625" style="94" customWidth="1"/>
    <col min="3813" max="3814" width="6.6640625" style="94" customWidth="1"/>
    <col min="3815" max="3816" width="7.109375" style="94" customWidth="1"/>
    <col min="3817" max="3817" width="6" style="94" customWidth="1"/>
    <col min="3818" max="3818" width="7.109375" style="94" customWidth="1"/>
    <col min="3819" max="3819" width="8" style="94" customWidth="1"/>
    <col min="3820" max="3820" width="8.21875" style="94" customWidth="1"/>
    <col min="3821" max="3821" width="5.44140625" style="94" customWidth="1"/>
    <col min="3822" max="3822" width="8.88671875" style="94"/>
    <col min="3823" max="3823" width="10.21875" style="94" bestFit="1" customWidth="1"/>
    <col min="3824" max="4058" width="8.88671875" style="94"/>
    <col min="4059" max="4059" width="3" style="94" customWidth="1"/>
    <col min="4060" max="4060" width="15.6640625" style="94" customWidth="1"/>
    <col min="4061" max="4061" width="6.6640625" style="94" customWidth="1"/>
    <col min="4062" max="4062" width="8.88671875" style="94" customWidth="1"/>
    <col min="4063" max="4063" width="6.33203125" style="94" customWidth="1"/>
    <col min="4064" max="4064" width="7.21875" style="94" customWidth="1"/>
    <col min="4065" max="4065" width="7.88671875" style="94" customWidth="1"/>
    <col min="4066" max="4066" width="6.88671875" style="94" customWidth="1"/>
    <col min="4067" max="4068" width="7.6640625" style="94" customWidth="1"/>
    <col min="4069" max="4070" width="6.6640625" style="94" customWidth="1"/>
    <col min="4071" max="4072" width="7.109375" style="94" customWidth="1"/>
    <col min="4073" max="4073" width="6" style="94" customWidth="1"/>
    <col min="4074" max="4074" width="7.109375" style="94" customWidth="1"/>
    <col min="4075" max="4075" width="8" style="94" customWidth="1"/>
    <col min="4076" max="4076" width="8.21875" style="94" customWidth="1"/>
    <col min="4077" max="4077" width="5.44140625" style="94" customWidth="1"/>
    <col min="4078" max="4078" width="8.88671875" style="94"/>
    <col min="4079" max="4079" width="10.21875" style="94" bestFit="1" customWidth="1"/>
    <col min="4080" max="4314" width="8.88671875" style="94"/>
    <col min="4315" max="4315" width="3" style="94" customWidth="1"/>
    <col min="4316" max="4316" width="15.6640625" style="94" customWidth="1"/>
    <col min="4317" max="4317" width="6.6640625" style="94" customWidth="1"/>
    <col min="4318" max="4318" width="8.88671875" style="94" customWidth="1"/>
    <col min="4319" max="4319" width="6.33203125" style="94" customWidth="1"/>
    <col min="4320" max="4320" width="7.21875" style="94" customWidth="1"/>
    <col min="4321" max="4321" width="7.88671875" style="94" customWidth="1"/>
    <col min="4322" max="4322" width="6.88671875" style="94" customWidth="1"/>
    <col min="4323" max="4324" width="7.6640625" style="94" customWidth="1"/>
    <col min="4325" max="4326" width="6.6640625" style="94" customWidth="1"/>
    <col min="4327" max="4328" width="7.109375" style="94" customWidth="1"/>
    <col min="4329" max="4329" width="6" style="94" customWidth="1"/>
    <col min="4330" max="4330" width="7.109375" style="94" customWidth="1"/>
    <col min="4331" max="4331" width="8" style="94" customWidth="1"/>
    <col min="4332" max="4332" width="8.21875" style="94" customWidth="1"/>
    <col min="4333" max="4333" width="5.44140625" style="94" customWidth="1"/>
    <col min="4334" max="4334" width="8.88671875" style="94"/>
    <col min="4335" max="4335" width="10.21875" style="94" bestFit="1" customWidth="1"/>
    <col min="4336" max="4570" width="8.88671875" style="94"/>
    <col min="4571" max="4571" width="3" style="94" customWidth="1"/>
    <col min="4572" max="4572" width="15.6640625" style="94" customWidth="1"/>
    <col min="4573" max="4573" width="6.6640625" style="94" customWidth="1"/>
    <col min="4574" max="4574" width="8.88671875" style="94" customWidth="1"/>
    <col min="4575" max="4575" width="6.33203125" style="94" customWidth="1"/>
    <col min="4576" max="4576" width="7.21875" style="94" customWidth="1"/>
    <col min="4577" max="4577" width="7.88671875" style="94" customWidth="1"/>
    <col min="4578" max="4578" width="6.88671875" style="94" customWidth="1"/>
    <col min="4579" max="4580" width="7.6640625" style="94" customWidth="1"/>
    <col min="4581" max="4582" width="6.6640625" style="94" customWidth="1"/>
    <col min="4583" max="4584" width="7.109375" style="94" customWidth="1"/>
    <col min="4585" max="4585" width="6" style="94" customWidth="1"/>
    <col min="4586" max="4586" width="7.109375" style="94" customWidth="1"/>
    <col min="4587" max="4587" width="8" style="94" customWidth="1"/>
    <col min="4588" max="4588" width="8.21875" style="94" customWidth="1"/>
    <col min="4589" max="4589" width="5.44140625" style="94" customWidth="1"/>
    <col min="4590" max="4590" width="8.88671875" style="94"/>
    <col min="4591" max="4591" width="10.21875" style="94" bestFit="1" customWidth="1"/>
    <col min="4592" max="4826" width="8.88671875" style="94"/>
    <col min="4827" max="4827" width="3" style="94" customWidth="1"/>
    <col min="4828" max="4828" width="15.6640625" style="94" customWidth="1"/>
    <col min="4829" max="4829" width="6.6640625" style="94" customWidth="1"/>
    <col min="4830" max="4830" width="8.88671875" style="94" customWidth="1"/>
    <col min="4831" max="4831" width="6.33203125" style="94" customWidth="1"/>
    <col min="4832" max="4832" width="7.21875" style="94" customWidth="1"/>
    <col min="4833" max="4833" width="7.88671875" style="94" customWidth="1"/>
    <col min="4834" max="4834" width="6.88671875" style="94" customWidth="1"/>
    <col min="4835" max="4836" width="7.6640625" style="94" customWidth="1"/>
    <col min="4837" max="4838" width="6.6640625" style="94" customWidth="1"/>
    <col min="4839" max="4840" width="7.109375" style="94" customWidth="1"/>
    <col min="4841" max="4841" width="6" style="94" customWidth="1"/>
    <col min="4842" max="4842" width="7.109375" style="94" customWidth="1"/>
    <col min="4843" max="4843" width="8" style="94" customWidth="1"/>
    <col min="4844" max="4844" width="8.21875" style="94" customWidth="1"/>
    <col min="4845" max="4845" width="5.44140625" style="94" customWidth="1"/>
    <col min="4846" max="4846" width="8.88671875" style="94"/>
    <col min="4847" max="4847" width="10.21875" style="94" bestFit="1" customWidth="1"/>
    <col min="4848" max="5082" width="8.88671875" style="94"/>
    <col min="5083" max="5083" width="3" style="94" customWidth="1"/>
    <col min="5084" max="5084" width="15.6640625" style="94" customWidth="1"/>
    <col min="5085" max="5085" width="6.6640625" style="94" customWidth="1"/>
    <col min="5086" max="5086" width="8.88671875" style="94" customWidth="1"/>
    <col min="5087" max="5087" width="6.33203125" style="94" customWidth="1"/>
    <col min="5088" max="5088" width="7.21875" style="94" customWidth="1"/>
    <col min="5089" max="5089" width="7.88671875" style="94" customWidth="1"/>
    <col min="5090" max="5090" width="6.88671875" style="94" customWidth="1"/>
    <col min="5091" max="5092" width="7.6640625" style="94" customWidth="1"/>
    <col min="5093" max="5094" width="6.6640625" style="94" customWidth="1"/>
    <col min="5095" max="5096" width="7.109375" style="94" customWidth="1"/>
    <col min="5097" max="5097" width="6" style="94" customWidth="1"/>
    <col min="5098" max="5098" width="7.109375" style="94" customWidth="1"/>
    <col min="5099" max="5099" width="8" style="94" customWidth="1"/>
    <col min="5100" max="5100" width="8.21875" style="94" customWidth="1"/>
    <col min="5101" max="5101" width="5.44140625" style="94" customWidth="1"/>
    <col min="5102" max="5102" width="8.88671875" style="94"/>
    <col min="5103" max="5103" width="10.21875" style="94" bestFit="1" customWidth="1"/>
    <col min="5104" max="5338" width="8.88671875" style="94"/>
    <col min="5339" max="5339" width="3" style="94" customWidth="1"/>
    <col min="5340" max="5340" width="15.6640625" style="94" customWidth="1"/>
    <col min="5341" max="5341" width="6.6640625" style="94" customWidth="1"/>
    <col min="5342" max="5342" width="8.88671875" style="94" customWidth="1"/>
    <col min="5343" max="5343" width="6.33203125" style="94" customWidth="1"/>
    <col min="5344" max="5344" width="7.21875" style="94" customWidth="1"/>
    <col min="5345" max="5345" width="7.88671875" style="94" customWidth="1"/>
    <col min="5346" max="5346" width="6.88671875" style="94" customWidth="1"/>
    <col min="5347" max="5348" width="7.6640625" style="94" customWidth="1"/>
    <col min="5349" max="5350" width="6.6640625" style="94" customWidth="1"/>
    <col min="5351" max="5352" width="7.109375" style="94" customWidth="1"/>
    <col min="5353" max="5353" width="6" style="94" customWidth="1"/>
    <col min="5354" max="5354" width="7.109375" style="94" customWidth="1"/>
    <col min="5355" max="5355" width="8" style="94" customWidth="1"/>
    <col min="5356" max="5356" width="8.21875" style="94" customWidth="1"/>
    <col min="5357" max="5357" width="5.44140625" style="94" customWidth="1"/>
    <col min="5358" max="5358" width="8.88671875" style="94"/>
    <col min="5359" max="5359" width="10.21875" style="94" bestFit="1" customWidth="1"/>
    <col min="5360" max="5594" width="8.88671875" style="94"/>
    <col min="5595" max="5595" width="3" style="94" customWidth="1"/>
    <col min="5596" max="5596" width="15.6640625" style="94" customWidth="1"/>
    <col min="5597" max="5597" width="6.6640625" style="94" customWidth="1"/>
    <col min="5598" max="5598" width="8.88671875" style="94" customWidth="1"/>
    <col min="5599" max="5599" width="6.33203125" style="94" customWidth="1"/>
    <col min="5600" max="5600" width="7.21875" style="94" customWidth="1"/>
    <col min="5601" max="5601" width="7.88671875" style="94" customWidth="1"/>
    <col min="5602" max="5602" width="6.88671875" style="94" customWidth="1"/>
    <col min="5603" max="5604" width="7.6640625" style="94" customWidth="1"/>
    <col min="5605" max="5606" width="6.6640625" style="94" customWidth="1"/>
    <col min="5607" max="5608" width="7.109375" style="94" customWidth="1"/>
    <col min="5609" max="5609" width="6" style="94" customWidth="1"/>
    <col min="5610" max="5610" width="7.109375" style="94" customWidth="1"/>
    <col min="5611" max="5611" width="8" style="94" customWidth="1"/>
    <col min="5612" max="5612" width="8.21875" style="94" customWidth="1"/>
    <col min="5613" max="5613" width="5.44140625" style="94" customWidth="1"/>
    <col min="5614" max="5614" width="8.88671875" style="94"/>
    <col min="5615" max="5615" width="10.21875" style="94" bestFit="1" customWidth="1"/>
    <col min="5616" max="5850" width="8.88671875" style="94"/>
    <col min="5851" max="5851" width="3" style="94" customWidth="1"/>
    <col min="5852" max="5852" width="15.6640625" style="94" customWidth="1"/>
    <col min="5853" max="5853" width="6.6640625" style="94" customWidth="1"/>
    <col min="5854" max="5854" width="8.88671875" style="94" customWidth="1"/>
    <col min="5855" max="5855" width="6.33203125" style="94" customWidth="1"/>
    <col min="5856" max="5856" width="7.21875" style="94" customWidth="1"/>
    <col min="5857" max="5857" width="7.88671875" style="94" customWidth="1"/>
    <col min="5858" max="5858" width="6.88671875" style="94" customWidth="1"/>
    <col min="5859" max="5860" width="7.6640625" style="94" customWidth="1"/>
    <col min="5861" max="5862" width="6.6640625" style="94" customWidth="1"/>
    <col min="5863" max="5864" width="7.109375" style="94" customWidth="1"/>
    <col min="5865" max="5865" width="6" style="94" customWidth="1"/>
    <col min="5866" max="5866" width="7.109375" style="94" customWidth="1"/>
    <col min="5867" max="5867" width="8" style="94" customWidth="1"/>
    <col min="5868" max="5868" width="8.21875" style="94" customWidth="1"/>
    <col min="5869" max="5869" width="5.44140625" style="94" customWidth="1"/>
    <col min="5870" max="5870" width="8.88671875" style="94"/>
    <col min="5871" max="5871" width="10.21875" style="94" bestFit="1" customWidth="1"/>
    <col min="5872" max="6106" width="8.88671875" style="94"/>
    <col min="6107" max="6107" width="3" style="94" customWidth="1"/>
    <col min="6108" max="6108" width="15.6640625" style="94" customWidth="1"/>
    <col min="6109" max="6109" width="6.6640625" style="94" customWidth="1"/>
    <col min="6110" max="6110" width="8.88671875" style="94" customWidth="1"/>
    <col min="6111" max="6111" width="6.33203125" style="94" customWidth="1"/>
    <col min="6112" max="6112" width="7.21875" style="94" customWidth="1"/>
    <col min="6113" max="6113" width="7.88671875" style="94" customWidth="1"/>
    <col min="6114" max="6114" width="6.88671875" style="94" customWidth="1"/>
    <col min="6115" max="6116" width="7.6640625" style="94" customWidth="1"/>
    <col min="6117" max="6118" width="6.6640625" style="94" customWidth="1"/>
    <col min="6119" max="6120" width="7.109375" style="94" customWidth="1"/>
    <col min="6121" max="6121" width="6" style="94" customWidth="1"/>
    <col min="6122" max="6122" width="7.109375" style="94" customWidth="1"/>
    <col min="6123" max="6123" width="8" style="94" customWidth="1"/>
    <col min="6124" max="6124" width="8.21875" style="94" customWidth="1"/>
    <col min="6125" max="6125" width="5.44140625" style="94" customWidth="1"/>
    <col min="6126" max="6126" width="8.88671875" style="94"/>
    <col min="6127" max="6127" width="10.21875" style="94" bestFit="1" customWidth="1"/>
    <col min="6128" max="6362" width="8.88671875" style="94"/>
    <col min="6363" max="6363" width="3" style="94" customWidth="1"/>
    <col min="6364" max="6364" width="15.6640625" style="94" customWidth="1"/>
    <col min="6365" max="6365" width="6.6640625" style="94" customWidth="1"/>
    <col min="6366" max="6366" width="8.88671875" style="94" customWidth="1"/>
    <col min="6367" max="6367" width="6.33203125" style="94" customWidth="1"/>
    <col min="6368" max="6368" width="7.21875" style="94" customWidth="1"/>
    <col min="6369" max="6369" width="7.88671875" style="94" customWidth="1"/>
    <col min="6370" max="6370" width="6.88671875" style="94" customWidth="1"/>
    <col min="6371" max="6372" width="7.6640625" style="94" customWidth="1"/>
    <col min="6373" max="6374" width="6.6640625" style="94" customWidth="1"/>
    <col min="6375" max="6376" width="7.109375" style="94" customWidth="1"/>
    <col min="6377" max="6377" width="6" style="94" customWidth="1"/>
    <col min="6378" max="6378" width="7.109375" style="94" customWidth="1"/>
    <col min="6379" max="6379" width="8" style="94" customWidth="1"/>
    <col min="6380" max="6380" width="8.21875" style="94" customWidth="1"/>
    <col min="6381" max="6381" width="5.44140625" style="94" customWidth="1"/>
    <col min="6382" max="6382" width="8.88671875" style="94"/>
    <col min="6383" max="6383" width="10.21875" style="94" bestFit="1" customWidth="1"/>
    <col min="6384" max="6618" width="8.88671875" style="94"/>
    <col min="6619" max="6619" width="3" style="94" customWidth="1"/>
    <col min="6620" max="6620" width="15.6640625" style="94" customWidth="1"/>
    <col min="6621" max="6621" width="6.6640625" style="94" customWidth="1"/>
    <col min="6622" max="6622" width="8.88671875" style="94" customWidth="1"/>
    <col min="6623" max="6623" width="6.33203125" style="94" customWidth="1"/>
    <col min="6624" max="6624" width="7.21875" style="94" customWidth="1"/>
    <col min="6625" max="6625" width="7.88671875" style="94" customWidth="1"/>
    <col min="6626" max="6626" width="6.88671875" style="94" customWidth="1"/>
    <col min="6627" max="6628" width="7.6640625" style="94" customWidth="1"/>
    <col min="6629" max="6630" width="6.6640625" style="94" customWidth="1"/>
    <col min="6631" max="6632" width="7.109375" style="94" customWidth="1"/>
    <col min="6633" max="6633" width="6" style="94" customWidth="1"/>
    <col min="6634" max="6634" width="7.109375" style="94" customWidth="1"/>
    <col min="6635" max="6635" width="8" style="94" customWidth="1"/>
    <col min="6636" max="6636" width="8.21875" style="94" customWidth="1"/>
    <col min="6637" max="6637" width="5.44140625" style="94" customWidth="1"/>
    <col min="6638" max="6638" width="8.88671875" style="94"/>
    <col min="6639" max="6639" width="10.21875" style="94" bestFit="1" customWidth="1"/>
    <col min="6640" max="6874" width="8.88671875" style="94"/>
    <col min="6875" max="6875" width="3" style="94" customWidth="1"/>
    <col min="6876" max="6876" width="15.6640625" style="94" customWidth="1"/>
    <col min="6877" max="6877" width="6.6640625" style="94" customWidth="1"/>
    <col min="6878" max="6878" width="8.88671875" style="94" customWidth="1"/>
    <col min="6879" max="6879" width="6.33203125" style="94" customWidth="1"/>
    <col min="6880" max="6880" width="7.21875" style="94" customWidth="1"/>
    <col min="6881" max="6881" width="7.88671875" style="94" customWidth="1"/>
    <col min="6882" max="6882" width="6.88671875" style="94" customWidth="1"/>
    <col min="6883" max="6884" width="7.6640625" style="94" customWidth="1"/>
    <col min="6885" max="6886" width="6.6640625" style="94" customWidth="1"/>
    <col min="6887" max="6888" width="7.109375" style="94" customWidth="1"/>
    <col min="6889" max="6889" width="6" style="94" customWidth="1"/>
    <col min="6890" max="6890" width="7.109375" style="94" customWidth="1"/>
    <col min="6891" max="6891" width="8" style="94" customWidth="1"/>
    <col min="6892" max="6892" width="8.21875" style="94" customWidth="1"/>
    <col min="6893" max="6893" width="5.44140625" style="94" customWidth="1"/>
    <col min="6894" max="6894" width="8.88671875" style="94"/>
    <col min="6895" max="6895" width="10.21875" style="94" bestFit="1" customWidth="1"/>
    <col min="6896" max="7130" width="8.88671875" style="94"/>
    <col min="7131" max="7131" width="3" style="94" customWidth="1"/>
    <col min="7132" max="7132" width="15.6640625" style="94" customWidth="1"/>
    <col min="7133" max="7133" width="6.6640625" style="94" customWidth="1"/>
    <col min="7134" max="7134" width="8.88671875" style="94" customWidth="1"/>
    <col min="7135" max="7135" width="6.33203125" style="94" customWidth="1"/>
    <col min="7136" max="7136" width="7.21875" style="94" customWidth="1"/>
    <col min="7137" max="7137" width="7.88671875" style="94" customWidth="1"/>
    <col min="7138" max="7138" width="6.88671875" style="94" customWidth="1"/>
    <col min="7139" max="7140" width="7.6640625" style="94" customWidth="1"/>
    <col min="7141" max="7142" width="6.6640625" style="94" customWidth="1"/>
    <col min="7143" max="7144" width="7.109375" style="94" customWidth="1"/>
    <col min="7145" max="7145" width="6" style="94" customWidth="1"/>
    <col min="7146" max="7146" width="7.109375" style="94" customWidth="1"/>
    <col min="7147" max="7147" width="8" style="94" customWidth="1"/>
    <col min="7148" max="7148" width="8.21875" style="94" customWidth="1"/>
    <col min="7149" max="7149" width="5.44140625" style="94" customWidth="1"/>
    <col min="7150" max="7150" width="8.88671875" style="94"/>
    <col min="7151" max="7151" width="10.21875" style="94" bestFit="1" customWidth="1"/>
    <col min="7152" max="7386" width="8.88671875" style="94"/>
    <col min="7387" max="7387" width="3" style="94" customWidth="1"/>
    <col min="7388" max="7388" width="15.6640625" style="94" customWidth="1"/>
    <col min="7389" max="7389" width="6.6640625" style="94" customWidth="1"/>
    <col min="7390" max="7390" width="8.88671875" style="94" customWidth="1"/>
    <col min="7391" max="7391" width="6.33203125" style="94" customWidth="1"/>
    <col min="7392" max="7392" width="7.21875" style="94" customWidth="1"/>
    <col min="7393" max="7393" width="7.88671875" style="94" customWidth="1"/>
    <col min="7394" max="7394" width="6.88671875" style="94" customWidth="1"/>
    <col min="7395" max="7396" width="7.6640625" style="94" customWidth="1"/>
    <col min="7397" max="7398" width="6.6640625" style="94" customWidth="1"/>
    <col min="7399" max="7400" width="7.109375" style="94" customWidth="1"/>
    <col min="7401" max="7401" width="6" style="94" customWidth="1"/>
    <col min="7402" max="7402" width="7.109375" style="94" customWidth="1"/>
    <col min="7403" max="7403" width="8" style="94" customWidth="1"/>
    <col min="7404" max="7404" width="8.21875" style="94" customWidth="1"/>
    <col min="7405" max="7405" width="5.44140625" style="94" customWidth="1"/>
    <col min="7406" max="7406" width="8.88671875" style="94"/>
    <col min="7407" max="7407" width="10.21875" style="94" bestFit="1" customWidth="1"/>
    <col min="7408" max="7642" width="8.88671875" style="94"/>
    <col min="7643" max="7643" width="3" style="94" customWidth="1"/>
    <col min="7644" max="7644" width="15.6640625" style="94" customWidth="1"/>
    <col min="7645" max="7645" width="6.6640625" style="94" customWidth="1"/>
    <col min="7646" max="7646" width="8.88671875" style="94" customWidth="1"/>
    <col min="7647" max="7647" width="6.33203125" style="94" customWidth="1"/>
    <col min="7648" max="7648" width="7.21875" style="94" customWidth="1"/>
    <col min="7649" max="7649" width="7.88671875" style="94" customWidth="1"/>
    <col min="7650" max="7650" width="6.88671875" style="94" customWidth="1"/>
    <col min="7651" max="7652" width="7.6640625" style="94" customWidth="1"/>
    <col min="7653" max="7654" width="6.6640625" style="94" customWidth="1"/>
    <col min="7655" max="7656" width="7.109375" style="94" customWidth="1"/>
    <col min="7657" max="7657" width="6" style="94" customWidth="1"/>
    <col min="7658" max="7658" width="7.109375" style="94" customWidth="1"/>
    <col min="7659" max="7659" width="8" style="94" customWidth="1"/>
    <col min="7660" max="7660" width="8.21875" style="94" customWidth="1"/>
    <col min="7661" max="7661" width="5.44140625" style="94" customWidth="1"/>
    <col min="7662" max="7662" width="8.88671875" style="94"/>
    <col min="7663" max="7663" width="10.21875" style="94" bestFit="1" customWidth="1"/>
    <col min="7664" max="7898" width="8.88671875" style="94"/>
    <col min="7899" max="7899" width="3" style="94" customWidth="1"/>
    <col min="7900" max="7900" width="15.6640625" style="94" customWidth="1"/>
    <col min="7901" max="7901" width="6.6640625" style="94" customWidth="1"/>
    <col min="7902" max="7902" width="8.88671875" style="94" customWidth="1"/>
    <col min="7903" max="7903" width="6.33203125" style="94" customWidth="1"/>
    <col min="7904" max="7904" width="7.21875" style="94" customWidth="1"/>
    <col min="7905" max="7905" width="7.88671875" style="94" customWidth="1"/>
    <col min="7906" max="7906" width="6.88671875" style="94" customWidth="1"/>
    <col min="7907" max="7908" width="7.6640625" style="94" customWidth="1"/>
    <col min="7909" max="7910" width="6.6640625" style="94" customWidth="1"/>
    <col min="7911" max="7912" width="7.109375" style="94" customWidth="1"/>
    <col min="7913" max="7913" width="6" style="94" customWidth="1"/>
    <col min="7914" max="7914" width="7.109375" style="94" customWidth="1"/>
    <col min="7915" max="7915" width="8" style="94" customWidth="1"/>
    <col min="7916" max="7916" width="8.21875" style="94" customWidth="1"/>
    <col min="7917" max="7917" width="5.44140625" style="94" customWidth="1"/>
    <col min="7918" max="7918" width="8.88671875" style="94"/>
    <col min="7919" max="7919" width="10.21875" style="94" bestFit="1" customWidth="1"/>
    <col min="7920" max="8154" width="8.88671875" style="94"/>
    <col min="8155" max="8155" width="3" style="94" customWidth="1"/>
    <col min="8156" max="8156" width="15.6640625" style="94" customWidth="1"/>
    <col min="8157" max="8157" width="6.6640625" style="94" customWidth="1"/>
    <col min="8158" max="8158" width="8.88671875" style="94" customWidth="1"/>
    <col min="8159" max="8159" width="6.33203125" style="94" customWidth="1"/>
    <col min="8160" max="8160" width="7.21875" style="94" customWidth="1"/>
    <col min="8161" max="8161" width="7.88671875" style="94" customWidth="1"/>
    <col min="8162" max="8162" width="6.88671875" style="94" customWidth="1"/>
    <col min="8163" max="8164" width="7.6640625" style="94" customWidth="1"/>
    <col min="8165" max="8166" width="6.6640625" style="94" customWidth="1"/>
    <col min="8167" max="8168" width="7.109375" style="94" customWidth="1"/>
    <col min="8169" max="8169" width="6" style="94" customWidth="1"/>
    <col min="8170" max="8170" width="7.109375" style="94" customWidth="1"/>
    <col min="8171" max="8171" width="8" style="94" customWidth="1"/>
    <col min="8172" max="8172" width="8.21875" style="94" customWidth="1"/>
    <col min="8173" max="8173" width="5.44140625" style="94" customWidth="1"/>
    <col min="8174" max="8174" width="8.88671875" style="94"/>
    <col min="8175" max="8175" width="10.21875" style="94" bestFit="1" customWidth="1"/>
    <col min="8176" max="8410" width="8.88671875" style="94"/>
    <col min="8411" max="8411" width="3" style="94" customWidth="1"/>
    <col min="8412" max="8412" width="15.6640625" style="94" customWidth="1"/>
    <col min="8413" max="8413" width="6.6640625" style="94" customWidth="1"/>
    <col min="8414" max="8414" width="8.88671875" style="94" customWidth="1"/>
    <col min="8415" max="8415" width="6.33203125" style="94" customWidth="1"/>
    <col min="8416" max="8416" width="7.21875" style="94" customWidth="1"/>
    <col min="8417" max="8417" width="7.88671875" style="94" customWidth="1"/>
    <col min="8418" max="8418" width="6.88671875" style="94" customWidth="1"/>
    <col min="8419" max="8420" width="7.6640625" style="94" customWidth="1"/>
    <col min="8421" max="8422" width="6.6640625" style="94" customWidth="1"/>
    <col min="8423" max="8424" width="7.109375" style="94" customWidth="1"/>
    <col min="8425" max="8425" width="6" style="94" customWidth="1"/>
    <col min="8426" max="8426" width="7.109375" style="94" customWidth="1"/>
    <col min="8427" max="8427" width="8" style="94" customWidth="1"/>
    <col min="8428" max="8428" width="8.21875" style="94" customWidth="1"/>
    <col min="8429" max="8429" width="5.44140625" style="94" customWidth="1"/>
    <col min="8430" max="8430" width="8.88671875" style="94"/>
    <col min="8431" max="8431" width="10.21875" style="94" bestFit="1" customWidth="1"/>
    <col min="8432" max="8666" width="8.88671875" style="94"/>
    <col min="8667" max="8667" width="3" style="94" customWidth="1"/>
    <col min="8668" max="8668" width="15.6640625" style="94" customWidth="1"/>
    <col min="8669" max="8669" width="6.6640625" style="94" customWidth="1"/>
    <col min="8670" max="8670" width="8.88671875" style="94" customWidth="1"/>
    <col min="8671" max="8671" width="6.33203125" style="94" customWidth="1"/>
    <col min="8672" max="8672" width="7.21875" style="94" customWidth="1"/>
    <col min="8673" max="8673" width="7.88671875" style="94" customWidth="1"/>
    <col min="8674" max="8674" width="6.88671875" style="94" customWidth="1"/>
    <col min="8675" max="8676" width="7.6640625" style="94" customWidth="1"/>
    <col min="8677" max="8678" width="6.6640625" style="94" customWidth="1"/>
    <col min="8679" max="8680" width="7.109375" style="94" customWidth="1"/>
    <col min="8681" max="8681" width="6" style="94" customWidth="1"/>
    <col min="8682" max="8682" width="7.109375" style="94" customWidth="1"/>
    <col min="8683" max="8683" width="8" style="94" customWidth="1"/>
    <col min="8684" max="8684" width="8.21875" style="94" customWidth="1"/>
    <col min="8685" max="8685" width="5.44140625" style="94" customWidth="1"/>
    <col min="8686" max="8686" width="8.88671875" style="94"/>
    <col min="8687" max="8687" width="10.21875" style="94" bestFit="1" customWidth="1"/>
    <col min="8688" max="8922" width="8.88671875" style="94"/>
    <col min="8923" max="8923" width="3" style="94" customWidth="1"/>
    <col min="8924" max="8924" width="15.6640625" style="94" customWidth="1"/>
    <col min="8925" max="8925" width="6.6640625" style="94" customWidth="1"/>
    <col min="8926" max="8926" width="8.88671875" style="94" customWidth="1"/>
    <col min="8927" max="8927" width="6.33203125" style="94" customWidth="1"/>
    <col min="8928" max="8928" width="7.21875" style="94" customWidth="1"/>
    <col min="8929" max="8929" width="7.88671875" style="94" customWidth="1"/>
    <col min="8930" max="8930" width="6.88671875" style="94" customWidth="1"/>
    <col min="8931" max="8932" width="7.6640625" style="94" customWidth="1"/>
    <col min="8933" max="8934" width="6.6640625" style="94" customWidth="1"/>
    <col min="8935" max="8936" width="7.109375" style="94" customWidth="1"/>
    <col min="8937" max="8937" width="6" style="94" customWidth="1"/>
    <col min="8938" max="8938" width="7.109375" style="94" customWidth="1"/>
    <col min="8939" max="8939" width="8" style="94" customWidth="1"/>
    <col min="8940" max="8940" width="8.21875" style="94" customWidth="1"/>
    <col min="8941" max="8941" width="5.44140625" style="94" customWidth="1"/>
    <col min="8942" max="8942" width="8.88671875" style="94"/>
    <col min="8943" max="8943" width="10.21875" style="94" bestFit="1" customWidth="1"/>
    <col min="8944" max="9178" width="8.88671875" style="94"/>
    <col min="9179" max="9179" width="3" style="94" customWidth="1"/>
    <col min="9180" max="9180" width="15.6640625" style="94" customWidth="1"/>
    <col min="9181" max="9181" width="6.6640625" style="94" customWidth="1"/>
    <col min="9182" max="9182" width="8.88671875" style="94" customWidth="1"/>
    <col min="9183" max="9183" width="6.33203125" style="94" customWidth="1"/>
    <col min="9184" max="9184" width="7.21875" style="94" customWidth="1"/>
    <col min="9185" max="9185" width="7.88671875" style="94" customWidth="1"/>
    <col min="9186" max="9186" width="6.88671875" style="94" customWidth="1"/>
    <col min="9187" max="9188" width="7.6640625" style="94" customWidth="1"/>
    <col min="9189" max="9190" width="6.6640625" style="94" customWidth="1"/>
    <col min="9191" max="9192" width="7.109375" style="94" customWidth="1"/>
    <col min="9193" max="9193" width="6" style="94" customWidth="1"/>
    <col min="9194" max="9194" width="7.109375" style="94" customWidth="1"/>
    <col min="9195" max="9195" width="8" style="94" customWidth="1"/>
    <col min="9196" max="9196" width="8.21875" style="94" customWidth="1"/>
    <col min="9197" max="9197" width="5.44140625" style="94" customWidth="1"/>
    <col min="9198" max="9198" width="8.88671875" style="94"/>
    <col min="9199" max="9199" width="10.21875" style="94" bestFit="1" customWidth="1"/>
    <col min="9200" max="9434" width="8.88671875" style="94"/>
    <col min="9435" max="9435" width="3" style="94" customWidth="1"/>
    <col min="9436" max="9436" width="15.6640625" style="94" customWidth="1"/>
    <col min="9437" max="9437" width="6.6640625" style="94" customWidth="1"/>
    <col min="9438" max="9438" width="8.88671875" style="94" customWidth="1"/>
    <col min="9439" max="9439" width="6.33203125" style="94" customWidth="1"/>
    <col min="9440" max="9440" width="7.21875" style="94" customWidth="1"/>
    <col min="9441" max="9441" width="7.88671875" style="94" customWidth="1"/>
    <col min="9442" max="9442" width="6.88671875" style="94" customWidth="1"/>
    <col min="9443" max="9444" width="7.6640625" style="94" customWidth="1"/>
    <col min="9445" max="9446" width="6.6640625" style="94" customWidth="1"/>
    <col min="9447" max="9448" width="7.109375" style="94" customWidth="1"/>
    <col min="9449" max="9449" width="6" style="94" customWidth="1"/>
    <col min="9450" max="9450" width="7.109375" style="94" customWidth="1"/>
    <col min="9451" max="9451" width="8" style="94" customWidth="1"/>
    <col min="9452" max="9452" width="8.21875" style="94" customWidth="1"/>
    <col min="9453" max="9453" width="5.44140625" style="94" customWidth="1"/>
    <col min="9454" max="9454" width="8.88671875" style="94"/>
    <col min="9455" max="9455" width="10.21875" style="94" bestFit="1" customWidth="1"/>
    <col min="9456" max="9690" width="8.88671875" style="94"/>
    <col min="9691" max="9691" width="3" style="94" customWidth="1"/>
    <col min="9692" max="9692" width="15.6640625" style="94" customWidth="1"/>
    <col min="9693" max="9693" width="6.6640625" style="94" customWidth="1"/>
    <col min="9694" max="9694" width="8.88671875" style="94" customWidth="1"/>
    <col min="9695" max="9695" width="6.33203125" style="94" customWidth="1"/>
    <col min="9696" max="9696" width="7.21875" style="94" customWidth="1"/>
    <col min="9697" max="9697" width="7.88671875" style="94" customWidth="1"/>
    <col min="9698" max="9698" width="6.88671875" style="94" customWidth="1"/>
    <col min="9699" max="9700" width="7.6640625" style="94" customWidth="1"/>
    <col min="9701" max="9702" width="6.6640625" style="94" customWidth="1"/>
    <col min="9703" max="9704" width="7.109375" style="94" customWidth="1"/>
    <col min="9705" max="9705" width="6" style="94" customWidth="1"/>
    <col min="9706" max="9706" width="7.109375" style="94" customWidth="1"/>
    <col min="9707" max="9707" width="8" style="94" customWidth="1"/>
    <col min="9708" max="9708" width="8.21875" style="94" customWidth="1"/>
    <col min="9709" max="9709" width="5.44140625" style="94" customWidth="1"/>
    <col min="9710" max="9710" width="8.88671875" style="94"/>
    <col min="9711" max="9711" width="10.21875" style="94" bestFit="1" customWidth="1"/>
    <col min="9712" max="9946" width="8.88671875" style="94"/>
    <col min="9947" max="9947" width="3" style="94" customWidth="1"/>
    <col min="9948" max="9948" width="15.6640625" style="94" customWidth="1"/>
    <col min="9949" max="9949" width="6.6640625" style="94" customWidth="1"/>
    <col min="9950" max="9950" width="8.88671875" style="94" customWidth="1"/>
    <col min="9951" max="9951" width="6.33203125" style="94" customWidth="1"/>
    <col min="9952" max="9952" width="7.21875" style="94" customWidth="1"/>
    <col min="9953" max="9953" width="7.88671875" style="94" customWidth="1"/>
    <col min="9954" max="9954" width="6.88671875" style="94" customWidth="1"/>
    <col min="9955" max="9956" width="7.6640625" style="94" customWidth="1"/>
    <col min="9957" max="9958" width="6.6640625" style="94" customWidth="1"/>
    <col min="9959" max="9960" width="7.109375" style="94" customWidth="1"/>
    <col min="9961" max="9961" width="6" style="94" customWidth="1"/>
    <col min="9962" max="9962" width="7.109375" style="94" customWidth="1"/>
    <col min="9963" max="9963" width="8" style="94" customWidth="1"/>
    <col min="9964" max="9964" width="8.21875" style="94" customWidth="1"/>
    <col min="9965" max="9965" width="5.44140625" style="94" customWidth="1"/>
    <col min="9966" max="9966" width="8.88671875" style="94"/>
    <col min="9967" max="9967" width="10.21875" style="94" bestFit="1" customWidth="1"/>
    <col min="9968" max="10202" width="8.88671875" style="94"/>
    <col min="10203" max="10203" width="3" style="94" customWidth="1"/>
    <col min="10204" max="10204" width="15.6640625" style="94" customWidth="1"/>
    <col min="10205" max="10205" width="6.6640625" style="94" customWidth="1"/>
    <col min="10206" max="10206" width="8.88671875" style="94" customWidth="1"/>
    <col min="10207" max="10207" width="6.33203125" style="94" customWidth="1"/>
    <col min="10208" max="10208" width="7.21875" style="94" customWidth="1"/>
    <col min="10209" max="10209" width="7.88671875" style="94" customWidth="1"/>
    <col min="10210" max="10210" width="6.88671875" style="94" customWidth="1"/>
    <col min="10211" max="10212" width="7.6640625" style="94" customWidth="1"/>
    <col min="10213" max="10214" width="6.6640625" style="94" customWidth="1"/>
    <col min="10215" max="10216" width="7.109375" style="94" customWidth="1"/>
    <col min="10217" max="10217" width="6" style="94" customWidth="1"/>
    <col min="10218" max="10218" width="7.109375" style="94" customWidth="1"/>
    <col min="10219" max="10219" width="8" style="94" customWidth="1"/>
    <col min="10220" max="10220" width="8.21875" style="94" customWidth="1"/>
    <col min="10221" max="10221" width="5.44140625" style="94" customWidth="1"/>
    <col min="10222" max="10222" width="8.88671875" style="94"/>
    <col min="10223" max="10223" width="10.21875" style="94" bestFit="1" customWidth="1"/>
    <col min="10224" max="10458" width="8.88671875" style="94"/>
    <col min="10459" max="10459" width="3" style="94" customWidth="1"/>
    <col min="10460" max="10460" width="15.6640625" style="94" customWidth="1"/>
    <col min="10461" max="10461" width="6.6640625" style="94" customWidth="1"/>
    <col min="10462" max="10462" width="8.88671875" style="94" customWidth="1"/>
    <col min="10463" max="10463" width="6.33203125" style="94" customWidth="1"/>
    <col min="10464" max="10464" width="7.21875" style="94" customWidth="1"/>
    <col min="10465" max="10465" width="7.88671875" style="94" customWidth="1"/>
    <col min="10466" max="10466" width="6.88671875" style="94" customWidth="1"/>
    <col min="10467" max="10468" width="7.6640625" style="94" customWidth="1"/>
    <col min="10469" max="10470" width="6.6640625" style="94" customWidth="1"/>
    <col min="10471" max="10472" width="7.109375" style="94" customWidth="1"/>
    <col min="10473" max="10473" width="6" style="94" customWidth="1"/>
    <col min="10474" max="10474" width="7.109375" style="94" customWidth="1"/>
    <col min="10475" max="10475" width="8" style="94" customWidth="1"/>
    <col min="10476" max="10476" width="8.21875" style="94" customWidth="1"/>
    <col min="10477" max="10477" width="5.44140625" style="94" customWidth="1"/>
    <col min="10478" max="10478" width="8.88671875" style="94"/>
    <col min="10479" max="10479" width="10.21875" style="94" bestFit="1" customWidth="1"/>
    <col min="10480" max="10714" width="8.88671875" style="94"/>
    <col min="10715" max="10715" width="3" style="94" customWidth="1"/>
    <col min="10716" max="10716" width="15.6640625" style="94" customWidth="1"/>
    <col min="10717" max="10717" width="6.6640625" style="94" customWidth="1"/>
    <col min="10718" max="10718" width="8.88671875" style="94" customWidth="1"/>
    <col min="10719" max="10719" width="6.33203125" style="94" customWidth="1"/>
    <col min="10720" max="10720" width="7.21875" style="94" customWidth="1"/>
    <col min="10721" max="10721" width="7.88671875" style="94" customWidth="1"/>
    <col min="10722" max="10722" width="6.88671875" style="94" customWidth="1"/>
    <col min="10723" max="10724" width="7.6640625" style="94" customWidth="1"/>
    <col min="10725" max="10726" width="6.6640625" style="94" customWidth="1"/>
    <col min="10727" max="10728" width="7.109375" style="94" customWidth="1"/>
    <col min="10729" max="10729" width="6" style="94" customWidth="1"/>
    <col min="10730" max="10730" width="7.109375" style="94" customWidth="1"/>
    <col min="10731" max="10731" width="8" style="94" customWidth="1"/>
    <col min="10732" max="10732" width="8.21875" style="94" customWidth="1"/>
    <col min="10733" max="10733" width="5.44140625" style="94" customWidth="1"/>
    <col min="10734" max="10734" width="8.88671875" style="94"/>
    <col min="10735" max="10735" width="10.21875" style="94" bestFit="1" customWidth="1"/>
    <col min="10736" max="10970" width="8.88671875" style="94"/>
    <col min="10971" max="10971" width="3" style="94" customWidth="1"/>
    <col min="10972" max="10972" width="15.6640625" style="94" customWidth="1"/>
    <col min="10973" max="10973" width="6.6640625" style="94" customWidth="1"/>
    <col min="10974" max="10974" width="8.88671875" style="94" customWidth="1"/>
    <col min="10975" max="10975" width="6.33203125" style="94" customWidth="1"/>
    <col min="10976" max="10976" width="7.21875" style="94" customWidth="1"/>
    <col min="10977" max="10977" width="7.88671875" style="94" customWidth="1"/>
    <col min="10978" max="10978" width="6.88671875" style="94" customWidth="1"/>
    <col min="10979" max="10980" width="7.6640625" style="94" customWidth="1"/>
    <col min="10981" max="10982" width="6.6640625" style="94" customWidth="1"/>
    <col min="10983" max="10984" width="7.109375" style="94" customWidth="1"/>
    <col min="10985" max="10985" width="6" style="94" customWidth="1"/>
    <col min="10986" max="10986" width="7.109375" style="94" customWidth="1"/>
    <col min="10987" max="10987" width="8" style="94" customWidth="1"/>
    <col min="10988" max="10988" width="8.21875" style="94" customWidth="1"/>
    <col min="10989" max="10989" width="5.44140625" style="94" customWidth="1"/>
    <col min="10990" max="10990" width="8.88671875" style="94"/>
    <col min="10991" max="10991" width="10.21875" style="94" bestFit="1" customWidth="1"/>
    <col min="10992" max="11226" width="8.88671875" style="94"/>
    <col min="11227" max="11227" width="3" style="94" customWidth="1"/>
    <col min="11228" max="11228" width="15.6640625" style="94" customWidth="1"/>
    <col min="11229" max="11229" width="6.6640625" style="94" customWidth="1"/>
    <col min="11230" max="11230" width="8.88671875" style="94" customWidth="1"/>
    <col min="11231" max="11231" width="6.33203125" style="94" customWidth="1"/>
    <col min="11232" max="11232" width="7.21875" style="94" customWidth="1"/>
    <col min="11233" max="11233" width="7.88671875" style="94" customWidth="1"/>
    <col min="11234" max="11234" width="6.88671875" style="94" customWidth="1"/>
    <col min="11235" max="11236" width="7.6640625" style="94" customWidth="1"/>
    <col min="11237" max="11238" width="6.6640625" style="94" customWidth="1"/>
    <col min="11239" max="11240" width="7.109375" style="94" customWidth="1"/>
    <col min="11241" max="11241" width="6" style="94" customWidth="1"/>
    <col min="11242" max="11242" width="7.109375" style="94" customWidth="1"/>
    <col min="11243" max="11243" width="8" style="94" customWidth="1"/>
    <col min="11244" max="11244" width="8.21875" style="94" customWidth="1"/>
    <col min="11245" max="11245" width="5.44140625" style="94" customWidth="1"/>
    <col min="11246" max="11246" width="8.88671875" style="94"/>
    <col min="11247" max="11247" width="10.21875" style="94" bestFit="1" customWidth="1"/>
    <col min="11248" max="11482" width="8.88671875" style="94"/>
    <col min="11483" max="11483" width="3" style="94" customWidth="1"/>
    <col min="11484" max="11484" width="15.6640625" style="94" customWidth="1"/>
    <col min="11485" max="11485" width="6.6640625" style="94" customWidth="1"/>
    <col min="11486" max="11486" width="8.88671875" style="94" customWidth="1"/>
    <col min="11487" max="11487" width="6.33203125" style="94" customWidth="1"/>
    <col min="11488" max="11488" width="7.21875" style="94" customWidth="1"/>
    <col min="11489" max="11489" width="7.88671875" style="94" customWidth="1"/>
    <col min="11490" max="11490" width="6.88671875" style="94" customWidth="1"/>
    <col min="11491" max="11492" width="7.6640625" style="94" customWidth="1"/>
    <col min="11493" max="11494" width="6.6640625" style="94" customWidth="1"/>
    <col min="11495" max="11496" width="7.109375" style="94" customWidth="1"/>
    <col min="11497" max="11497" width="6" style="94" customWidth="1"/>
    <col min="11498" max="11498" width="7.109375" style="94" customWidth="1"/>
    <col min="11499" max="11499" width="8" style="94" customWidth="1"/>
    <col min="11500" max="11500" width="8.21875" style="94" customWidth="1"/>
    <col min="11501" max="11501" width="5.44140625" style="94" customWidth="1"/>
    <col min="11502" max="11502" width="8.88671875" style="94"/>
    <col min="11503" max="11503" width="10.21875" style="94" bestFit="1" customWidth="1"/>
    <col min="11504" max="11738" width="8.88671875" style="94"/>
    <col min="11739" max="11739" width="3" style="94" customWidth="1"/>
    <col min="11740" max="11740" width="15.6640625" style="94" customWidth="1"/>
    <col min="11741" max="11741" width="6.6640625" style="94" customWidth="1"/>
    <col min="11742" max="11742" width="8.88671875" style="94" customWidth="1"/>
    <col min="11743" max="11743" width="6.33203125" style="94" customWidth="1"/>
    <col min="11744" max="11744" width="7.21875" style="94" customWidth="1"/>
    <col min="11745" max="11745" width="7.88671875" style="94" customWidth="1"/>
    <col min="11746" max="11746" width="6.88671875" style="94" customWidth="1"/>
    <col min="11747" max="11748" width="7.6640625" style="94" customWidth="1"/>
    <col min="11749" max="11750" width="6.6640625" style="94" customWidth="1"/>
    <col min="11751" max="11752" width="7.109375" style="94" customWidth="1"/>
    <col min="11753" max="11753" width="6" style="94" customWidth="1"/>
    <col min="11754" max="11754" width="7.109375" style="94" customWidth="1"/>
    <col min="11755" max="11755" width="8" style="94" customWidth="1"/>
    <col min="11756" max="11756" width="8.21875" style="94" customWidth="1"/>
    <col min="11757" max="11757" width="5.44140625" style="94" customWidth="1"/>
    <col min="11758" max="11758" width="8.88671875" style="94"/>
    <col min="11759" max="11759" width="10.21875" style="94" bestFit="1" customWidth="1"/>
    <col min="11760" max="11994" width="8.88671875" style="94"/>
    <col min="11995" max="11995" width="3" style="94" customWidth="1"/>
    <col min="11996" max="11996" width="15.6640625" style="94" customWidth="1"/>
    <col min="11997" max="11997" width="6.6640625" style="94" customWidth="1"/>
    <col min="11998" max="11998" width="8.88671875" style="94" customWidth="1"/>
    <col min="11999" max="11999" width="6.33203125" style="94" customWidth="1"/>
    <col min="12000" max="12000" width="7.21875" style="94" customWidth="1"/>
    <col min="12001" max="12001" width="7.88671875" style="94" customWidth="1"/>
    <col min="12002" max="12002" width="6.88671875" style="94" customWidth="1"/>
    <col min="12003" max="12004" width="7.6640625" style="94" customWidth="1"/>
    <col min="12005" max="12006" width="6.6640625" style="94" customWidth="1"/>
    <col min="12007" max="12008" width="7.109375" style="94" customWidth="1"/>
    <col min="12009" max="12009" width="6" style="94" customWidth="1"/>
    <col min="12010" max="12010" width="7.109375" style="94" customWidth="1"/>
    <col min="12011" max="12011" width="8" style="94" customWidth="1"/>
    <col min="12012" max="12012" width="8.21875" style="94" customWidth="1"/>
    <col min="12013" max="12013" width="5.44140625" style="94" customWidth="1"/>
    <col min="12014" max="12014" width="8.88671875" style="94"/>
    <col min="12015" max="12015" width="10.21875" style="94" bestFit="1" customWidth="1"/>
    <col min="12016" max="12250" width="8.88671875" style="94"/>
    <col min="12251" max="12251" width="3" style="94" customWidth="1"/>
    <col min="12252" max="12252" width="15.6640625" style="94" customWidth="1"/>
    <col min="12253" max="12253" width="6.6640625" style="94" customWidth="1"/>
    <col min="12254" max="12254" width="8.88671875" style="94" customWidth="1"/>
    <col min="12255" max="12255" width="6.33203125" style="94" customWidth="1"/>
    <col min="12256" max="12256" width="7.21875" style="94" customWidth="1"/>
    <col min="12257" max="12257" width="7.88671875" style="94" customWidth="1"/>
    <col min="12258" max="12258" width="6.88671875" style="94" customWidth="1"/>
    <col min="12259" max="12260" width="7.6640625" style="94" customWidth="1"/>
    <col min="12261" max="12262" width="6.6640625" style="94" customWidth="1"/>
    <col min="12263" max="12264" width="7.109375" style="94" customWidth="1"/>
    <col min="12265" max="12265" width="6" style="94" customWidth="1"/>
    <col min="12266" max="12266" width="7.109375" style="94" customWidth="1"/>
    <col min="12267" max="12267" width="8" style="94" customWidth="1"/>
    <col min="12268" max="12268" width="8.21875" style="94" customWidth="1"/>
    <col min="12269" max="12269" width="5.44140625" style="94" customWidth="1"/>
    <col min="12270" max="12270" width="8.88671875" style="94"/>
    <col min="12271" max="12271" width="10.21875" style="94" bestFit="1" customWidth="1"/>
    <col min="12272" max="12506" width="8.88671875" style="94"/>
    <col min="12507" max="12507" width="3" style="94" customWidth="1"/>
    <col min="12508" max="12508" width="15.6640625" style="94" customWidth="1"/>
    <col min="12509" max="12509" width="6.6640625" style="94" customWidth="1"/>
    <col min="12510" max="12510" width="8.88671875" style="94" customWidth="1"/>
    <col min="12511" max="12511" width="6.33203125" style="94" customWidth="1"/>
    <col min="12512" max="12512" width="7.21875" style="94" customWidth="1"/>
    <col min="12513" max="12513" width="7.88671875" style="94" customWidth="1"/>
    <col min="12514" max="12514" width="6.88671875" style="94" customWidth="1"/>
    <col min="12515" max="12516" width="7.6640625" style="94" customWidth="1"/>
    <col min="12517" max="12518" width="6.6640625" style="94" customWidth="1"/>
    <col min="12519" max="12520" width="7.109375" style="94" customWidth="1"/>
    <col min="12521" max="12521" width="6" style="94" customWidth="1"/>
    <col min="12522" max="12522" width="7.109375" style="94" customWidth="1"/>
    <col min="12523" max="12523" width="8" style="94" customWidth="1"/>
    <col min="12524" max="12524" width="8.21875" style="94" customWidth="1"/>
    <col min="12525" max="12525" width="5.44140625" style="94" customWidth="1"/>
    <col min="12526" max="12526" width="8.88671875" style="94"/>
    <col min="12527" max="12527" width="10.21875" style="94" bestFit="1" customWidth="1"/>
    <col min="12528" max="12762" width="8.88671875" style="94"/>
    <col min="12763" max="12763" width="3" style="94" customWidth="1"/>
    <col min="12764" max="12764" width="15.6640625" style="94" customWidth="1"/>
    <col min="12765" max="12765" width="6.6640625" style="94" customWidth="1"/>
    <col min="12766" max="12766" width="8.88671875" style="94" customWidth="1"/>
    <col min="12767" max="12767" width="6.33203125" style="94" customWidth="1"/>
    <col min="12768" max="12768" width="7.21875" style="94" customWidth="1"/>
    <col min="12769" max="12769" width="7.88671875" style="94" customWidth="1"/>
    <col min="12770" max="12770" width="6.88671875" style="94" customWidth="1"/>
    <col min="12771" max="12772" width="7.6640625" style="94" customWidth="1"/>
    <col min="12773" max="12774" width="6.6640625" style="94" customWidth="1"/>
    <col min="12775" max="12776" width="7.109375" style="94" customWidth="1"/>
    <col min="12777" max="12777" width="6" style="94" customWidth="1"/>
    <col min="12778" max="12778" width="7.109375" style="94" customWidth="1"/>
    <col min="12779" max="12779" width="8" style="94" customWidth="1"/>
    <col min="12780" max="12780" width="8.21875" style="94" customWidth="1"/>
    <col min="12781" max="12781" width="5.44140625" style="94" customWidth="1"/>
    <col min="12782" max="12782" width="8.88671875" style="94"/>
    <col min="12783" max="12783" width="10.21875" style="94" bestFit="1" customWidth="1"/>
    <col min="12784" max="13018" width="8.88671875" style="94"/>
    <col min="13019" max="13019" width="3" style="94" customWidth="1"/>
    <col min="13020" max="13020" width="15.6640625" style="94" customWidth="1"/>
    <col min="13021" max="13021" width="6.6640625" style="94" customWidth="1"/>
    <col min="13022" max="13022" width="8.88671875" style="94" customWidth="1"/>
    <col min="13023" max="13023" width="6.33203125" style="94" customWidth="1"/>
    <col min="13024" max="13024" width="7.21875" style="94" customWidth="1"/>
    <col min="13025" max="13025" width="7.88671875" style="94" customWidth="1"/>
    <col min="13026" max="13026" width="6.88671875" style="94" customWidth="1"/>
    <col min="13027" max="13028" width="7.6640625" style="94" customWidth="1"/>
    <col min="13029" max="13030" width="6.6640625" style="94" customWidth="1"/>
    <col min="13031" max="13032" width="7.109375" style="94" customWidth="1"/>
    <col min="13033" max="13033" width="6" style="94" customWidth="1"/>
    <col min="13034" max="13034" width="7.109375" style="94" customWidth="1"/>
    <col min="13035" max="13035" width="8" style="94" customWidth="1"/>
    <col min="13036" max="13036" width="8.21875" style="94" customWidth="1"/>
    <col min="13037" max="13037" width="5.44140625" style="94" customWidth="1"/>
    <col min="13038" max="13038" width="8.88671875" style="94"/>
    <col min="13039" max="13039" width="10.21875" style="94" bestFit="1" customWidth="1"/>
    <col min="13040" max="13274" width="8.88671875" style="94"/>
    <col min="13275" max="13275" width="3" style="94" customWidth="1"/>
    <col min="13276" max="13276" width="15.6640625" style="94" customWidth="1"/>
    <col min="13277" max="13277" width="6.6640625" style="94" customWidth="1"/>
    <col min="13278" max="13278" width="8.88671875" style="94" customWidth="1"/>
    <col min="13279" max="13279" width="6.33203125" style="94" customWidth="1"/>
    <col min="13280" max="13280" width="7.21875" style="94" customWidth="1"/>
    <col min="13281" max="13281" width="7.88671875" style="94" customWidth="1"/>
    <col min="13282" max="13282" width="6.88671875" style="94" customWidth="1"/>
    <col min="13283" max="13284" width="7.6640625" style="94" customWidth="1"/>
    <col min="13285" max="13286" width="6.6640625" style="94" customWidth="1"/>
    <col min="13287" max="13288" width="7.109375" style="94" customWidth="1"/>
    <col min="13289" max="13289" width="6" style="94" customWidth="1"/>
    <col min="13290" max="13290" width="7.109375" style="94" customWidth="1"/>
    <col min="13291" max="13291" width="8" style="94" customWidth="1"/>
    <col min="13292" max="13292" width="8.21875" style="94" customWidth="1"/>
    <col min="13293" max="13293" width="5.44140625" style="94" customWidth="1"/>
    <col min="13294" max="13294" width="8.88671875" style="94"/>
    <col min="13295" max="13295" width="10.21875" style="94" bestFit="1" customWidth="1"/>
    <col min="13296" max="13530" width="8.88671875" style="94"/>
    <col min="13531" max="13531" width="3" style="94" customWidth="1"/>
    <col min="13532" max="13532" width="15.6640625" style="94" customWidth="1"/>
    <col min="13533" max="13533" width="6.6640625" style="94" customWidth="1"/>
    <col min="13534" max="13534" width="8.88671875" style="94" customWidth="1"/>
    <col min="13535" max="13535" width="6.33203125" style="94" customWidth="1"/>
    <col min="13536" max="13536" width="7.21875" style="94" customWidth="1"/>
    <col min="13537" max="13537" width="7.88671875" style="94" customWidth="1"/>
    <col min="13538" max="13538" width="6.88671875" style="94" customWidth="1"/>
    <col min="13539" max="13540" width="7.6640625" style="94" customWidth="1"/>
    <col min="13541" max="13542" width="6.6640625" style="94" customWidth="1"/>
    <col min="13543" max="13544" width="7.109375" style="94" customWidth="1"/>
    <col min="13545" max="13545" width="6" style="94" customWidth="1"/>
    <col min="13546" max="13546" width="7.109375" style="94" customWidth="1"/>
    <col min="13547" max="13547" width="8" style="94" customWidth="1"/>
    <col min="13548" max="13548" width="8.21875" style="94" customWidth="1"/>
    <col min="13549" max="13549" width="5.44140625" style="94" customWidth="1"/>
    <col min="13550" max="13550" width="8.88671875" style="94"/>
    <col min="13551" max="13551" width="10.21875" style="94" bestFit="1" customWidth="1"/>
    <col min="13552" max="13786" width="8.88671875" style="94"/>
    <col min="13787" max="13787" width="3" style="94" customWidth="1"/>
    <col min="13788" max="13788" width="15.6640625" style="94" customWidth="1"/>
    <col min="13789" max="13789" width="6.6640625" style="94" customWidth="1"/>
    <col min="13790" max="13790" width="8.88671875" style="94" customWidth="1"/>
    <col min="13791" max="13791" width="6.33203125" style="94" customWidth="1"/>
    <col min="13792" max="13792" width="7.21875" style="94" customWidth="1"/>
    <col min="13793" max="13793" width="7.88671875" style="94" customWidth="1"/>
    <col min="13794" max="13794" width="6.88671875" style="94" customWidth="1"/>
    <col min="13795" max="13796" width="7.6640625" style="94" customWidth="1"/>
    <col min="13797" max="13798" width="6.6640625" style="94" customWidth="1"/>
    <col min="13799" max="13800" width="7.109375" style="94" customWidth="1"/>
    <col min="13801" max="13801" width="6" style="94" customWidth="1"/>
    <col min="13802" max="13802" width="7.109375" style="94" customWidth="1"/>
    <col min="13803" max="13803" width="8" style="94" customWidth="1"/>
    <col min="13804" max="13804" width="8.21875" style="94" customWidth="1"/>
    <col min="13805" max="13805" width="5.44140625" style="94" customWidth="1"/>
    <col min="13806" max="13806" width="8.88671875" style="94"/>
    <col min="13807" max="13807" width="10.21875" style="94" bestFit="1" customWidth="1"/>
    <col min="13808" max="14042" width="8.88671875" style="94"/>
    <col min="14043" max="14043" width="3" style="94" customWidth="1"/>
    <col min="14044" max="14044" width="15.6640625" style="94" customWidth="1"/>
    <col min="14045" max="14045" width="6.6640625" style="94" customWidth="1"/>
    <col min="14046" max="14046" width="8.88671875" style="94" customWidth="1"/>
    <col min="14047" max="14047" width="6.33203125" style="94" customWidth="1"/>
    <col min="14048" max="14048" width="7.21875" style="94" customWidth="1"/>
    <col min="14049" max="14049" width="7.88671875" style="94" customWidth="1"/>
    <col min="14050" max="14050" width="6.88671875" style="94" customWidth="1"/>
    <col min="14051" max="14052" width="7.6640625" style="94" customWidth="1"/>
    <col min="14053" max="14054" width="6.6640625" style="94" customWidth="1"/>
    <col min="14055" max="14056" width="7.109375" style="94" customWidth="1"/>
    <col min="14057" max="14057" width="6" style="94" customWidth="1"/>
    <col min="14058" max="14058" width="7.109375" style="94" customWidth="1"/>
    <col min="14059" max="14059" width="8" style="94" customWidth="1"/>
    <col min="14060" max="14060" width="8.21875" style="94" customWidth="1"/>
    <col min="14061" max="14061" width="5.44140625" style="94" customWidth="1"/>
    <col min="14062" max="14062" width="8.88671875" style="94"/>
    <col min="14063" max="14063" width="10.21875" style="94" bestFit="1" customWidth="1"/>
    <col min="14064" max="14298" width="8.88671875" style="94"/>
    <col min="14299" max="14299" width="3" style="94" customWidth="1"/>
    <col min="14300" max="14300" width="15.6640625" style="94" customWidth="1"/>
    <col min="14301" max="14301" width="6.6640625" style="94" customWidth="1"/>
    <col min="14302" max="14302" width="8.88671875" style="94" customWidth="1"/>
    <col min="14303" max="14303" width="6.33203125" style="94" customWidth="1"/>
    <col min="14304" max="14304" width="7.21875" style="94" customWidth="1"/>
    <col min="14305" max="14305" width="7.88671875" style="94" customWidth="1"/>
    <col min="14306" max="14306" width="6.88671875" style="94" customWidth="1"/>
    <col min="14307" max="14308" width="7.6640625" style="94" customWidth="1"/>
    <col min="14309" max="14310" width="6.6640625" style="94" customWidth="1"/>
    <col min="14311" max="14312" width="7.109375" style="94" customWidth="1"/>
    <col min="14313" max="14313" width="6" style="94" customWidth="1"/>
    <col min="14314" max="14314" width="7.109375" style="94" customWidth="1"/>
    <col min="14315" max="14315" width="8" style="94" customWidth="1"/>
    <col min="14316" max="14316" width="8.21875" style="94" customWidth="1"/>
    <col min="14317" max="14317" width="5.44140625" style="94" customWidth="1"/>
    <col min="14318" max="14318" width="8.88671875" style="94"/>
    <col min="14319" max="14319" width="10.21875" style="94" bestFit="1" customWidth="1"/>
    <col min="14320" max="14554" width="8.88671875" style="94"/>
    <col min="14555" max="14555" width="3" style="94" customWidth="1"/>
    <col min="14556" max="14556" width="15.6640625" style="94" customWidth="1"/>
    <col min="14557" max="14557" width="6.6640625" style="94" customWidth="1"/>
    <col min="14558" max="14558" width="8.88671875" style="94" customWidth="1"/>
    <col min="14559" max="14559" width="6.33203125" style="94" customWidth="1"/>
    <col min="14560" max="14560" width="7.21875" style="94" customWidth="1"/>
    <col min="14561" max="14561" width="7.88671875" style="94" customWidth="1"/>
    <col min="14562" max="14562" width="6.88671875" style="94" customWidth="1"/>
    <col min="14563" max="14564" width="7.6640625" style="94" customWidth="1"/>
    <col min="14565" max="14566" width="6.6640625" style="94" customWidth="1"/>
    <col min="14567" max="14568" width="7.109375" style="94" customWidth="1"/>
    <col min="14569" max="14569" width="6" style="94" customWidth="1"/>
    <col min="14570" max="14570" width="7.109375" style="94" customWidth="1"/>
    <col min="14571" max="14571" width="8" style="94" customWidth="1"/>
    <col min="14572" max="14572" width="8.21875" style="94" customWidth="1"/>
    <col min="14573" max="14573" width="5.44140625" style="94" customWidth="1"/>
    <col min="14574" max="14574" width="8.88671875" style="94"/>
    <col min="14575" max="14575" width="10.21875" style="94" bestFit="1" customWidth="1"/>
    <col min="14576" max="14810" width="8.88671875" style="94"/>
    <col min="14811" max="14811" width="3" style="94" customWidth="1"/>
    <col min="14812" max="14812" width="15.6640625" style="94" customWidth="1"/>
    <col min="14813" max="14813" width="6.6640625" style="94" customWidth="1"/>
    <col min="14814" max="14814" width="8.88671875" style="94" customWidth="1"/>
    <col min="14815" max="14815" width="6.33203125" style="94" customWidth="1"/>
    <col min="14816" max="14816" width="7.21875" style="94" customWidth="1"/>
    <col min="14817" max="14817" width="7.88671875" style="94" customWidth="1"/>
    <col min="14818" max="14818" width="6.88671875" style="94" customWidth="1"/>
    <col min="14819" max="14820" width="7.6640625" style="94" customWidth="1"/>
    <col min="14821" max="14822" width="6.6640625" style="94" customWidth="1"/>
    <col min="14823" max="14824" width="7.109375" style="94" customWidth="1"/>
    <col min="14825" max="14825" width="6" style="94" customWidth="1"/>
    <col min="14826" max="14826" width="7.109375" style="94" customWidth="1"/>
    <col min="14827" max="14827" width="8" style="94" customWidth="1"/>
    <col min="14828" max="14828" width="8.21875" style="94" customWidth="1"/>
    <col min="14829" max="14829" width="5.44140625" style="94" customWidth="1"/>
    <col min="14830" max="14830" width="8.88671875" style="94"/>
    <col min="14831" max="14831" width="10.21875" style="94" bestFit="1" customWidth="1"/>
    <col min="14832" max="15066" width="8.88671875" style="94"/>
    <col min="15067" max="15067" width="3" style="94" customWidth="1"/>
    <col min="15068" max="15068" width="15.6640625" style="94" customWidth="1"/>
    <col min="15069" max="15069" width="6.6640625" style="94" customWidth="1"/>
    <col min="15070" max="15070" width="8.88671875" style="94" customWidth="1"/>
    <col min="15071" max="15071" width="6.33203125" style="94" customWidth="1"/>
    <col min="15072" max="15072" width="7.21875" style="94" customWidth="1"/>
    <col min="15073" max="15073" width="7.88671875" style="94" customWidth="1"/>
    <col min="15074" max="15074" width="6.88671875" style="94" customWidth="1"/>
    <col min="15075" max="15076" width="7.6640625" style="94" customWidth="1"/>
    <col min="15077" max="15078" width="6.6640625" style="94" customWidth="1"/>
    <col min="15079" max="15080" width="7.109375" style="94" customWidth="1"/>
    <col min="15081" max="15081" width="6" style="94" customWidth="1"/>
    <col min="15082" max="15082" width="7.109375" style="94" customWidth="1"/>
    <col min="15083" max="15083" width="8" style="94" customWidth="1"/>
    <col min="15084" max="15084" width="8.21875" style="94" customWidth="1"/>
    <col min="15085" max="15085" width="5.44140625" style="94" customWidth="1"/>
    <col min="15086" max="15086" width="8.88671875" style="94"/>
    <col min="15087" max="15087" width="10.21875" style="94" bestFit="1" customWidth="1"/>
    <col min="15088" max="15322" width="8.88671875" style="94"/>
    <col min="15323" max="15323" width="3" style="94" customWidth="1"/>
    <col min="15324" max="15324" width="15.6640625" style="94" customWidth="1"/>
    <col min="15325" max="15325" width="6.6640625" style="94" customWidth="1"/>
    <col min="15326" max="15326" width="8.88671875" style="94" customWidth="1"/>
    <col min="15327" max="15327" width="6.33203125" style="94" customWidth="1"/>
    <col min="15328" max="15328" width="7.21875" style="94" customWidth="1"/>
    <col min="15329" max="15329" width="7.88671875" style="94" customWidth="1"/>
    <col min="15330" max="15330" width="6.88671875" style="94" customWidth="1"/>
    <col min="15331" max="15332" width="7.6640625" style="94" customWidth="1"/>
    <col min="15333" max="15334" width="6.6640625" style="94" customWidth="1"/>
    <col min="15335" max="15336" width="7.109375" style="94" customWidth="1"/>
    <col min="15337" max="15337" width="6" style="94" customWidth="1"/>
    <col min="15338" max="15338" width="7.109375" style="94" customWidth="1"/>
    <col min="15339" max="15339" width="8" style="94" customWidth="1"/>
    <col min="15340" max="15340" width="8.21875" style="94" customWidth="1"/>
    <col min="15341" max="15341" width="5.44140625" style="94" customWidth="1"/>
    <col min="15342" max="15342" width="8.88671875" style="94"/>
    <col min="15343" max="15343" width="10.21875" style="94" bestFit="1" customWidth="1"/>
    <col min="15344" max="15578" width="8.88671875" style="94"/>
    <col min="15579" max="15579" width="3" style="94" customWidth="1"/>
    <col min="15580" max="15580" width="15.6640625" style="94" customWidth="1"/>
    <col min="15581" max="15581" width="6.6640625" style="94" customWidth="1"/>
    <col min="15582" max="15582" width="8.88671875" style="94" customWidth="1"/>
    <col min="15583" max="15583" width="6.33203125" style="94" customWidth="1"/>
    <col min="15584" max="15584" width="7.21875" style="94" customWidth="1"/>
    <col min="15585" max="15585" width="7.88671875" style="94" customWidth="1"/>
    <col min="15586" max="15586" width="6.88671875" style="94" customWidth="1"/>
    <col min="15587" max="15588" width="7.6640625" style="94" customWidth="1"/>
    <col min="15589" max="15590" width="6.6640625" style="94" customWidth="1"/>
    <col min="15591" max="15592" width="7.109375" style="94" customWidth="1"/>
    <col min="15593" max="15593" width="6" style="94" customWidth="1"/>
    <col min="15594" max="15594" width="7.109375" style="94" customWidth="1"/>
    <col min="15595" max="15595" width="8" style="94" customWidth="1"/>
    <col min="15596" max="15596" width="8.21875" style="94" customWidth="1"/>
    <col min="15597" max="15597" width="5.44140625" style="94" customWidth="1"/>
    <col min="15598" max="15598" width="8.88671875" style="94"/>
    <col min="15599" max="15599" width="10.21875" style="94" bestFit="1" customWidth="1"/>
    <col min="15600" max="15834" width="8.88671875" style="94"/>
    <col min="15835" max="15835" width="3" style="94" customWidth="1"/>
    <col min="15836" max="15836" width="15.6640625" style="94" customWidth="1"/>
    <col min="15837" max="15837" width="6.6640625" style="94" customWidth="1"/>
    <col min="15838" max="15838" width="8.88671875" style="94" customWidth="1"/>
    <col min="15839" max="15839" width="6.33203125" style="94" customWidth="1"/>
    <col min="15840" max="15840" width="7.21875" style="94" customWidth="1"/>
    <col min="15841" max="15841" width="7.88671875" style="94" customWidth="1"/>
    <col min="15842" max="15842" width="6.88671875" style="94" customWidth="1"/>
    <col min="15843" max="15844" width="7.6640625" style="94" customWidth="1"/>
    <col min="15845" max="15846" width="6.6640625" style="94" customWidth="1"/>
    <col min="15847" max="15848" width="7.109375" style="94" customWidth="1"/>
    <col min="15849" max="15849" width="6" style="94" customWidth="1"/>
    <col min="15850" max="15850" width="7.109375" style="94" customWidth="1"/>
    <col min="15851" max="15851" width="8" style="94" customWidth="1"/>
    <col min="15852" max="15852" width="8.21875" style="94" customWidth="1"/>
    <col min="15853" max="15853" width="5.44140625" style="94" customWidth="1"/>
    <col min="15854" max="15854" width="8.88671875" style="94"/>
    <col min="15855" max="15855" width="10.21875" style="94" bestFit="1" customWidth="1"/>
    <col min="15856" max="16090" width="8.88671875" style="94"/>
    <col min="16091" max="16091" width="3" style="94" customWidth="1"/>
    <col min="16092" max="16092" width="15.6640625" style="94" customWidth="1"/>
    <col min="16093" max="16093" width="6.6640625" style="94" customWidth="1"/>
    <col min="16094" max="16094" width="8.88671875" style="94" customWidth="1"/>
    <col min="16095" max="16095" width="6.33203125" style="94" customWidth="1"/>
    <col min="16096" max="16096" width="7.21875" style="94" customWidth="1"/>
    <col min="16097" max="16097" width="7.88671875" style="94" customWidth="1"/>
    <col min="16098" max="16098" width="6.88671875" style="94" customWidth="1"/>
    <col min="16099" max="16100" width="7.6640625" style="94" customWidth="1"/>
    <col min="16101" max="16102" width="6.6640625" style="94" customWidth="1"/>
    <col min="16103" max="16104" width="7.109375" style="94" customWidth="1"/>
    <col min="16105" max="16105" width="6" style="94" customWidth="1"/>
    <col min="16106" max="16106" width="7.109375" style="94" customWidth="1"/>
    <col min="16107" max="16107" width="8" style="94" customWidth="1"/>
    <col min="16108" max="16108" width="8.21875" style="94" customWidth="1"/>
    <col min="16109" max="16109" width="5.44140625" style="94" customWidth="1"/>
    <col min="16110" max="16110" width="8.88671875" style="94"/>
    <col min="16111" max="16111" width="10.21875" style="94" bestFit="1" customWidth="1"/>
    <col min="16112" max="16343" width="8.88671875" style="94"/>
    <col min="16344" max="16384" width="9" style="94" customWidth="1"/>
  </cols>
  <sheetData>
    <row r="1" spans="1:21" x14ac:dyDescent="0.45">
      <c r="A1" s="175" t="s">
        <v>43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175"/>
    </row>
    <row r="2" spans="1:21" x14ac:dyDescent="0.45">
      <c r="A2" s="175"/>
      <c r="B2" s="158" t="s">
        <v>44</v>
      </c>
    </row>
    <row r="3" spans="1:21" ht="14.1" customHeight="1" x14ac:dyDescent="0.45">
      <c r="A3" s="285" t="s">
        <v>45</v>
      </c>
      <c r="B3" s="286"/>
      <c r="C3" s="278" t="s">
        <v>46</v>
      </c>
      <c r="D3" s="291"/>
      <c r="E3" s="279"/>
      <c r="F3" s="278" t="s">
        <v>47</v>
      </c>
      <c r="G3" s="291"/>
      <c r="H3" s="279"/>
      <c r="I3" s="295" t="s">
        <v>48</v>
      </c>
      <c r="J3" s="296"/>
      <c r="K3" s="296"/>
      <c r="L3" s="296"/>
      <c r="M3" s="296"/>
      <c r="N3" s="296"/>
      <c r="O3" s="296"/>
      <c r="P3" s="297"/>
      <c r="Q3" s="301" t="s">
        <v>49</v>
      </c>
      <c r="R3" s="302"/>
      <c r="S3" s="307" t="s">
        <v>50</v>
      </c>
      <c r="T3" s="308"/>
      <c r="U3" s="275" t="s">
        <v>51</v>
      </c>
    </row>
    <row r="4" spans="1:21" ht="11.25" customHeight="1" x14ac:dyDescent="0.45">
      <c r="A4" s="287"/>
      <c r="B4" s="288"/>
      <c r="C4" s="292"/>
      <c r="D4" s="293"/>
      <c r="E4" s="294"/>
      <c r="F4" s="292"/>
      <c r="G4" s="293"/>
      <c r="H4" s="294"/>
      <c r="I4" s="298"/>
      <c r="J4" s="299"/>
      <c r="K4" s="299"/>
      <c r="L4" s="299"/>
      <c r="M4" s="299"/>
      <c r="N4" s="299"/>
      <c r="O4" s="299"/>
      <c r="P4" s="300"/>
      <c r="Q4" s="303"/>
      <c r="R4" s="304"/>
      <c r="S4" s="309"/>
      <c r="T4" s="310"/>
      <c r="U4" s="276"/>
    </row>
    <row r="5" spans="1:21" ht="16.95" customHeight="1" x14ac:dyDescent="0.45">
      <c r="A5" s="287"/>
      <c r="B5" s="288"/>
      <c r="C5" s="270" t="s">
        <v>52</v>
      </c>
      <c r="D5" s="270" t="s">
        <v>53</v>
      </c>
      <c r="E5" s="270" t="s">
        <v>54</v>
      </c>
      <c r="F5" s="292"/>
      <c r="G5" s="293"/>
      <c r="H5" s="294"/>
      <c r="I5" s="278" t="s">
        <v>55</v>
      </c>
      <c r="J5" s="279"/>
      <c r="K5" s="266" t="s">
        <v>56</v>
      </c>
      <c r="L5" s="282"/>
      <c r="M5" s="282"/>
      <c r="N5" s="267"/>
      <c r="O5" s="278" t="s">
        <v>57</v>
      </c>
      <c r="P5" s="279"/>
      <c r="Q5" s="303"/>
      <c r="R5" s="304"/>
      <c r="S5" s="309"/>
      <c r="T5" s="310"/>
      <c r="U5" s="276"/>
    </row>
    <row r="6" spans="1:21" ht="18.75" customHeight="1" x14ac:dyDescent="0.45">
      <c r="A6" s="287"/>
      <c r="B6" s="288"/>
      <c r="C6" s="271"/>
      <c r="D6" s="271"/>
      <c r="E6" s="271"/>
      <c r="F6" s="292"/>
      <c r="G6" s="293"/>
      <c r="H6" s="294"/>
      <c r="I6" s="280"/>
      <c r="J6" s="281"/>
      <c r="K6" s="266" t="s">
        <v>58</v>
      </c>
      <c r="L6" s="267"/>
      <c r="M6" s="283" t="s">
        <v>59</v>
      </c>
      <c r="N6" s="284"/>
      <c r="O6" s="280"/>
      <c r="P6" s="281"/>
      <c r="Q6" s="305"/>
      <c r="R6" s="306"/>
      <c r="S6" s="311"/>
      <c r="T6" s="312"/>
      <c r="U6" s="276"/>
    </row>
    <row r="7" spans="1:21" ht="14.25" customHeight="1" x14ac:dyDescent="0.45">
      <c r="A7" s="289"/>
      <c r="B7" s="290"/>
      <c r="C7" s="272"/>
      <c r="D7" s="272"/>
      <c r="E7" s="272"/>
      <c r="F7" s="176" t="s">
        <v>60</v>
      </c>
      <c r="G7" s="176" t="s">
        <v>61</v>
      </c>
      <c r="H7" s="176" t="s">
        <v>62</v>
      </c>
      <c r="I7" s="177" t="s">
        <v>63</v>
      </c>
      <c r="J7" s="177" t="s">
        <v>64</v>
      </c>
      <c r="K7" s="177" t="s">
        <v>63</v>
      </c>
      <c r="L7" s="177" t="s">
        <v>64</v>
      </c>
      <c r="M7" s="177" t="s">
        <v>63</v>
      </c>
      <c r="N7" s="177" t="s">
        <v>64</v>
      </c>
      <c r="O7" s="177" t="s">
        <v>63</v>
      </c>
      <c r="P7" s="177" t="s">
        <v>64</v>
      </c>
      <c r="Q7" s="177" t="s">
        <v>63</v>
      </c>
      <c r="R7" s="177" t="s">
        <v>64</v>
      </c>
      <c r="S7" s="177" t="s">
        <v>63</v>
      </c>
      <c r="T7" s="177" t="s">
        <v>64</v>
      </c>
      <c r="U7" s="277"/>
    </row>
    <row r="8" spans="1:21" ht="10.199999999999999" customHeight="1" x14ac:dyDescent="0.45">
      <c r="A8" s="107"/>
      <c r="B8" s="106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78"/>
      <c r="U8" s="107"/>
    </row>
    <row r="9" spans="1:21" s="118" customFormat="1" x14ac:dyDescent="0.45">
      <c r="A9" s="121" t="s">
        <v>65</v>
      </c>
      <c r="B9" s="120"/>
      <c r="C9" s="111">
        <f>772+1</f>
        <v>773</v>
      </c>
      <c r="D9" s="111">
        <f>765+1</f>
        <v>766</v>
      </c>
      <c r="E9" s="111">
        <v>7</v>
      </c>
      <c r="F9" s="111">
        <f>17345+19</f>
        <v>17364</v>
      </c>
      <c r="G9" s="111">
        <f>10939+5</f>
        <v>10944</v>
      </c>
      <c r="H9" s="111">
        <f>6406+14</f>
        <v>6420</v>
      </c>
      <c r="I9" s="111">
        <v>1021</v>
      </c>
      <c r="J9" s="111">
        <v>431</v>
      </c>
      <c r="K9" s="111">
        <f>8494+5</f>
        <v>8499</v>
      </c>
      <c r="L9" s="111">
        <f>4515+10</f>
        <v>4525</v>
      </c>
      <c r="M9" s="111">
        <v>1014</v>
      </c>
      <c r="N9" s="111">
        <f>1237+4</f>
        <v>1241</v>
      </c>
      <c r="O9" s="111">
        <v>559</v>
      </c>
      <c r="P9" s="111">
        <v>291</v>
      </c>
      <c r="Q9" s="111">
        <f>123+2</f>
        <v>125</v>
      </c>
      <c r="R9" s="111">
        <v>75</v>
      </c>
      <c r="S9" s="111">
        <v>149</v>
      </c>
      <c r="T9" s="179">
        <v>68</v>
      </c>
    </row>
    <row r="10" spans="1:21" s="107" customFormat="1" x14ac:dyDescent="0.45">
      <c r="A10" s="221">
        <v>9</v>
      </c>
      <c r="B10" s="222" t="s">
        <v>66</v>
      </c>
      <c r="C10" s="105">
        <v>73</v>
      </c>
      <c r="D10" s="105">
        <v>71</v>
      </c>
      <c r="E10" s="105">
        <v>2</v>
      </c>
      <c r="F10" s="105">
        <v>1682</v>
      </c>
      <c r="G10" s="105">
        <v>650</v>
      </c>
      <c r="H10" s="105">
        <v>1032</v>
      </c>
      <c r="I10" s="105">
        <v>96</v>
      </c>
      <c r="J10" s="105">
        <v>49</v>
      </c>
      <c r="K10" s="105">
        <v>421</v>
      </c>
      <c r="L10" s="105">
        <v>543</v>
      </c>
      <c r="M10" s="105">
        <v>107</v>
      </c>
      <c r="N10" s="105">
        <v>416</v>
      </c>
      <c r="O10" s="105">
        <v>29</v>
      </c>
      <c r="P10" s="105">
        <v>26</v>
      </c>
      <c r="Q10" s="105" t="s">
        <v>67</v>
      </c>
      <c r="R10" s="105">
        <v>4</v>
      </c>
      <c r="S10" s="105">
        <v>3</v>
      </c>
      <c r="T10" s="180">
        <v>2</v>
      </c>
      <c r="U10" s="221">
        <v>9</v>
      </c>
    </row>
    <row r="11" spans="1:21" s="107" customFormat="1" x14ac:dyDescent="0.45">
      <c r="A11" s="221">
        <v>10</v>
      </c>
      <c r="B11" s="222" t="s">
        <v>68</v>
      </c>
      <c r="C11" s="105">
        <v>14</v>
      </c>
      <c r="D11" s="105">
        <v>13</v>
      </c>
      <c r="E11" s="105">
        <v>1</v>
      </c>
      <c r="F11" s="105">
        <v>80</v>
      </c>
      <c r="G11" s="105">
        <v>50</v>
      </c>
      <c r="H11" s="105">
        <v>30</v>
      </c>
      <c r="I11" s="105">
        <v>20</v>
      </c>
      <c r="J11" s="105">
        <v>12</v>
      </c>
      <c r="K11" s="105">
        <v>18</v>
      </c>
      <c r="L11" s="105">
        <v>15</v>
      </c>
      <c r="M11" s="105">
        <v>12</v>
      </c>
      <c r="N11" s="105">
        <v>3</v>
      </c>
      <c r="O11" s="105" t="s">
        <v>67</v>
      </c>
      <c r="P11" s="105" t="s">
        <v>67</v>
      </c>
      <c r="Q11" s="105">
        <v>2</v>
      </c>
      <c r="R11" s="105">
        <v>1</v>
      </c>
      <c r="S11" s="105" t="s">
        <v>67</v>
      </c>
      <c r="T11" s="180" t="s">
        <v>67</v>
      </c>
      <c r="U11" s="221">
        <v>10</v>
      </c>
    </row>
    <row r="12" spans="1:21" s="107" customFormat="1" x14ac:dyDescent="0.45">
      <c r="A12" s="221">
        <v>11</v>
      </c>
      <c r="B12" s="222" t="s">
        <v>69</v>
      </c>
      <c r="C12" s="105">
        <v>187</v>
      </c>
      <c r="D12" s="105">
        <v>186</v>
      </c>
      <c r="E12" s="105">
        <v>1</v>
      </c>
      <c r="F12" s="105">
        <v>4764</v>
      </c>
      <c r="G12" s="105">
        <v>2534</v>
      </c>
      <c r="H12" s="105">
        <v>2230</v>
      </c>
      <c r="I12" s="105">
        <v>246</v>
      </c>
      <c r="J12" s="105">
        <v>105</v>
      </c>
      <c r="K12" s="105">
        <v>1918</v>
      </c>
      <c r="L12" s="105">
        <v>1724</v>
      </c>
      <c r="M12" s="105">
        <v>282</v>
      </c>
      <c r="N12" s="105">
        <v>365</v>
      </c>
      <c r="O12" s="105">
        <v>155</v>
      </c>
      <c r="P12" s="105">
        <v>86</v>
      </c>
      <c r="Q12" s="105">
        <v>52</v>
      </c>
      <c r="R12" s="105">
        <v>44</v>
      </c>
      <c r="S12" s="105">
        <v>67</v>
      </c>
      <c r="T12" s="180">
        <v>50</v>
      </c>
      <c r="U12" s="221">
        <v>11</v>
      </c>
    </row>
    <row r="13" spans="1:21" s="107" customFormat="1" x14ac:dyDescent="0.45">
      <c r="A13" s="221">
        <v>12</v>
      </c>
      <c r="B13" s="222" t="s">
        <v>70</v>
      </c>
      <c r="C13" s="105">
        <v>26</v>
      </c>
      <c r="D13" s="105">
        <v>23</v>
      </c>
      <c r="E13" s="105">
        <v>3</v>
      </c>
      <c r="F13" s="105">
        <v>384</v>
      </c>
      <c r="G13" s="105">
        <v>294</v>
      </c>
      <c r="H13" s="105">
        <v>90</v>
      </c>
      <c r="I13" s="105">
        <v>32</v>
      </c>
      <c r="J13" s="105">
        <v>13</v>
      </c>
      <c r="K13" s="105">
        <v>243</v>
      </c>
      <c r="L13" s="105">
        <v>65</v>
      </c>
      <c r="M13" s="105">
        <v>8</v>
      </c>
      <c r="N13" s="105" t="s">
        <v>67</v>
      </c>
      <c r="O13" s="105">
        <v>14</v>
      </c>
      <c r="P13" s="105">
        <v>12</v>
      </c>
      <c r="Q13" s="105" t="s">
        <v>67</v>
      </c>
      <c r="R13" s="105">
        <v>1</v>
      </c>
      <c r="S13" s="105">
        <v>3</v>
      </c>
      <c r="T13" s="180" t="s">
        <v>67</v>
      </c>
      <c r="U13" s="221">
        <v>12</v>
      </c>
    </row>
    <row r="14" spans="1:21" s="107" customFormat="1" x14ac:dyDescent="0.45">
      <c r="A14" s="221">
        <v>13</v>
      </c>
      <c r="B14" s="222" t="s">
        <v>71</v>
      </c>
      <c r="C14" s="105">
        <v>20</v>
      </c>
      <c r="D14" s="105">
        <v>20</v>
      </c>
      <c r="E14" s="105" t="s">
        <v>67</v>
      </c>
      <c r="F14" s="105">
        <v>307</v>
      </c>
      <c r="G14" s="105">
        <v>243</v>
      </c>
      <c r="H14" s="105">
        <v>64</v>
      </c>
      <c r="I14" s="105">
        <v>27</v>
      </c>
      <c r="J14" s="105">
        <v>10</v>
      </c>
      <c r="K14" s="105">
        <v>203</v>
      </c>
      <c r="L14" s="105">
        <v>42</v>
      </c>
      <c r="M14" s="105">
        <v>13</v>
      </c>
      <c r="N14" s="105">
        <v>12</v>
      </c>
      <c r="O14" s="105" t="s">
        <v>67</v>
      </c>
      <c r="P14" s="105" t="s">
        <v>67</v>
      </c>
      <c r="Q14" s="105" t="s">
        <v>67</v>
      </c>
      <c r="R14" s="105" t="s">
        <v>67</v>
      </c>
      <c r="S14" s="105" t="s">
        <v>67</v>
      </c>
      <c r="T14" s="180" t="s">
        <v>67</v>
      </c>
      <c r="U14" s="221">
        <v>13</v>
      </c>
    </row>
    <row r="15" spans="1:21" s="107" customFormat="1" x14ac:dyDescent="0.45">
      <c r="A15" s="221">
        <v>14</v>
      </c>
      <c r="B15" s="222" t="s">
        <v>72</v>
      </c>
      <c r="C15" s="105">
        <v>23</v>
      </c>
      <c r="D15" s="105">
        <v>23</v>
      </c>
      <c r="E15" s="105" t="s">
        <v>67</v>
      </c>
      <c r="F15" s="105">
        <v>314</v>
      </c>
      <c r="G15" s="105">
        <v>206</v>
      </c>
      <c r="H15" s="105">
        <v>108</v>
      </c>
      <c r="I15" s="105">
        <v>21</v>
      </c>
      <c r="J15" s="105">
        <v>11</v>
      </c>
      <c r="K15" s="105">
        <v>179</v>
      </c>
      <c r="L15" s="105">
        <v>66</v>
      </c>
      <c r="M15" s="105">
        <v>6</v>
      </c>
      <c r="N15" s="105">
        <v>30</v>
      </c>
      <c r="O15" s="105" t="s">
        <v>67</v>
      </c>
      <c r="P15" s="105">
        <v>1</v>
      </c>
      <c r="Q15" s="105" t="s">
        <v>67</v>
      </c>
      <c r="R15" s="105">
        <v>1</v>
      </c>
      <c r="S15" s="105" t="s">
        <v>67</v>
      </c>
      <c r="T15" s="180" t="s">
        <v>67</v>
      </c>
      <c r="U15" s="221">
        <v>14</v>
      </c>
    </row>
    <row r="16" spans="1:21" s="107" customFormat="1" x14ac:dyDescent="0.45">
      <c r="A16" s="221">
        <v>15</v>
      </c>
      <c r="B16" s="222" t="s">
        <v>73</v>
      </c>
      <c r="C16" s="105">
        <v>58</v>
      </c>
      <c r="D16" s="105">
        <v>58</v>
      </c>
      <c r="E16" s="105" t="s">
        <v>67</v>
      </c>
      <c r="F16" s="105">
        <v>866</v>
      </c>
      <c r="G16" s="105">
        <v>493</v>
      </c>
      <c r="H16" s="105">
        <v>373</v>
      </c>
      <c r="I16" s="105">
        <v>84</v>
      </c>
      <c r="J16" s="105">
        <v>32</v>
      </c>
      <c r="K16" s="105">
        <v>357</v>
      </c>
      <c r="L16" s="105">
        <v>278</v>
      </c>
      <c r="M16" s="105">
        <v>39</v>
      </c>
      <c r="N16" s="105">
        <v>54</v>
      </c>
      <c r="O16" s="105">
        <v>14</v>
      </c>
      <c r="P16" s="105">
        <v>9</v>
      </c>
      <c r="Q16" s="105">
        <v>3</v>
      </c>
      <c r="R16" s="105">
        <v>8</v>
      </c>
      <c r="S16" s="105">
        <v>1</v>
      </c>
      <c r="T16" s="180" t="s">
        <v>67</v>
      </c>
      <c r="U16" s="221">
        <v>15</v>
      </c>
    </row>
    <row r="17" spans="1:21" s="107" customFormat="1" x14ac:dyDescent="0.45">
      <c r="A17" s="221">
        <v>16</v>
      </c>
      <c r="B17" s="222" t="s">
        <v>74</v>
      </c>
      <c r="C17" s="105">
        <v>23</v>
      </c>
      <c r="D17" s="105">
        <v>23</v>
      </c>
      <c r="E17" s="105" t="s">
        <v>67</v>
      </c>
      <c r="F17" s="105">
        <v>1047</v>
      </c>
      <c r="G17" s="105">
        <v>809</v>
      </c>
      <c r="H17" s="105">
        <v>238</v>
      </c>
      <c r="I17" s="105">
        <v>19</v>
      </c>
      <c r="J17" s="105">
        <v>5</v>
      </c>
      <c r="K17" s="105">
        <v>691</v>
      </c>
      <c r="L17" s="105">
        <v>167</v>
      </c>
      <c r="M17" s="105">
        <v>46</v>
      </c>
      <c r="N17" s="105">
        <v>59</v>
      </c>
      <c r="O17" s="105">
        <v>64</v>
      </c>
      <c r="P17" s="105">
        <v>8</v>
      </c>
      <c r="Q17" s="105" t="s">
        <v>67</v>
      </c>
      <c r="R17" s="105" t="s">
        <v>67</v>
      </c>
      <c r="S17" s="105">
        <v>11</v>
      </c>
      <c r="T17" s="180">
        <v>1</v>
      </c>
      <c r="U17" s="221">
        <v>16</v>
      </c>
    </row>
    <row r="18" spans="1:21" s="107" customFormat="1" x14ac:dyDescent="0.45">
      <c r="A18" s="221">
        <v>17</v>
      </c>
      <c r="B18" s="222" t="s">
        <v>75</v>
      </c>
      <c r="C18" s="105">
        <v>4</v>
      </c>
      <c r="D18" s="105">
        <v>4</v>
      </c>
      <c r="E18" s="105" t="s">
        <v>67</v>
      </c>
      <c r="F18" s="105">
        <v>43</v>
      </c>
      <c r="G18" s="105">
        <v>35</v>
      </c>
      <c r="H18" s="105">
        <v>8</v>
      </c>
      <c r="I18" s="105">
        <v>4</v>
      </c>
      <c r="J18" s="105" t="s">
        <v>67</v>
      </c>
      <c r="K18" s="105">
        <v>26</v>
      </c>
      <c r="L18" s="105">
        <v>7</v>
      </c>
      <c r="M18" s="105">
        <v>1</v>
      </c>
      <c r="N18" s="105" t="s">
        <v>67</v>
      </c>
      <c r="O18" s="105">
        <v>4</v>
      </c>
      <c r="P18" s="105">
        <v>1</v>
      </c>
      <c r="Q18" s="105" t="s">
        <v>67</v>
      </c>
      <c r="R18" s="105" t="s">
        <v>67</v>
      </c>
      <c r="S18" s="105" t="s">
        <v>67</v>
      </c>
      <c r="T18" s="180" t="s">
        <v>67</v>
      </c>
      <c r="U18" s="221">
        <v>17</v>
      </c>
    </row>
    <row r="19" spans="1:21" s="107" customFormat="1" x14ac:dyDescent="0.45">
      <c r="A19" s="221">
        <v>18</v>
      </c>
      <c r="B19" s="222" t="s">
        <v>76</v>
      </c>
      <c r="C19" s="105">
        <v>48</v>
      </c>
      <c r="D19" s="105">
        <v>48</v>
      </c>
      <c r="E19" s="105" t="s">
        <v>67</v>
      </c>
      <c r="F19" s="105">
        <v>1430</v>
      </c>
      <c r="G19" s="105">
        <v>956</v>
      </c>
      <c r="H19" s="105">
        <v>474</v>
      </c>
      <c r="I19" s="105">
        <v>74</v>
      </c>
      <c r="J19" s="105">
        <v>21</v>
      </c>
      <c r="K19" s="105">
        <v>787</v>
      </c>
      <c r="L19" s="105">
        <v>366</v>
      </c>
      <c r="M19" s="105">
        <v>71</v>
      </c>
      <c r="N19" s="105">
        <v>50</v>
      </c>
      <c r="O19" s="105">
        <v>44</v>
      </c>
      <c r="P19" s="105">
        <v>37</v>
      </c>
      <c r="Q19" s="105">
        <v>9</v>
      </c>
      <c r="R19" s="105">
        <v>1</v>
      </c>
      <c r="S19" s="105">
        <v>20</v>
      </c>
      <c r="T19" s="180" t="s">
        <v>67</v>
      </c>
      <c r="U19" s="221">
        <v>18</v>
      </c>
    </row>
    <row r="20" spans="1:21" s="107" customFormat="1" x14ac:dyDescent="0.45">
      <c r="A20" s="221">
        <v>19</v>
      </c>
      <c r="B20" s="222" t="s">
        <v>77</v>
      </c>
      <c r="C20" s="105">
        <v>6</v>
      </c>
      <c r="D20" s="105">
        <v>6</v>
      </c>
      <c r="E20" s="105" t="s">
        <v>67</v>
      </c>
      <c r="F20" s="105">
        <v>71</v>
      </c>
      <c r="G20" s="105">
        <v>45</v>
      </c>
      <c r="H20" s="105">
        <v>26</v>
      </c>
      <c r="I20" s="105">
        <v>6</v>
      </c>
      <c r="J20" s="105">
        <v>2</v>
      </c>
      <c r="K20" s="105">
        <v>33</v>
      </c>
      <c r="L20" s="105">
        <v>19</v>
      </c>
      <c r="M20" s="105">
        <v>5</v>
      </c>
      <c r="N20" s="105">
        <v>3</v>
      </c>
      <c r="O20" s="105">
        <v>1</v>
      </c>
      <c r="P20" s="105">
        <v>2</v>
      </c>
      <c r="Q20" s="105" t="s">
        <v>67</v>
      </c>
      <c r="R20" s="105" t="s">
        <v>67</v>
      </c>
      <c r="S20" s="105" t="s">
        <v>67</v>
      </c>
      <c r="T20" s="180" t="s">
        <v>67</v>
      </c>
      <c r="U20" s="221">
        <v>19</v>
      </c>
    </row>
    <row r="21" spans="1:21" s="107" customFormat="1" x14ac:dyDescent="0.45">
      <c r="A21" s="221">
        <v>20</v>
      </c>
      <c r="B21" s="222" t="s">
        <v>78</v>
      </c>
      <c r="C21" s="105">
        <v>1</v>
      </c>
      <c r="D21" s="105">
        <v>1</v>
      </c>
      <c r="E21" s="105" t="s">
        <v>67</v>
      </c>
      <c r="F21" s="105">
        <v>26</v>
      </c>
      <c r="G21" s="105">
        <v>8</v>
      </c>
      <c r="H21" s="105">
        <v>18</v>
      </c>
      <c r="I21" s="105">
        <v>1</v>
      </c>
      <c r="J21" s="105">
        <v>2</v>
      </c>
      <c r="K21" s="105">
        <v>7</v>
      </c>
      <c r="L21" s="105">
        <v>16</v>
      </c>
      <c r="M21" s="105" t="s">
        <v>67</v>
      </c>
      <c r="N21" s="105" t="s">
        <v>67</v>
      </c>
      <c r="O21" s="105" t="s">
        <v>67</v>
      </c>
      <c r="P21" s="105" t="s">
        <v>67</v>
      </c>
      <c r="Q21" s="105" t="s">
        <v>67</v>
      </c>
      <c r="R21" s="105" t="s">
        <v>67</v>
      </c>
      <c r="S21" s="105" t="s">
        <v>67</v>
      </c>
      <c r="T21" s="180" t="s">
        <v>67</v>
      </c>
      <c r="U21" s="221">
        <v>20</v>
      </c>
    </row>
    <row r="22" spans="1:21" s="107" customFormat="1" x14ac:dyDescent="0.45">
      <c r="A22" s="221">
        <v>21</v>
      </c>
      <c r="B22" s="222" t="s">
        <v>79</v>
      </c>
      <c r="C22" s="105">
        <v>22</v>
      </c>
      <c r="D22" s="105">
        <v>22</v>
      </c>
      <c r="E22" s="105" t="s">
        <v>67</v>
      </c>
      <c r="F22" s="105">
        <v>250</v>
      </c>
      <c r="G22" s="105">
        <v>212</v>
      </c>
      <c r="H22" s="105">
        <v>38</v>
      </c>
      <c r="I22" s="105">
        <v>27</v>
      </c>
      <c r="J22" s="105">
        <v>12</v>
      </c>
      <c r="K22" s="105">
        <v>152</v>
      </c>
      <c r="L22" s="105">
        <v>18</v>
      </c>
      <c r="M22" s="105">
        <v>24</v>
      </c>
      <c r="N22" s="105">
        <v>7</v>
      </c>
      <c r="O22" s="105">
        <v>10</v>
      </c>
      <c r="P22" s="105">
        <v>1</v>
      </c>
      <c r="Q22" s="105">
        <v>14</v>
      </c>
      <c r="R22" s="105">
        <v>1</v>
      </c>
      <c r="S22" s="105">
        <v>1</v>
      </c>
      <c r="T22" s="180" t="s">
        <v>67</v>
      </c>
      <c r="U22" s="221">
        <v>21</v>
      </c>
    </row>
    <row r="23" spans="1:21" s="107" customFormat="1" x14ac:dyDescent="0.45">
      <c r="A23" s="221">
        <v>22</v>
      </c>
      <c r="B23" s="222" t="s">
        <v>80</v>
      </c>
      <c r="C23" s="105">
        <v>13</v>
      </c>
      <c r="D23" s="105">
        <v>13</v>
      </c>
      <c r="E23" s="105" t="s">
        <v>67</v>
      </c>
      <c r="F23" s="105">
        <v>111</v>
      </c>
      <c r="G23" s="105">
        <v>86</v>
      </c>
      <c r="H23" s="105">
        <v>25</v>
      </c>
      <c r="I23" s="105">
        <v>16</v>
      </c>
      <c r="J23" s="105">
        <v>8</v>
      </c>
      <c r="K23" s="105">
        <v>57</v>
      </c>
      <c r="L23" s="105">
        <v>7</v>
      </c>
      <c r="M23" s="105">
        <v>11</v>
      </c>
      <c r="N23" s="105">
        <v>10</v>
      </c>
      <c r="O23" s="105">
        <v>2</v>
      </c>
      <c r="P23" s="105" t="s">
        <v>67</v>
      </c>
      <c r="Q23" s="105">
        <v>2</v>
      </c>
      <c r="R23" s="105">
        <v>1</v>
      </c>
      <c r="S23" s="105" t="s">
        <v>67</v>
      </c>
      <c r="T23" s="180" t="s">
        <v>67</v>
      </c>
      <c r="U23" s="221">
        <v>22</v>
      </c>
    </row>
    <row r="24" spans="1:21" s="107" customFormat="1" x14ac:dyDescent="0.45">
      <c r="A24" s="221">
        <v>23</v>
      </c>
      <c r="B24" s="222" t="s">
        <v>81</v>
      </c>
      <c r="C24" s="105">
        <v>6</v>
      </c>
      <c r="D24" s="105">
        <v>6</v>
      </c>
      <c r="E24" s="105" t="s">
        <v>67</v>
      </c>
      <c r="F24" s="105">
        <v>224</v>
      </c>
      <c r="G24" s="105">
        <v>189</v>
      </c>
      <c r="H24" s="105">
        <v>35</v>
      </c>
      <c r="I24" s="105">
        <v>7</v>
      </c>
      <c r="J24" s="105">
        <v>1</v>
      </c>
      <c r="K24" s="105">
        <v>157</v>
      </c>
      <c r="L24" s="105">
        <v>25</v>
      </c>
      <c r="M24" s="105">
        <v>5</v>
      </c>
      <c r="N24" s="105">
        <v>9</v>
      </c>
      <c r="O24" s="105">
        <v>21</v>
      </c>
      <c r="P24" s="105" t="s">
        <v>67</v>
      </c>
      <c r="Q24" s="105">
        <v>6</v>
      </c>
      <c r="R24" s="105">
        <v>4</v>
      </c>
      <c r="S24" s="105">
        <v>1</v>
      </c>
      <c r="T24" s="180" t="s">
        <v>67</v>
      </c>
      <c r="U24" s="221">
        <v>23</v>
      </c>
    </row>
    <row r="25" spans="1:21" s="107" customFormat="1" x14ac:dyDescent="0.45">
      <c r="A25" s="221">
        <v>24</v>
      </c>
      <c r="B25" s="222" t="s">
        <v>82</v>
      </c>
      <c r="C25" s="105">
        <f>66+1</f>
        <v>67</v>
      </c>
      <c r="D25" s="105">
        <f>66+1</f>
        <v>67</v>
      </c>
      <c r="E25" s="105" t="s">
        <v>67</v>
      </c>
      <c r="F25" s="105">
        <f>1279+19</f>
        <v>1298</v>
      </c>
      <c r="G25" s="105">
        <f>971+5</f>
        <v>976</v>
      </c>
      <c r="H25" s="105">
        <f>308+14</f>
        <v>322</v>
      </c>
      <c r="I25" s="105">
        <v>90</v>
      </c>
      <c r="J25" s="105">
        <v>44</v>
      </c>
      <c r="K25" s="105">
        <f>725+5</f>
        <v>730</v>
      </c>
      <c r="L25" s="105">
        <f>217+10</f>
        <v>227</v>
      </c>
      <c r="M25" s="105">
        <v>113</v>
      </c>
      <c r="N25" s="105">
        <f>43+4</f>
        <v>47</v>
      </c>
      <c r="O25" s="105">
        <v>45</v>
      </c>
      <c r="P25" s="105">
        <v>4</v>
      </c>
      <c r="Q25" s="105">
        <f>21+2</f>
        <v>23</v>
      </c>
      <c r="R25" s="105">
        <v>3</v>
      </c>
      <c r="S25" s="105">
        <v>2</v>
      </c>
      <c r="T25" s="180" t="s">
        <v>67</v>
      </c>
      <c r="U25" s="221">
        <v>24</v>
      </c>
    </row>
    <row r="26" spans="1:21" s="107" customFormat="1" x14ac:dyDescent="0.45">
      <c r="A26" s="221">
        <v>25</v>
      </c>
      <c r="B26" s="222" t="s">
        <v>83</v>
      </c>
      <c r="C26" s="105">
        <v>18</v>
      </c>
      <c r="D26" s="105">
        <v>18</v>
      </c>
      <c r="E26" s="105" t="s">
        <v>67</v>
      </c>
      <c r="F26" s="105">
        <v>159</v>
      </c>
      <c r="G26" s="105">
        <v>125</v>
      </c>
      <c r="H26" s="105">
        <v>34</v>
      </c>
      <c r="I26" s="105">
        <v>23</v>
      </c>
      <c r="J26" s="105">
        <v>10</v>
      </c>
      <c r="K26" s="105">
        <v>89</v>
      </c>
      <c r="L26" s="105">
        <v>22</v>
      </c>
      <c r="M26" s="105">
        <v>13</v>
      </c>
      <c r="N26" s="105">
        <v>2</v>
      </c>
      <c r="O26" s="105" t="s">
        <v>67</v>
      </c>
      <c r="P26" s="105" t="s">
        <v>67</v>
      </c>
      <c r="Q26" s="105" t="s">
        <v>67</v>
      </c>
      <c r="R26" s="105" t="s">
        <v>67</v>
      </c>
      <c r="S26" s="105" t="s">
        <v>67</v>
      </c>
      <c r="T26" s="180" t="s">
        <v>67</v>
      </c>
      <c r="U26" s="221">
        <v>25</v>
      </c>
    </row>
    <row r="27" spans="1:21" s="107" customFormat="1" x14ac:dyDescent="0.45">
      <c r="A27" s="221">
        <v>26</v>
      </c>
      <c r="B27" s="222" t="s">
        <v>84</v>
      </c>
      <c r="C27" s="105">
        <v>68</v>
      </c>
      <c r="D27" s="105">
        <v>68</v>
      </c>
      <c r="E27" s="105" t="s">
        <v>67</v>
      </c>
      <c r="F27" s="105">
        <v>1634</v>
      </c>
      <c r="G27" s="105">
        <v>1311</v>
      </c>
      <c r="H27" s="105">
        <v>323</v>
      </c>
      <c r="I27" s="105">
        <v>100</v>
      </c>
      <c r="J27" s="105">
        <v>47</v>
      </c>
      <c r="K27" s="105">
        <v>1054</v>
      </c>
      <c r="L27" s="105">
        <v>227</v>
      </c>
      <c r="M27" s="105">
        <v>115</v>
      </c>
      <c r="N27" s="105">
        <v>31</v>
      </c>
      <c r="O27" s="105">
        <v>54</v>
      </c>
      <c r="P27" s="105">
        <v>18</v>
      </c>
      <c r="Q27" s="105">
        <v>1</v>
      </c>
      <c r="R27" s="105" t="s">
        <v>67</v>
      </c>
      <c r="S27" s="105">
        <v>12</v>
      </c>
      <c r="T27" s="180" t="s">
        <v>67</v>
      </c>
      <c r="U27" s="221">
        <v>26</v>
      </c>
    </row>
    <row r="28" spans="1:21" s="107" customFormat="1" x14ac:dyDescent="0.45">
      <c r="A28" s="221">
        <v>27</v>
      </c>
      <c r="B28" s="222" t="s">
        <v>85</v>
      </c>
      <c r="C28" s="105">
        <v>6</v>
      </c>
      <c r="D28" s="105">
        <v>6</v>
      </c>
      <c r="E28" s="105" t="s">
        <v>67</v>
      </c>
      <c r="F28" s="105">
        <v>206</v>
      </c>
      <c r="G28" s="105">
        <v>82</v>
      </c>
      <c r="H28" s="105">
        <v>124</v>
      </c>
      <c r="I28" s="105">
        <v>12</v>
      </c>
      <c r="J28" s="105">
        <v>6</v>
      </c>
      <c r="K28" s="105">
        <v>65</v>
      </c>
      <c r="L28" s="105">
        <v>81</v>
      </c>
      <c r="M28" s="105">
        <v>4</v>
      </c>
      <c r="N28" s="105">
        <v>19</v>
      </c>
      <c r="O28" s="105">
        <v>1</v>
      </c>
      <c r="P28" s="105">
        <v>18</v>
      </c>
      <c r="Q28" s="105" t="s">
        <v>67</v>
      </c>
      <c r="R28" s="105" t="s">
        <v>67</v>
      </c>
      <c r="S28" s="105" t="s">
        <v>67</v>
      </c>
      <c r="T28" s="180" t="s">
        <v>67</v>
      </c>
      <c r="U28" s="221">
        <v>27</v>
      </c>
    </row>
    <row r="29" spans="1:21" s="107" customFormat="1" x14ac:dyDescent="0.45">
      <c r="A29" s="221">
        <v>28</v>
      </c>
      <c r="B29" s="251" t="s">
        <v>86</v>
      </c>
      <c r="C29" s="105">
        <v>11</v>
      </c>
      <c r="D29" s="105">
        <v>11</v>
      </c>
      <c r="E29" s="105" t="s">
        <v>67</v>
      </c>
      <c r="F29" s="105">
        <v>956</v>
      </c>
      <c r="G29" s="105">
        <v>653</v>
      </c>
      <c r="H29" s="105">
        <v>303</v>
      </c>
      <c r="I29" s="105">
        <v>24</v>
      </c>
      <c r="J29" s="105">
        <v>4</v>
      </c>
      <c r="K29" s="105">
        <v>545</v>
      </c>
      <c r="L29" s="105">
        <v>202</v>
      </c>
      <c r="M29" s="105">
        <v>44</v>
      </c>
      <c r="N29" s="105">
        <v>51</v>
      </c>
      <c r="O29" s="105">
        <v>58</v>
      </c>
      <c r="P29" s="105">
        <v>55</v>
      </c>
      <c r="Q29" s="105">
        <v>12</v>
      </c>
      <c r="R29" s="105">
        <v>4</v>
      </c>
      <c r="S29" s="105">
        <v>18</v>
      </c>
      <c r="T29" s="180">
        <v>9</v>
      </c>
      <c r="U29" s="221">
        <v>28</v>
      </c>
    </row>
    <row r="30" spans="1:21" s="107" customFormat="1" x14ac:dyDescent="0.45">
      <c r="A30" s="221">
        <v>29</v>
      </c>
      <c r="B30" s="251" t="s">
        <v>87</v>
      </c>
      <c r="C30" s="105">
        <v>18</v>
      </c>
      <c r="D30" s="105">
        <v>18</v>
      </c>
      <c r="E30" s="105" t="s">
        <v>67</v>
      </c>
      <c r="F30" s="105">
        <v>240</v>
      </c>
      <c r="G30" s="105">
        <v>167</v>
      </c>
      <c r="H30" s="105">
        <v>73</v>
      </c>
      <c r="I30" s="105">
        <v>20</v>
      </c>
      <c r="J30" s="105">
        <v>8</v>
      </c>
      <c r="K30" s="105">
        <v>141</v>
      </c>
      <c r="L30" s="105">
        <v>56</v>
      </c>
      <c r="M30" s="105">
        <v>3</v>
      </c>
      <c r="N30" s="105">
        <v>4</v>
      </c>
      <c r="O30" s="105">
        <v>3</v>
      </c>
      <c r="P30" s="105">
        <v>5</v>
      </c>
      <c r="Q30" s="105" t="s">
        <v>67</v>
      </c>
      <c r="R30" s="105">
        <v>1</v>
      </c>
      <c r="S30" s="105" t="s">
        <v>67</v>
      </c>
      <c r="T30" s="180" t="s">
        <v>67</v>
      </c>
      <c r="U30" s="221">
        <v>29</v>
      </c>
    </row>
    <row r="31" spans="1:21" s="107" customFormat="1" x14ac:dyDescent="0.45">
      <c r="A31" s="221">
        <v>30</v>
      </c>
      <c r="B31" s="222" t="s">
        <v>88</v>
      </c>
      <c r="C31" s="105">
        <v>1</v>
      </c>
      <c r="D31" s="105">
        <v>1</v>
      </c>
      <c r="E31" s="105" t="s">
        <v>67</v>
      </c>
      <c r="F31" s="105">
        <v>104</v>
      </c>
      <c r="G31" s="105">
        <v>52</v>
      </c>
      <c r="H31" s="105">
        <v>52</v>
      </c>
      <c r="I31" s="105">
        <v>3</v>
      </c>
      <c r="J31" s="105" t="s">
        <v>67</v>
      </c>
      <c r="K31" s="105">
        <v>34</v>
      </c>
      <c r="L31" s="105">
        <v>14</v>
      </c>
      <c r="M31" s="105">
        <v>15</v>
      </c>
      <c r="N31" s="105">
        <v>38</v>
      </c>
      <c r="O31" s="105" t="s">
        <v>67</v>
      </c>
      <c r="P31" s="105">
        <v>1</v>
      </c>
      <c r="Q31" s="105" t="s">
        <v>67</v>
      </c>
      <c r="R31" s="105" t="s">
        <v>67</v>
      </c>
      <c r="S31" s="105" t="s">
        <v>67</v>
      </c>
      <c r="T31" s="180">
        <v>1</v>
      </c>
      <c r="U31" s="221">
        <v>30</v>
      </c>
    </row>
    <row r="32" spans="1:21" s="107" customFormat="1" x14ac:dyDescent="0.45">
      <c r="A32" s="221">
        <v>31</v>
      </c>
      <c r="B32" s="222" t="s">
        <v>89</v>
      </c>
      <c r="C32" s="105">
        <v>4</v>
      </c>
      <c r="D32" s="105">
        <v>4</v>
      </c>
      <c r="E32" s="105" t="s">
        <v>67</v>
      </c>
      <c r="F32" s="105">
        <v>246</v>
      </c>
      <c r="G32" s="105">
        <v>223</v>
      </c>
      <c r="H32" s="105">
        <v>23</v>
      </c>
      <c r="I32" s="105">
        <v>4</v>
      </c>
      <c r="J32" s="105">
        <v>2</v>
      </c>
      <c r="K32" s="105">
        <v>146</v>
      </c>
      <c r="L32" s="105">
        <v>18</v>
      </c>
      <c r="M32" s="105">
        <v>40</v>
      </c>
      <c r="N32" s="105">
        <v>1</v>
      </c>
      <c r="O32" s="105">
        <v>33</v>
      </c>
      <c r="P32" s="105">
        <v>2</v>
      </c>
      <c r="Q32" s="105" t="s">
        <v>67</v>
      </c>
      <c r="R32" s="105" t="s">
        <v>67</v>
      </c>
      <c r="S32" s="105" t="s">
        <v>67</v>
      </c>
      <c r="T32" s="180" t="s">
        <v>67</v>
      </c>
      <c r="U32" s="221">
        <v>31</v>
      </c>
    </row>
    <row r="33" spans="1:21" s="107" customFormat="1" x14ac:dyDescent="0.45">
      <c r="A33" s="221">
        <v>32</v>
      </c>
      <c r="B33" s="222" t="s">
        <v>90</v>
      </c>
      <c r="C33" s="105">
        <v>56</v>
      </c>
      <c r="D33" s="105">
        <v>56</v>
      </c>
      <c r="E33" s="105" t="s">
        <v>67</v>
      </c>
      <c r="F33" s="105">
        <v>922</v>
      </c>
      <c r="G33" s="105">
        <v>545</v>
      </c>
      <c r="H33" s="105">
        <v>377</v>
      </c>
      <c r="I33" s="105">
        <v>65</v>
      </c>
      <c r="J33" s="105">
        <v>27</v>
      </c>
      <c r="K33" s="105">
        <v>446</v>
      </c>
      <c r="L33" s="105">
        <v>320</v>
      </c>
      <c r="M33" s="105">
        <v>37</v>
      </c>
      <c r="N33" s="105">
        <v>30</v>
      </c>
      <c r="O33" s="105">
        <v>7</v>
      </c>
      <c r="P33" s="105">
        <v>5</v>
      </c>
      <c r="Q33" s="105">
        <v>1</v>
      </c>
      <c r="R33" s="105">
        <v>1</v>
      </c>
      <c r="S33" s="105">
        <v>10</v>
      </c>
      <c r="T33" s="180">
        <v>5</v>
      </c>
      <c r="U33" s="252">
        <v>32</v>
      </c>
    </row>
    <row r="34" spans="1:21" s="107" customFormat="1" x14ac:dyDescent="0.45">
      <c r="B34" s="106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80"/>
    </row>
    <row r="35" spans="1:21" s="118" customFormat="1" x14ac:dyDescent="0.45">
      <c r="A35" s="121" t="s">
        <v>91</v>
      </c>
      <c r="B35" s="120"/>
      <c r="C35" s="111">
        <v>91</v>
      </c>
      <c r="D35" s="111">
        <v>90</v>
      </c>
      <c r="E35" s="111">
        <v>1</v>
      </c>
      <c r="F35" s="111">
        <v>3550</v>
      </c>
      <c r="G35" s="111">
        <v>2411</v>
      </c>
      <c r="H35" s="111">
        <v>1139</v>
      </c>
      <c r="I35" s="111">
        <v>103</v>
      </c>
      <c r="J35" s="111">
        <v>29</v>
      </c>
      <c r="K35" s="111">
        <v>1997</v>
      </c>
      <c r="L35" s="111">
        <v>759</v>
      </c>
      <c r="M35" s="111">
        <v>209</v>
      </c>
      <c r="N35" s="111">
        <v>290</v>
      </c>
      <c r="O35" s="111">
        <v>130</v>
      </c>
      <c r="P35" s="111">
        <v>64</v>
      </c>
      <c r="Q35" s="111">
        <v>4</v>
      </c>
      <c r="R35" s="111">
        <v>2</v>
      </c>
      <c r="S35" s="111">
        <v>28</v>
      </c>
      <c r="T35" s="179">
        <v>3</v>
      </c>
    </row>
    <row r="36" spans="1:21" s="107" customFormat="1" x14ac:dyDescent="0.45">
      <c r="A36" s="221">
        <v>9</v>
      </c>
      <c r="B36" s="222" t="s">
        <v>66</v>
      </c>
      <c r="C36" s="105">
        <v>18</v>
      </c>
      <c r="D36" s="105">
        <v>17</v>
      </c>
      <c r="E36" s="105">
        <v>1</v>
      </c>
      <c r="F36" s="105">
        <v>278</v>
      </c>
      <c r="G36" s="105">
        <v>86</v>
      </c>
      <c r="H36" s="105">
        <v>192</v>
      </c>
      <c r="I36" s="105">
        <v>18</v>
      </c>
      <c r="J36" s="105">
        <v>3</v>
      </c>
      <c r="K36" s="105">
        <v>45</v>
      </c>
      <c r="L36" s="105">
        <v>102</v>
      </c>
      <c r="M36" s="105">
        <v>23</v>
      </c>
      <c r="N36" s="105">
        <v>87</v>
      </c>
      <c r="O36" s="105" t="s">
        <v>67</v>
      </c>
      <c r="P36" s="105" t="s">
        <v>67</v>
      </c>
      <c r="Q36" s="105" t="s">
        <v>67</v>
      </c>
      <c r="R36" s="105" t="s">
        <v>67</v>
      </c>
      <c r="S36" s="105" t="s">
        <v>67</v>
      </c>
      <c r="T36" s="180" t="s">
        <v>67</v>
      </c>
      <c r="U36" s="221">
        <v>9</v>
      </c>
    </row>
    <row r="37" spans="1:21" s="107" customFormat="1" x14ac:dyDescent="0.45">
      <c r="A37" s="221">
        <v>11</v>
      </c>
      <c r="B37" s="222" t="s">
        <v>69</v>
      </c>
      <c r="C37" s="105">
        <v>5</v>
      </c>
      <c r="D37" s="105">
        <v>5</v>
      </c>
      <c r="E37" s="105" t="s">
        <v>67</v>
      </c>
      <c r="F37" s="105">
        <v>170</v>
      </c>
      <c r="G37" s="105">
        <v>101</v>
      </c>
      <c r="H37" s="105">
        <v>69</v>
      </c>
      <c r="I37" s="105">
        <v>8</v>
      </c>
      <c r="J37" s="105">
        <v>2</v>
      </c>
      <c r="K37" s="105">
        <v>37</v>
      </c>
      <c r="L37" s="105">
        <v>40</v>
      </c>
      <c r="M37" s="105">
        <v>40</v>
      </c>
      <c r="N37" s="105">
        <v>24</v>
      </c>
      <c r="O37" s="105">
        <v>16</v>
      </c>
      <c r="P37" s="105">
        <v>3</v>
      </c>
      <c r="Q37" s="105">
        <v>1</v>
      </c>
      <c r="R37" s="105">
        <v>1</v>
      </c>
      <c r="S37" s="105" t="s">
        <v>67</v>
      </c>
      <c r="T37" s="180" t="s">
        <v>67</v>
      </c>
      <c r="U37" s="221">
        <v>11</v>
      </c>
    </row>
    <row r="38" spans="1:21" s="107" customFormat="1" x14ac:dyDescent="0.45">
      <c r="A38" s="221">
        <v>12</v>
      </c>
      <c r="B38" s="222" t="s">
        <v>70</v>
      </c>
      <c r="C38" s="105">
        <v>3</v>
      </c>
      <c r="D38" s="105">
        <v>3</v>
      </c>
      <c r="E38" s="105" t="s">
        <v>67</v>
      </c>
      <c r="F38" s="105">
        <v>266</v>
      </c>
      <c r="G38" s="105">
        <v>212</v>
      </c>
      <c r="H38" s="105">
        <v>54</v>
      </c>
      <c r="I38" s="105">
        <v>5</v>
      </c>
      <c r="J38" s="105">
        <v>1</v>
      </c>
      <c r="K38" s="105">
        <v>121</v>
      </c>
      <c r="L38" s="105">
        <v>11</v>
      </c>
      <c r="M38" s="105">
        <v>24</v>
      </c>
      <c r="N38" s="105">
        <v>3</v>
      </c>
      <c r="O38" s="105">
        <v>62</v>
      </c>
      <c r="P38" s="105">
        <v>39</v>
      </c>
      <c r="Q38" s="105" t="s">
        <v>67</v>
      </c>
      <c r="R38" s="105" t="s">
        <v>67</v>
      </c>
      <c r="S38" s="105" t="s">
        <v>67</v>
      </c>
      <c r="T38" s="180" t="s">
        <v>67</v>
      </c>
      <c r="U38" s="221">
        <v>12</v>
      </c>
    </row>
    <row r="39" spans="1:21" s="107" customFormat="1" x14ac:dyDescent="0.45">
      <c r="A39" s="221">
        <v>13</v>
      </c>
      <c r="B39" s="222" t="s">
        <v>71</v>
      </c>
      <c r="C39" s="105">
        <v>2</v>
      </c>
      <c r="D39" s="105">
        <v>2</v>
      </c>
      <c r="E39" s="105" t="s">
        <v>67</v>
      </c>
      <c r="F39" s="105">
        <v>6</v>
      </c>
      <c r="G39" s="105">
        <v>4</v>
      </c>
      <c r="H39" s="105">
        <v>2</v>
      </c>
      <c r="I39" s="105">
        <v>3</v>
      </c>
      <c r="J39" s="105">
        <v>2</v>
      </c>
      <c r="K39" s="105">
        <v>1</v>
      </c>
      <c r="L39" s="105" t="s">
        <v>67</v>
      </c>
      <c r="M39" s="105" t="s">
        <v>67</v>
      </c>
      <c r="N39" s="105" t="s">
        <v>67</v>
      </c>
      <c r="O39" s="105" t="s">
        <v>67</v>
      </c>
      <c r="P39" s="105" t="s">
        <v>67</v>
      </c>
      <c r="Q39" s="105" t="s">
        <v>67</v>
      </c>
      <c r="R39" s="105" t="s">
        <v>67</v>
      </c>
      <c r="S39" s="105" t="s">
        <v>67</v>
      </c>
      <c r="T39" s="180" t="s">
        <v>67</v>
      </c>
      <c r="U39" s="221">
        <v>13</v>
      </c>
    </row>
    <row r="40" spans="1:21" s="107" customFormat="1" x14ac:dyDescent="0.45">
      <c r="A40" s="221">
        <v>14</v>
      </c>
      <c r="B40" s="222" t="s">
        <v>72</v>
      </c>
      <c r="C40" s="105">
        <v>5</v>
      </c>
      <c r="D40" s="105">
        <v>5</v>
      </c>
      <c r="E40" s="105" t="s">
        <v>67</v>
      </c>
      <c r="F40" s="105">
        <v>331</v>
      </c>
      <c r="G40" s="105">
        <v>160</v>
      </c>
      <c r="H40" s="105">
        <v>171</v>
      </c>
      <c r="I40" s="105">
        <v>8</v>
      </c>
      <c r="J40" s="105">
        <v>2</v>
      </c>
      <c r="K40" s="105">
        <v>143</v>
      </c>
      <c r="L40" s="105">
        <v>117</v>
      </c>
      <c r="M40" s="105">
        <v>9</v>
      </c>
      <c r="N40" s="105">
        <v>52</v>
      </c>
      <c r="O40" s="105" t="s">
        <v>67</v>
      </c>
      <c r="P40" s="105" t="s">
        <v>67</v>
      </c>
      <c r="Q40" s="105" t="s">
        <v>67</v>
      </c>
      <c r="R40" s="105" t="s">
        <v>67</v>
      </c>
      <c r="S40" s="105" t="s">
        <v>67</v>
      </c>
      <c r="T40" s="180" t="s">
        <v>67</v>
      </c>
      <c r="U40" s="221">
        <v>14</v>
      </c>
    </row>
    <row r="41" spans="1:21" s="107" customFormat="1" x14ac:dyDescent="0.45">
      <c r="A41" s="221">
        <v>15</v>
      </c>
      <c r="B41" s="222" t="s">
        <v>73</v>
      </c>
      <c r="C41" s="105">
        <v>5</v>
      </c>
      <c r="D41" s="105">
        <v>5</v>
      </c>
      <c r="E41" s="105" t="s">
        <v>67</v>
      </c>
      <c r="F41" s="105">
        <v>69</v>
      </c>
      <c r="G41" s="105">
        <v>41</v>
      </c>
      <c r="H41" s="105">
        <v>28</v>
      </c>
      <c r="I41" s="105">
        <v>7</v>
      </c>
      <c r="J41" s="105">
        <v>2</v>
      </c>
      <c r="K41" s="105">
        <v>33</v>
      </c>
      <c r="L41" s="105">
        <v>14</v>
      </c>
      <c r="M41" s="105">
        <v>1</v>
      </c>
      <c r="N41" s="105">
        <v>12</v>
      </c>
      <c r="O41" s="105" t="s">
        <v>67</v>
      </c>
      <c r="P41" s="105" t="s">
        <v>67</v>
      </c>
      <c r="Q41" s="105" t="s">
        <v>67</v>
      </c>
      <c r="R41" s="105" t="s">
        <v>67</v>
      </c>
      <c r="S41" s="105" t="s">
        <v>67</v>
      </c>
      <c r="T41" s="180" t="s">
        <v>67</v>
      </c>
      <c r="U41" s="221">
        <v>15</v>
      </c>
    </row>
    <row r="42" spans="1:21" s="107" customFormat="1" x14ac:dyDescent="0.45">
      <c r="A42" s="221">
        <v>16</v>
      </c>
      <c r="B42" s="222" t="s">
        <v>74</v>
      </c>
      <c r="C42" s="105">
        <v>2</v>
      </c>
      <c r="D42" s="105">
        <v>2</v>
      </c>
      <c r="E42" s="105" t="s">
        <v>67</v>
      </c>
      <c r="F42" s="105">
        <v>32</v>
      </c>
      <c r="G42" s="105">
        <v>25</v>
      </c>
      <c r="H42" s="105">
        <v>7</v>
      </c>
      <c r="I42" s="105">
        <v>3</v>
      </c>
      <c r="J42" s="105" t="s">
        <v>67</v>
      </c>
      <c r="K42" s="105" t="s">
        <v>67</v>
      </c>
      <c r="L42" s="105" t="s">
        <v>67</v>
      </c>
      <c r="M42" s="105" t="s">
        <v>67</v>
      </c>
      <c r="N42" s="105" t="s">
        <v>67</v>
      </c>
      <c r="O42" s="105">
        <v>22</v>
      </c>
      <c r="P42" s="105">
        <v>7</v>
      </c>
      <c r="Q42" s="105" t="s">
        <v>67</v>
      </c>
      <c r="R42" s="105" t="s">
        <v>67</v>
      </c>
      <c r="S42" s="105" t="s">
        <v>67</v>
      </c>
      <c r="T42" s="180" t="s">
        <v>67</v>
      </c>
      <c r="U42" s="221">
        <v>16</v>
      </c>
    </row>
    <row r="43" spans="1:21" s="107" customFormat="1" x14ac:dyDescent="0.45">
      <c r="A43" s="221">
        <v>17</v>
      </c>
      <c r="B43" s="222" t="s">
        <v>75</v>
      </c>
      <c r="C43" s="105">
        <v>2</v>
      </c>
      <c r="D43" s="105">
        <v>2</v>
      </c>
      <c r="E43" s="105" t="s">
        <v>67</v>
      </c>
      <c r="F43" s="105">
        <v>11</v>
      </c>
      <c r="G43" s="105">
        <v>9</v>
      </c>
      <c r="H43" s="105">
        <v>2</v>
      </c>
      <c r="I43" s="105">
        <v>3</v>
      </c>
      <c r="J43" s="105">
        <v>1</v>
      </c>
      <c r="K43" s="105">
        <v>6</v>
      </c>
      <c r="L43" s="105" t="s">
        <v>67</v>
      </c>
      <c r="M43" s="105" t="s">
        <v>67</v>
      </c>
      <c r="N43" s="105">
        <v>1</v>
      </c>
      <c r="O43" s="105" t="s">
        <v>67</v>
      </c>
      <c r="P43" s="105" t="s">
        <v>67</v>
      </c>
      <c r="Q43" s="105" t="s">
        <v>67</v>
      </c>
      <c r="R43" s="105" t="s">
        <v>67</v>
      </c>
      <c r="S43" s="105" t="s">
        <v>67</v>
      </c>
      <c r="T43" s="180" t="s">
        <v>67</v>
      </c>
      <c r="U43" s="221">
        <v>17</v>
      </c>
    </row>
    <row r="44" spans="1:21" s="107" customFormat="1" x14ac:dyDescent="0.45">
      <c r="A44" s="221">
        <v>18</v>
      </c>
      <c r="B44" s="222" t="s">
        <v>76</v>
      </c>
      <c r="C44" s="105">
        <v>6</v>
      </c>
      <c r="D44" s="105">
        <v>6</v>
      </c>
      <c r="E44" s="105" t="s">
        <v>67</v>
      </c>
      <c r="F44" s="105">
        <v>1117</v>
      </c>
      <c r="G44" s="105">
        <v>815</v>
      </c>
      <c r="H44" s="105">
        <v>302</v>
      </c>
      <c r="I44" s="105">
        <v>3</v>
      </c>
      <c r="J44" s="105">
        <v>2</v>
      </c>
      <c r="K44" s="105">
        <v>782</v>
      </c>
      <c r="L44" s="105">
        <v>267</v>
      </c>
      <c r="M44" s="105">
        <v>5</v>
      </c>
      <c r="N44" s="105">
        <v>26</v>
      </c>
      <c r="O44" s="105">
        <v>29</v>
      </c>
      <c r="P44" s="105">
        <v>8</v>
      </c>
      <c r="Q44" s="105">
        <v>3</v>
      </c>
      <c r="R44" s="105" t="s">
        <v>67</v>
      </c>
      <c r="S44" s="105">
        <v>4</v>
      </c>
      <c r="T44" s="180">
        <v>1</v>
      </c>
      <c r="U44" s="221">
        <v>18</v>
      </c>
    </row>
    <row r="45" spans="1:21" s="107" customFormat="1" x14ac:dyDescent="0.45">
      <c r="A45" s="221">
        <v>21</v>
      </c>
      <c r="B45" s="222" t="s">
        <v>79</v>
      </c>
      <c r="C45" s="105">
        <v>8</v>
      </c>
      <c r="D45" s="105">
        <v>8</v>
      </c>
      <c r="E45" s="105" t="s">
        <v>67</v>
      </c>
      <c r="F45" s="105">
        <v>354</v>
      </c>
      <c r="G45" s="105">
        <v>305</v>
      </c>
      <c r="H45" s="105">
        <v>49</v>
      </c>
      <c r="I45" s="105">
        <v>11</v>
      </c>
      <c r="J45" s="105">
        <v>1</v>
      </c>
      <c r="K45" s="105">
        <v>273</v>
      </c>
      <c r="L45" s="105">
        <v>40</v>
      </c>
      <c r="M45" s="105">
        <v>44</v>
      </c>
      <c r="N45" s="105">
        <v>9</v>
      </c>
      <c r="O45" s="105">
        <v>1</v>
      </c>
      <c r="P45" s="105">
        <v>1</v>
      </c>
      <c r="Q45" s="105" t="s">
        <v>67</v>
      </c>
      <c r="R45" s="105" t="s">
        <v>67</v>
      </c>
      <c r="S45" s="105">
        <v>24</v>
      </c>
      <c r="T45" s="180">
        <v>2</v>
      </c>
      <c r="U45" s="221">
        <v>21</v>
      </c>
    </row>
    <row r="46" spans="1:21" s="107" customFormat="1" x14ac:dyDescent="0.45">
      <c r="A46" s="221">
        <v>22</v>
      </c>
      <c r="B46" s="222" t="s">
        <v>80</v>
      </c>
      <c r="C46" s="105">
        <v>1</v>
      </c>
      <c r="D46" s="105">
        <v>1</v>
      </c>
      <c r="E46" s="105" t="s">
        <v>67</v>
      </c>
      <c r="F46" s="105">
        <v>1</v>
      </c>
      <c r="G46" s="105">
        <v>1</v>
      </c>
      <c r="H46" s="105" t="s">
        <v>67</v>
      </c>
      <c r="I46" s="105">
        <v>1</v>
      </c>
      <c r="J46" s="105" t="s">
        <v>67</v>
      </c>
      <c r="K46" s="105" t="s">
        <v>67</v>
      </c>
      <c r="L46" s="105" t="s">
        <v>67</v>
      </c>
      <c r="M46" s="105" t="s">
        <v>67</v>
      </c>
      <c r="N46" s="105" t="s">
        <v>67</v>
      </c>
      <c r="O46" s="105" t="s">
        <v>67</v>
      </c>
      <c r="P46" s="105" t="s">
        <v>67</v>
      </c>
      <c r="Q46" s="105" t="s">
        <v>67</v>
      </c>
      <c r="R46" s="105" t="s">
        <v>67</v>
      </c>
      <c r="S46" s="105" t="s">
        <v>67</v>
      </c>
      <c r="T46" s="180" t="s">
        <v>67</v>
      </c>
      <c r="U46" s="221">
        <v>22</v>
      </c>
    </row>
    <row r="47" spans="1:21" s="107" customFormat="1" x14ac:dyDescent="0.45">
      <c r="A47" s="221">
        <v>23</v>
      </c>
      <c r="B47" s="222" t="s">
        <v>81</v>
      </c>
      <c r="C47" s="105">
        <v>1</v>
      </c>
      <c r="D47" s="105">
        <v>1</v>
      </c>
      <c r="E47" s="105" t="s">
        <v>67</v>
      </c>
      <c r="F47" s="105">
        <v>26</v>
      </c>
      <c r="G47" s="105">
        <v>24</v>
      </c>
      <c r="H47" s="105">
        <v>2</v>
      </c>
      <c r="I47" s="105" t="s">
        <v>67</v>
      </c>
      <c r="J47" s="105" t="s">
        <v>67</v>
      </c>
      <c r="K47" s="105">
        <v>24</v>
      </c>
      <c r="L47" s="105">
        <v>1</v>
      </c>
      <c r="M47" s="105" t="s">
        <v>67</v>
      </c>
      <c r="N47" s="105">
        <v>1</v>
      </c>
      <c r="O47" s="105" t="s">
        <v>67</v>
      </c>
      <c r="P47" s="105" t="s">
        <v>67</v>
      </c>
      <c r="Q47" s="105" t="s">
        <v>67</v>
      </c>
      <c r="R47" s="105" t="s">
        <v>67</v>
      </c>
      <c r="S47" s="105" t="s">
        <v>67</v>
      </c>
      <c r="T47" s="180" t="s">
        <v>67</v>
      </c>
      <c r="U47" s="221">
        <v>23</v>
      </c>
    </row>
    <row r="48" spans="1:21" s="107" customFormat="1" x14ac:dyDescent="0.45">
      <c r="A48" s="221">
        <v>24</v>
      </c>
      <c r="B48" s="222" t="s">
        <v>82</v>
      </c>
      <c r="C48" s="105">
        <v>8</v>
      </c>
      <c r="D48" s="105">
        <v>8</v>
      </c>
      <c r="E48" s="105" t="s">
        <v>67</v>
      </c>
      <c r="F48" s="105">
        <v>61</v>
      </c>
      <c r="G48" s="105">
        <v>39</v>
      </c>
      <c r="H48" s="105">
        <v>22</v>
      </c>
      <c r="I48" s="105">
        <v>10</v>
      </c>
      <c r="J48" s="105">
        <v>6</v>
      </c>
      <c r="K48" s="105">
        <v>26</v>
      </c>
      <c r="L48" s="105">
        <v>7</v>
      </c>
      <c r="M48" s="105">
        <v>3</v>
      </c>
      <c r="N48" s="105">
        <v>9</v>
      </c>
      <c r="O48" s="105" t="s">
        <v>67</v>
      </c>
      <c r="P48" s="105" t="s">
        <v>67</v>
      </c>
      <c r="Q48" s="105" t="s">
        <v>67</v>
      </c>
      <c r="R48" s="105">
        <v>1</v>
      </c>
      <c r="S48" s="105" t="s">
        <v>67</v>
      </c>
      <c r="T48" s="180" t="s">
        <v>67</v>
      </c>
      <c r="U48" s="221">
        <v>24</v>
      </c>
    </row>
    <row r="49" spans="1:21" s="107" customFormat="1" x14ac:dyDescent="0.45">
      <c r="A49" s="221">
        <v>25</v>
      </c>
      <c r="B49" s="222" t="s">
        <v>83</v>
      </c>
      <c r="C49" s="105">
        <v>1</v>
      </c>
      <c r="D49" s="105">
        <v>1</v>
      </c>
      <c r="E49" s="105" t="s">
        <v>67</v>
      </c>
      <c r="F49" s="105">
        <v>1</v>
      </c>
      <c r="G49" s="105">
        <v>1</v>
      </c>
      <c r="H49" s="105" t="s">
        <v>67</v>
      </c>
      <c r="I49" s="105">
        <v>1</v>
      </c>
      <c r="J49" s="105" t="s">
        <v>67</v>
      </c>
      <c r="K49" s="105" t="s">
        <v>67</v>
      </c>
      <c r="L49" s="105" t="s">
        <v>67</v>
      </c>
      <c r="M49" s="105" t="s">
        <v>67</v>
      </c>
      <c r="N49" s="105" t="s">
        <v>67</v>
      </c>
      <c r="O49" s="105" t="s">
        <v>67</v>
      </c>
      <c r="P49" s="105" t="s">
        <v>67</v>
      </c>
      <c r="Q49" s="105" t="s">
        <v>67</v>
      </c>
      <c r="R49" s="105" t="s">
        <v>67</v>
      </c>
      <c r="S49" s="105" t="s">
        <v>67</v>
      </c>
      <c r="T49" s="180" t="s">
        <v>67</v>
      </c>
      <c r="U49" s="221">
        <v>25</v>
      </c>
    </row>
    <row r="50" spans="1:21" s="107" customFormat="1" x14ac:dyDescent="0.45">
      <c r="A50" s="221">
        <v>26</v>
      </c>
      <c r="B50" s="222" t="s">
        <v>84</v>
      </c>
      <c r="C50" s="105">
        <v>2</v>
      </c>
      <c r="D50" s="105">
        <v>2</v>
      </c>
      <c r="E50" s="105" t="s">
        <v>67</v>
      </c>
      <c r="F50" s="105">
        <v>38</v>
      </c>
      <c r="G50" s="105">
        <v>35</v>
      </c>
      <c r="H50" s="105">
        <v>3</v>
      </c>
      <c r="I50" s="105">
        <v>5</v>
      </c>
      <c r="J50" s="105">
        <v>1</v>
      </c>
      <c r="K50" s="105">
        <v>30</v>
      </c>
      <c r="L50" s="105">
        <v>1</v>
      </c>
      <c r="M50" s="105" t="s">
        <v>67</v>
      </c>
      <c r="N50" s="105" t="s">
        <v>67</v>
      </c>
      <c r="O50" s="105" t="s">
        <v>67</v>
      </c>
      <c r="P50" s="105">
        <v>1</v>
      </c>
      <c r="Q50" s="105" t="s">
        <v>67</v>
      </c>
      <c r="R50" s="105" t="s">
        <v>67</v>
      </c>
      <c r="S50" s="105" t="s">
        <v>67</v>
      </c>
      <c r="T50" s="180" t="s">
        <v>67</v>
      </c>
      <c r="U50" s="221">
        <v>26</v>
      </c>
    </row>
    <row r="51" spans="1:21" s="107" customFormat="1" x14ac:dyDescent="0.45">
      <c r="A51" s="221">
        <v>28</v>
      </c>
      <c r="B51" s="251" t="s">
        <v>86</v>
      </c>
      <c r="C51" s="105">
        <v>5</v>
      </c>
      <c r="D51" s="105">
        <v>5</v>
      </c>
      <c r="E51" s="105" t="s">
        <v>67</v>
      </c>
      <c r="F51" s="105">
        <v>596</v>
      </c>
      <c r="G51" s="105">
        <v>460</v>
      </c>
      <c r="H51" s="105">
        <v>136</v>
      </c>
      <c r="I51" s="105">
        <v>1</v>
      </c>
      <c r="J51" s="105">
        <v>5</v>
      </c>
      <c r="K51" s="105">
        <v>408</v>
      </c>
      <c r="L51" s="105">
        <v>108</v>
      </c>
      <c r="M51" s="105">
        <v>51</v>
      </c>
      <c r="N51" s="105">
        <v>23</v>
      </c>
      <c r="O51" s="105" t="s">
        <v>67</v>
      </c>
      <c r="P51" s="105" t="s">
        <v>67</v>
      </c>
      <c r="Q51" s="105" t="s">
        <v>67</v>
      </c>
      <c r="R51" s="105" t="s">
        <v>67</v>
      </c>
      <c r="S51" s="105" t="s">
        <v>67</v>
      </c>
      <c r="T51" s="180" t="s">
        <v>67</v>
      </c>
      <c r="U51" s="221">
        <v>28</v>
      </c>
    </row>
    <row r="52" spans="1:21" s="107" customFormat="1" x14ac:dyDescent="0.45">
      <c r="A52" s="221">
        <v>29</v>
      </c>
      <c r="B52" s="251" t="s">
        <v>87</v>
      </c>
      <c r="C52" s="105">
        <v>7</v>
      </c>
      <c r="D52" s="105">
        <v>7</v>
      </c>
      <c r="E52" s="105" t="s">
        <v>67</v>
      </c>
      <c r="F52" s="105">
        <v>96</v>
      </c>
      <c r="G52" s="105">
        <v>43</v>
      </c>
      <c r="H52" s="105">
        <v>53</v>
      </c>
      <c r="I52" s="105">
        <v>4</v>
      </c>
      <c r="J52" s="105">
        <v>1</v>
      </c>
      <c r="K52" s="105">
        <v>35</v>
      </c>
      <c r="L52" s="105">
        <v>25</v>
      </c>
      <c r="M52" s="105">
        <v>4</v>
      </c>
      <c r="N52" s="105">
        <v>27</v>
      </c>
      <c r="O52" s="105" t="s">
        <v>67</v>
      </c>
      <c r="P52" s="105" t="s">
        <v>67</v>
      </c>
      <c r="Q52" s="105" t="s">
        <v>67</v>
      </c>
      <c r="R52" s="105" t="s">
        <v>67</v>
      </c>
      <c r="S52" s="105" t="s">
        <v>67</v>
      </c>
      <c r="T52" s="180" t="s">
        <v>67</v>
      </c>
      <c r="U52" s="221">
        <v>29</v>
      </c>
    </row>
    <row r="53" spans="1:21" s="107" customFormat="1" x14ac:dyDescent="0.45">
      <c r="A53" s="221">
        <v>31</v>
      </c>
      <c r="B53" s="222" t="s">
        <v>89</v>
      </c>
      <c r="C53" s="105">
        <v>3</v>
      </c>
      <c r="D53" s="105">
        <v>3</v>
      </c>
      <c r="E53" s="105" t="s">
        <v>67</v>
      </c>
      <c r="F53" s="105">
        <v>50</v>
      </c>
      <c r="G53" s="105">
        <v>18</v>
      </c>
      <c r="H53" s="105">
        <v>32</v>
      </c>
      <c r="I53" s="105">
        <v>4</v>
      </c>
      <c r="J53" s="105" t="s">
        <v>67</v>
      </c>
      <c r="K53" s="105">
        <v>12</v>
      </c>
      <c r="L53" s="105">
        <v>16</v>
      </c>
      <c r="M53" s="105">
        <v>2</v>
      </c>
      <c r="N53" s="105">
        <v>11</v>
      </c>
      <c r="O53" s="105" t="s">
        <v>67</v>
      </c>
      <c r="P53" s="105">
        <v>5</v>
      </c>
      <c r="Q53" s="105" t="s">
        <v>67</v>
      </c>
      <c r="R53" s="105" t="s">
        <v>67</v>
      </c>
      <c r="S53" s="105" t="s">
        <v>67</v>
      </c>
      <c r="T53" s="180" t="s">
        <v>67</v>
      </c>
      <c r="U53" s="221">
        <v>31</v>
      </c>
    </row>
    <row r="54" spans="1:21" s="107" customFormat="1" x14ac:dyDescent="0.45">
      <c r="A54" s="221">
        <v>32</v>
      </c>
      <c r="B54" s="222" t="s">
        <v>90</v>
      </c>
      <c r="C54" s="105">
        <v>7</v>
      </c>
      <c r="D54" s="105">
        <v>7</v>
      </c>
      <c r="E54" s="105" t="s">
        <v>67</v>
      </c>
      <c r="F54" s="105">
        <v>47</v>
      </c>
      <c r="G54" s="105">
        <v>32</v>
      </c>
      <c r="H54" s="105">
        <v>15</v>
      </c>
      <c r="I54" s="105">
        <v>8</v>
      </c>
      <c r="J54" s="105" t="s">
        <v>67</v>
      </c>
      <c r="K54" s="105">
        <v>21</v>
      </c>
      <c r="L54" s="105">
        <v>10</v>
      </c>
      <c r="M54" s="105">
        <v>3</v>
      </c>
      <c r="N54" s="105">
        <v>5</v>
      </c>
      <c r="O54" s="105" t="s">
        <v>67</v>
      </c>
      <c r="P54" s="105" t="s">
        <v>67</v>
      </c>
      <c r="Q54" s="105" t="s">
        <v>67</v>
      </c>
      <c r="R54" s="105" t="s">
        <v>67</v>
      </c>
      <c r="S54" s="105" t="s">
        <v>67</v>
      </c>
      <c r="T54" s="180" t="s">
        <v>67</v>
      </c>
      <c r="U54" s="221">
        <v>32</v>
      </c>
    </row>
    <row r="55" spans="1:21" s="107" customFormat="1" x14ac:dyDescent="0.45">
      <c r="B55" s="106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80"/>
    </row>
    <row r="56" spans="1:21" s="118" customFormat="1" x14ac:dyDescent="0.45">
      <c r="A56" s="121" t="s">
        <v>92</v>
      </c>
      <c r="B56" s="120"/>
      <c r="C56" s="111">
        <v>79</v>
      </c>
      <c r="D56" s="111">
        <v>74</v>
      </c>
      <c r="E56" s="111">
        <v>5</v>
      </c>
      <c r="F56" s="111">
        <v>1528</v>
      </c>
      <c r="G56" s="111">
        <v>893</v>
      </c>
      <c r="H56" s="111">
        <v>635</v>
      </c>
      <c r="I56" s="111">
        <v>106</v>
      </c>
      <c r="J56" s="111">
        <v>24</v>
      </c>
      <c r="K56" s="111">
        <v>656</v>
      </c>
      <c r="L56" s="111">
        <v>479</v>
      </c>
      <c r="M56" s="111">
        <v>106</v>
      </c>
      <c r="N56" s="111">
        <v>132</v>
      </c>
      <c r="O56" s="111">
        <v>25</v>
      </c>
      <c r="P56" s="111" t="s">
        <v>67</v>
      </c>
      <c r="Q56" s="111">
        <v>26</v>
      </c>
      <c r="R56" s="111">
        <v>15</v>
      </c>
      <c r="S56" s="111" t="s">
        <v>67</v>
      </c>
      <c r="T56" s="179" t="s">
        <v>67</v>
      </c>
    </row>
    <row r="57" spans="1:21" s="107" customFormat="1" x14ac:dyDescent="0.45">
      <c r="A57" s="221">
        <v>9</v>
      </c>
      <c r="B57" s="222" t="s">
        <v>66</v>
      </c>
      <c r="C57" s="105">
        <v>17</v>
      </c>
      <c r="D57" s="105">
        <v>15</v>
      </c>
      <c r="E57" s="105">
        <v>2</v>
      </c>
      <c r="F57" s="105">
        <v>241</v>
      </c>
      <c r="G57" s="105">
        <v>112</v>
      </c>
      <c r="H57" s="105">
        <v>129</v>
      </c>
      <c r="I57" s="105">
        <v>30</v>
      </c>
      <c r="J57" s="105">
        <v>7</v>
      </c>
      <c r="K57" s="105">
        <v>52</v>
      </c>
      <c r="L57" s="105">
        <v>73</v>
      </c>
      <c r="M57" s="105">
        <v>30</v>
      </c>
      <c r="N57" s="105">
        <v>49</v>
      </c>
      <c r="O57" s="105" t="s">
        <v>67</v>
      </c>
      <c r="P57" s="105" t="s">
        <v>67</v>
      </c>
      <c r="Q57" s="105" t="s">
        <v>67</v>
      </c>
      <c r="R57" s="105" t="s">
        <v>67</v>
      </c>
      <c r="S57" s="105" t="s">
        <v>67</v>
      </c>
      <c r="T57" s="180" t="s">
        <v>67</v>
      </c>
      <c r="U57" s="221">
        <v>9</v>
      </c>
    </row>
    <row r="58" spans="1:21" s="107" customFormat="1" x14ac:dyDescent="0.45">
      <c r="A58" s="221">
        <v>10</v>
      </c>
      <c r="B58" s="222" t="s">
        <v>68</v>
      </c>
      <c r="C58" s="105">
        <v>1</v>
      </c>
      <c r="D58" s="105">
        <v>1</v>
      </c>
      <c r="E58" s="105" t="s">
        <v>67</v>
      </c>
      <c r="F58" s="105">
        <v>6</v>
      </c>
      <c r="G58" s="105">
        <v>5</v>
      </c>
      <c r="H58" s="105">
        <v>1</v>
      </c>
      <c r="I58" s="105">
        <v>1</v>
      </c>
      <c r="J58" s="105" t="s">
        <v>67</v>
      </c>
      <c r="K58" s="105">
        <v>4</v>
      </c>
      <c r="L58" s="105" t="s">
        <v>67</v>
      </c>
      <c r="M58" s="105" t="s">
        <v>67</v>
      </c>
      <c r="N58" s="105">
        <v>1</v>
      </c>
      <c r="O58" s="105" t="s">
        <v>67</v>
      </c>
      <c r="P58" s="105" t="s">
        <v>67</v>
      </c>
      <c r="Q58" s="105" t="s">
        <v>67</v>
      </c>
      <c r="R58" s="105" t="s">
        <v>67</v>
      </c>
      <c r="S58" s="105" t="s">
        <v>67</v>
      </c>
      <c r="T58" s="180" t="s">
        <v>67</v>
      </c>
      <c r="U58" s="221">
        <v>10</v>
      </c>
    </row>
    <row r="59" spans="1:21" s="107" customFormat="1" x14ac:dyDescent="0.45">
      <c r="A59" s="221">
        <v>11</v>
      </c>
      <c r="B59" s="222" t="s">
        <v>69</v>
      </c>
      <c r="C59" s="105">
        <v>5</v>
      </c>
      <c r="D59" s="105">
        <v>4</v>
      </c>
      <c r="E59" s="105">
        <v>1</v>
      </c>
      <c r="F59" s="105">
        <v>145</v>
      </c>
      <c r="G59" s="105">
        <v>78</v>
      </c>
      <c r="H59" s="105">
        <v>67</v>
      </c>
      <c r="I59" s="105">
        <v>12</v>
      </c>
      <c r="J59" s="105">
        <v>1</v>
      </c>
      <c r="K59" s="105">
        <v>65</v>
      </c>
      <c r="L59" s="105">
        <v>55</v>
      </c>
      <c r="M59" s="105">
        <v>1</v>
      </c>
      <c r="N59" s="105">
        <v>11</v>
      </c>
      <c r="O59" s="105" t="s">
        <v>67</v>
      </c>
      <c r="P59" s="105" t="s">
        <v>67</v>
      </c>
      <c r="Q59" s="105" t="s">
        <v>67</v>
      </c>
      <c r="R59" s="105">
        <v>1</v>
      </c>
      <c r="S59" s="105" t="s">
        <v>67</v>
      </c>
      <c r="T59" s="180" t="s">
        <v>67</v>
      </c>
      <c r="U59" s="221">
        <v>11</v>
      </c>
    </row>
    <row r="60" spans="1:21" s="107" customFormat="1" x14ac:dyDescent="0.45">
      <c r="A60" s="221">
        <v>12</v>
      </c>
      <c r="B60" s="222" t="s">
        <v>70</v>
      </c>
      <c r="C60" s="105">
        <v>8</v>
      </c>
      <c r="D60" s="105">
        <v>8</v>
      </c>
      <c r="E60" s="105" t="s">
        <v>67</v>
      </c>
      <c r="F60" s="105">
        <v>61</v>
      </c>
      <c r="G60" s="105">
        <v>39</v>
      </c>
      <c r="H60" s="105">
        <v>22</v>
      </c>
      <c r="I60" s="105">
        <v>6</v>
      </c>
      <c r="J60" s="105">
        <v>1</v>
      </c>
      <c r="K60" s="105">
        <v>31</v>
      </c>
      <c r="L60" s="105">
        <v>20</v>
      </c>
      <c r="M60" s="105">
        <v>2</v>
      </c>
      <c r="N60" s="105">
        <v>1</v>
      </c>
      <c r="O60" s="105" t="s">
        <v>67</v>
      </c>
      <c r="P60" s="105" t="s">
        <v>67</v>
      </c>
      <c r="Q60" s="105">
        <v>13</v>
      </c>
      <c r="R60" s="105">
        <v>7</v>
      </c>
      <c r="S60" s="105" t="s">
        <v>67</v>
      </c>
      <c r="T60" s="180" t="s">
        <v>67</v>
      </c>
      <c r="U60" s="221">
        <v>12</v>
      </c>
    </row>
    <row r="61" spans="1:21" s="107" customFormat="1" x14ac:dyDescent="0.45">
      <c r="A61" s="221">
        <v>13</v>
      </c>
      <c r="B61" s="222" t="s">
        <v>71</v>
      </c>
      <c r="C61" s="105">
        <v>2</v>
      </c>
      <c r="D61" s="105">
        <v>2</v>
      </c>
      <c r="E61" s="105" t="s">
        <v>67</v>
      </c>
      <c r="F61" s="105">
        <v>14</v>
      </c>
      <c r="G61" s="105">
        <v>12</v>
      </c>
      <c r="H61" s="105">
        <v>2</v>
      </c>
      <c r="I61" s="105">
        <v>3</v>
      </c>
      <c r="J61" s="105">
        <v>2</v>
      </c>
      <c r="K61" s="105">
        <v>6</v>
      </c>
      <c r="L61" s="105" t="s">
        <v>67</v>
      </c>
      <c r="M61" s="105">
        <v>3</v>
      </c>
      <c r="N61" s="105" t="s">
        <v>67</v>
      </c>
      <c r="O61" s="105" t="s">
        <v>67</v>
      </c>
      <c r="P61" s="105" t="s">
        <v>67</v>
      </c>
      <c r="Q61" s="105">
        <v>7</v>
      </c>
      <c r="R61" s="105">
        <v>2</v>
      </c>
      <c r="S61" s="105" t="s">
        <v>67</v>
      </c>
      <c r="T61" s="180" t="s">
        <v>67</v>
      </c>
      <c r="U61" s="221">
        <v>13</v>
      </c>
    </row>
    <row r="62" spans="1:21" s="107" customFormat="1" x14ac:dyDescent="0.45">
      <c r="A62" s="221">
        <v>14</v>
      </c>
      <c r="B62" s="222" t="s">
        <v>72</v>
      </c>
      <c r="C62" s="105">
        <v>1</v>
      </c>
      <c r="D62" s="105">
        <v>1</v>
      </c>
      <c r="E62" s="105" t="s">
        <v>67</v>
      </c>
      <c r="F62" s="105">
        <v>36</v>
      </c>
      <c r="G62" s="105">
        <v>20</v>
      </c>
      <c r="H62" s="105">
        <v>16</v>
      </c>
      <c r="I62" s="105">
        <v>1</v>
      </c>
      <c r="J62" s="105" t="s">
        <v>67</v>
      </c>
      <c r="K62" s="105">
        <v>19</v>
      </c>
      <c r="L62" s="105">
        <v>14</v>
      </c>
      <c r="M62" s="105" t="s">
        <v>67</v>
      </c>
      <c r="N62" s="105">
        <v>2</v>
      </c>
      <c r="O62" s="105" t="s">
        <v>67</v>
      </c>
      <c r="P62" s="105" t="s">
        <v>67</v>
      </c>
      <c r="Q62" s="105" t="s">
        <v>67</v>
      </c>
      <c r="R62" s="105" t="s">
        <v>67</v>
      </c>
      <c r="S62" s="105" t="s">
        <v>67</v>
      </c>
      <c r="T62" s="180" t="s">
        <v>67</v>
      </c>
      <c r="U62" s="221">
        <v>14</v>
      </c>
    </row>
    <row r="63" spans="1:21" s="107" customFormat="1" x14ac:dyDescent="0.45">
      <c r="A63" s="221">
        <v>15</v>
      </c>
      <c r="B63" s="222" t="s">
        <v>73</v>
      </c>
      <c r="C63" s="105">
        <v>4</v>
      </c>
      <c r="D63" s="105">
        <v>4</v>
      </c>
      <c r="E63" s="105" t="s">
        <v>67</v>
      </c>
      <c r="F63" s="105">
        <v>13</v>
      </c>
      <c r="G63" s="105">
        <v>8</v>
      </c>
      <c r="H63" s="105">
        <v>5</v>
      </c>
      <c r="I63" s="105">
        <v>5</v>
      </c>
      <c r="J63" s="105">
        <v>1</v>
      </c>
      <c r="K63" s="105">
        <v>3</v>
      </c>
      <c r="L63" s="105">
        <v>3</v>
      </c>
      <c r="M63" s="105" t="s">
        <v>67</v>
      </c>
      <c r="N63" s="105">
        <v>1</v>
      </c>
      <c r="O63" s="105" t="s">
        <v>67</v>
      </c>
      <c r="P63" s="105" t="s">
        <v>67</v>
      </c>
      <c r="Q63" s="105">
        <v>1</v>
      </c>
      <c r="R63" s="105" t="s">
        <v>67</v>
      </c>
      <c r="S63" s="105" t="s">
        <v>67</v>
      </c>
      <c r="T63" s="180" t="s">
        <v>67</v>
      </c>
      <c r="U63" s="221">
        <v>15</v>
      </c>
    </row>
    <row r="64" spans="1:21" s="107" customFormat="1" x14ac:dyDescent="0.45">
      <c r="A64" s="221">
        <v>16</v>
      </c>
      <c r="B64" s="222" t="s">
        <v>74</v>
      </c>
      <c r="C64" s="105">
        <v>2</v>
      </c>
      <c r="D64" s="105">
        <v>2</v>
      </c>
      <c r="E64" s="105" t="s">
        <v>67</v>
      </c>
      <c r="F64" s="105">
        <v>59</v>
      </c>
      <c r="G64" s="105">
        <v>48</v>
      </c>
      <c r="H64" s="105">
        <v>11</v>
      </c>
      <c r="I64" s="105" t="s">
        <v>67</v>
      </c>
      <c r="J64" s="105" t="s">
        <v>67</v>
      </c>
      <c r="K64" s="105">
        <v>41</v>
      </c>
      <c r="L64" s="105">
        <v>11</v>
      </c>
      <c r="M64" s="105">
        <v>1</v>
      </c>
      <c r="N64" s="105" t="s">
        <v>67</v>
      </c>
      <c r="O64" s="105">
        <v>6</v>
      </c>
      <c r="P64" s="105" t="s">
        <v>67</v>
      </c>
      <c r="Q64" s="105" t="s">
        <v>67</v>
      </c>
      <c r="R64" s="105" t="s">
        <v>67</v>
      </c>
      <c r="S64" s="105" t="s">
        <v>67</v>
      </c>
      <c r="T64" s="180" t="s">
        <v>67</v>
      </c>
      <c r="U64" s="221">
        <v>16</v>
      </c>
    </row>
    <row r="65" spans="1:21" s="107" customFormat="1" x14ac:dyDescent="0.45">
      <c r="A65" s="221">
        <v>17</v>
      </c>
      <c r="B65" s="222" t="s">
        <v>75</v>
      </c>
      <c r="C65" s="105">
        <v>1</v>
      </c>
      <c r="D65" s="105" t="s">
        <v>67</v>
      </c>
      <c r="E65" s="105">
        <v>1</v>
      </c>
      <c r="F65" s="105">
        <v>12</v>
      </c>
      <c r="G65" s="105">
        <v>10</v>
      </c>
      <c r="H65" s="105">
        <v>2</v>
      </c>
      <c r="I65" s="105">
        <v>6</v>
      </c>
      <c r="J65" s="105" t="s">
        <v>67</v>
      </c>
      <c r="K65" s="105">
        <v>4</v>
      </c>
      <c r="L65" s="105">
        <v>2</v>
      </c>
      <c r="M65" s="105" t="s">
        <v>67</v>
      </c>
      <c r="N65" s="105" t="s">
        <v>67</v>
      </c>
      <c r="O65" s="105" t="s">
        <v>67</v>
      </c>
      <c r="P65" s="105" t="s">
        <v>67</v>
      </c>
      <c r="Q65" s="105" t="s">
        <v>67</v>
      </c>
      <c r="R65" s="105" t="s">
        <v>67</v>
      </c>
      <c r="S65" s="105" t="s">
        <v>67</v>
      </c>
      <c r="T65" s="180" t="s">
        <v>67</v>
      </c>
      <c r="U65" s="221">
        <v>17</v>
      </c>
    </row>
    <row r="66" spans="1:21" s="107" customFormat="1" x14ac:dyDescent="0.45">
      <c r="A66" s="221">
        <v>18</v>
      </c>
      <c r="B66" s="222" t="s">
        <v>76</v>
      </c>
      <c r="C66" s="105">
        <v>4</v>
      </c>
      <c r="D66" s="105">
        <v>4</v>
      </c>
      <c r="E66" s="105" t="s">
        <v>67</v>
      </c>
      <c r="F66" s="105">
        <v>84</v>
      </c>
      <c r="G66" s="105">
        <v>42</v>
      </c>
      <c r="H66" s="105">
        <v>42</v>
      </c>
      <c r="I66" s="105">
        <v>4</v>
      </c>
      <c r="J66" s="105">
        <v>2</v>
      </c>
      <c r="K66" s="105">
        <v>24</v>
      </c>
      <c r="L66" s="105">
        <v>19</v>
      </c>
      <c r="M66" s="105">
        <v>14</v>
      </c>
      <c r="N66" s="105">
        <v>21</v>
      </c>
      <c r="O66" s="105" t="s">
        <v>67</v>
      </c>
      <c r="P66" s="105" t="s">
        <v>67</v>
      </c>
      <c r="Q66" s="105" t="s">
        <v>67</v>
      </c>
      <c r="R66" s="105" t="s">
        <v>67</v>
      </c>
      <c r="S66" s="105" t="s">
        <v>67</v>
      </c>
      <c r="T66" s="180" t="s">
        <v>67</v>
      </c>
      <c r="U66" s="221">
        <v>18</v>
      </c>
    </row>
    <row r="67" spans="1:21" s="107" customFormat="1" x14ac:dyDescent="0.45">
      <c r="A67" s="221">
        <v>21</v>
      </c>
      <c r="B67" s="222" t="s">
        <v>79</v>
      </c>
      <c r="C67" s="105">
        <v>4</v>
      </c>
      <c r="D67" s="105">
        <v>3</v>
      </c>
      <c r="E67" s="105">
        <v>1</v>
      </c>
      <c r="F67" s="105">
        <v>44</v>
      </c>
      <c r="G67" s="105">
        <v>41</v>
      </c>
      <c r="H67" s="105">
        <v>3</v>
      </c>
      <c r="I67" s="105">
        <v>1</v>
      </c>
      <c r="J67" s="105" t="s">
        <v>67</v>
      </c>
      <c r="K67" s="105">
        <v>39</v>
      </c>
      <c r="L67" s="105">
        <v>3</v>
      </c>
      <c r="M67" s="105">
        <v>1</v>
      </c>
      <c r="N67" s="105" t="s">
        <v>67</v>
      </c>
      <c r="O67" s="105" t="s">
        <v>67</v>
      </c>
      <c r="P67" s="105" t="s">
        <v>67</v>
      </c>
      <c r="Q67" s="105">
        <v>3</v>
      </c>
      <c r="R67" s="105" t="s">
        <v>67</v>
      </c>
      <c r="S67" s="105" t="s">
        <v>67</v>
      </c>
      <c r="T67" s="180" t="s">
        <v>67</v>
      </c>
      <c r="U67" s="221">
        <v>21</v>
      </c>
    </row>
    <row r="68" spans="1:21" s="107" customFormat="1" x14ac:dyDescent="0.45">
      <c r="A68" s="221">
        <v>22</v>
      </c>
      <c r="B68" s="222" t="s">
        <v>80</v>
      </c>
      <c r="C68" s="105">
        <v>1</v>
      </c>
      <c r="D68" s="105">
        <v>1</v>
      </c>
      <c r="E68" s="105" t="s">
        <v>67</v>
      </c>
      <c r="F68" s="105">
        <v>2</v>
      </c>
      <c r="G68" s="105">
        <v>1</v>
      </c>
      <c r="H68" s="105">
        <v>1</v>
      </c>
      <c r="I68" s="105">
        <v>1</v>
      </c>
      <c r="J68" s="105">
        <v>1</v>
      </c>
      <c r="K68" s="105" t="s">
        <v>67</v>
      </c>
      <c r="L68" s="105" t="s">
        <v>67</v>
      </c>
      <c r="M68" s="105" t="s">
        <v>67</v>
      </c>
      <c r="N68" s="105" t="s">
        <v>67</v>
      </c>
      <c r="O68" s="105" t="s">
        <v>67</v>
      </c>
      <c r="P68" s="105" t="s">
        <v>67</v>
      </c>
      <c r="Q68" s="105" t="s">
        <v>67</v>
      </c>
      <c r="R68" s="105" t="s">
        <v>67</v>
      </c>
      <c r="S68" s="105" t="s">
        <v>67</v>
      </c>
      <c r="T68" s="180" t="s">
        <v>67</v>
      </c>
      <c r="U68" s="221">
        <v>22</v>
      </c>
    </row>
    <row r="69" spans="1:21" s="107" customFormat="1" x14ac:dyDescent="0.45">
      <c r="A69" s="221">
        <v>24</v>
      </c>
      <c r="B69" s="222" t="s">
        <v>82</v>
      </c>
      <c r="C69" s="105">
        <v>1</v>
      </c>
      <c r="D69" s="105">
        <v>1</v>
      </c>
      <c r="E69" s="105" t="s">
        <v>67</v>
      </c>
      <c r="F69" s="105">
        <v>3</v>
      </c>
      <c r="G69" s="105">
        <v>3</v>
      </c>
      <c r="H69" s="105" t="s">
        <v>67</v>
      </c>
      <c r="I69" s="105">
        <v>1</v>
      </c>
      <c r="J69" s="105" t="s">
        <v>67</v>
      </c>
      <c r="K69" s="105">
        <v>2</v>
      </c>
      <c r="L69" s="105" t="s">
        <v>67</v>
      </c>
      <c r="M69" s="105" t="s">
        <v>67</v>
      </c>
      <c r="N69" s="105" t="s">
        <v>67</v>
      </c>
      <c r="O69" s="105" t="s">
        <v>67</v>
      </c>
      <c r="P69" s="105" t="s">
        <v>67</v>
      </c>
      <c r="Q69" s="105" t="s">
        <v>67</v>
      </c>
      <c r="R69" s="105" t="s">
        <v>67</v>
      </c>
      <c r="S69" s="105" t="s">
        <v>67</v>
      </c>
      <c r="T69" s="180" t="s">
        <v>67</v>
      </c>
      <c r="U69" s="221">
        <v>24</v>
      </c>
    </row>
    <row r="70" spans="1:21" s="107" customFormat="1" x14ac:dyDescent="0.45">
      <c r="A70" s="221">
        <v>26</v>
      </c>
      <c r="B70" s="222" t="s">
        <v>84</v>
      </c>
      <c r="C70" s="105">
        <v>4</v>
      </c>
      <c r="D70" s="105">
        <v>4</v>
      </c>
      <c r="E70" s="105" t="s">
        <v>67</v>
      </c>
      <c r="F70" s="105">
        <v>103</v>
      </c>
      <c r="G70" s="105">
        <v>71</v>
      </c>
      <c r="H70" s="105">
        <v>32</v>
      </c>
      <c r="I70" s="105">
        <v>2</v>
      </c>
      <c r="J70" s="105">
        <v>1</v>
      </c>
      <c r="K70" s="105">
        <v>63</v>
      </c>
      <c r="L70" s="105">
        <v>18</v>
      </c>
      <c r="M70" s="105">
        <v>6</v>
      </c>
      <c r="N70" s="105">
        <v>13</v>
      </c>
      <c r="O70" s="105" t="s">
        <v>67</v>
      </c>
      <c r="P70" s="105" t="s">
        <v>67</v>
      </c>
      <c r="Q70" s="105" t="s">
        <v>67</v>
      </c>
      <c r="R70" s="105">
        <v>1</v>
      </c>
      <c r="S70" s="105" t="s">
        <v>67</v>
      </c>
      <c r="T70" s="180" t="s">
        <v>67</v>
      </c>
      <c r="U70" s="221">
        <v>26</v>
      </c>
    </row>
    <row r="71" spans="1:21" s="107" customFormat="1" x14ac:dyDescent="0.45">
      <c r="A71" s="221">
        <v>27</v>
      </c>
      <c r="B71" s="222" t="s">
        <v>85</v>
      </c>
      <c r="C71" s="105">
        <v>1</v>
      </c>
      <c r="D71" s="105">
        <v>1</v>
      </c>
      <c r="E71" s="105" t="s">
        <v>67</v>
      </c>
      <c r="F71" s="105">
        <v>52</v>
      </c>
      <c r="G71" s="105">
        <v>31</v>
      </c>
      <c r="H71" s="105">
        <v>21</v>
      </c>
      <c r="I71" s="105" t="s">
        <v>67</v>
      </c>
      <c r="J71" s="105" t="s">
        <v>67</v>
      </c>
      <c r="K71" s="105">
        <v>28</v>
      </c>
      <c r="L71" s="105">
        <v>21</v>
      </c>
      <c r="M71" s="105">
        <v>3</v>
      </c>
      <c r="N71" s="105" t="s">
        <v>67</v>
      </c>
      <c r="O71" s="105" t="s">
        <v>67</v>
      </c>
      <c r="P71" s="105" t="s">
        <v>67</v>
      </c>
      <c r="Q71" s="105" t="s">
        <v>67</v>
      </c>
      <c r="R71" s="105" t="s">
        <v>67</v>
      </c>
      <c r="S71" s="105" t="s">
        <v>67</v>
      </c>
      <c r="T71" s="180" t="s">
        <v>67</v>
      </c>
      <c r="U71" s="221">
        <v>27</v>
      </c>
    </row>
    <row r="72" spans="1:21" s="107" customFormat="1" x14ac:dyDescent="0.45">
      <c r="A72" s="221">
        <v>28</v>
      </c>
      <c r="B72" s="251" t="s">
        <v>86</v>
      </c>
      <c r="C72" s="105">
        <v>3</v>
      </c>
      <c r="D72" s="105">
        <v>3</v>
      </c>
      <c r="E72" s="105" t="s">
        <v>67</v>
      </c>
      <c r="F72" s="105">
        <v>333</v>
      </c>
      <c r="G72" s="105">
        <v>208</v>
      </c>
      <c r="H72" s="105">
        <v>125</v>
      </c>
      <c r="I72" s="105">
        <v>2</v>
      </c>
      <c r="J72" s="105" t="s">
        <v>67</v>
      </c>
      <c r="K72" s="105">
        <v>158</v>
      </c>
      <c r="L72" s="105">
        <v>110</v>
      </c>
      <c r="M72" s="105">
        <v>30</v>
      </c>
      <c r="N72" s="105">
        <v>15</v>
      </c>
      <c r="O72" s="105">
        <v>18</v>
      </c>
      <c r="P72" s="105" t="s">
        <v>67</v>
      </c>
      <c r="Q72" s="105" t="s">
        <v>67</v>
      </c>
      <c r="R72" s="105" t="s">
        <v>67</v>
      </c>
      <c r="S72" s="105" t="s">
        <v>67</v>
      </c>
      <c r="T72" s="180" t="s">
        <v>67</v>
      </c>
      <c r="U72" s="221">
        <v>28</v>
      </c>
    </row>
    <row r="73" spans="1:21" s="107" customFormat="1" x14ac:dyDescent="0.45">
      <c r="A73" s="221">
        <v>29</v>
      </c>
      <c r="B73" s="251" t="s">
        <v>87</v>
      </c>
      <c r="C73" s="105">
        <v>3</v>
      </c>
      <c r="D73" s="105">
        <v>3</v>
      </c>
      <c r="E73" s="105" t="s">
        <v>67</v>
      </c>
      <c r="F73" s="105">
        <v>42</v>
      </c>
      <c r="G73" s="105">
        <v>30</v>
      </c>
      <c r="H73" s="105">
        <v>12</v>
      </c>
      <c r="I73" s="105">
        <v>6</v>
      </c>
      <c r="J73" s="105" t="s">
        <v>67</v>
      </c>
      <c r="K73" s="105">
        <v>15</v>
      </c>
      <c r="L73" s="105">
        <v>5</v>
      </c>
      <c r="M73" s="105">
        <v>9</v>
      </c>
      <c r="N73" s="105">
        <v>7</v>
      </c>
      <c r="O73" s="105" t="s">
        <v>67</v>
      </c>
      <c r="P73" s="105" t="s">
        <v>67</v>
      </c>
      <c r="Q73" s="105">
        <v>1</v>
      </c>
      <c r="R73" s="105" t="s">
        <v>67</v>
      </c>
      <c r="S73" s="105" t="s">
        <v>67</v>
      </c>
      <c r="T73" s="180" t="s">
        <v>67</v>
      </c>
      <c r="U73" s="221">
        <v>29</v>
      </c>
    </row>
    <row r="74" spans="1:21" s="107" customFormat="1" x14ac:dyDescent="0.45">
      <c r="A74" s="221">
        <v>31</v>
      </c>
      <c r="B74" s="222" t="s">
        <v>89</v>
      </c>
      <c r="C74" s="105">
        <v>2</v>
      </c>
      <c r="D74" s="105">
        <v>2</v>
      </c>
      <c r="E74" s="105" t="s">
        <v>67</v>
      </c>
      <c r="F74" s="105">
        <v>26</v>
      </c>
      <c r="G74" s="105">
        <v>20</v>
      </c>
      <c r="H74" s="105">
        <v>6</v>
      </c>
      <c r="I74" s="105">
        <v>2</v>
      </c>
      <c r="J74" s="105" t="s">
        <v>67</v>
      </c>
      <c r="K74" s="105">
        <v>12</v>
      </c>
      <c r="L74" s="105">
        <v>5</v>
      </c>
      <c r="M74" s="105">
        <v>5</v>
      </c>
      <c r="N74" s="105">
        <v>1</v>
      </c>
      <c r="O74" s="105">
        <v>1</v>
      </c>
      <c r="P74" s="105" t="s">
        <v>67</v>
      </c>
      <c r="Q74" s="105" t="s">
        <v>67</v>
      </c>
      <c r="R74" s="105" t="s">
        <v>67</v>
      </c>
      <c r="S74" s="105" t="s">
        <v>67</v>
      </c>
      <c r="T74" s="180" t="s">
        <v>67</v>
      </c>
      <c r="U74" s="221">
        <v>31</v>
      </c>
    </row>
    <row r="75" spans="1:21" s="107" customFormat="1" x14ac:dyDescent="0.45">
      <c r="A75" s="221">
        <v>32</v>
      </c>
      <c r="B75" s="222" t="s">
        <v>90</v>
      </c>
      <c r="C75" s="105">
        <v>15</v>
      </c>
      <c r="D75" s="105">
        <v>15</v>
      </c>
      <c r="E75" s="105" t="s">
        <v>67</v>
      </c>
      <c r="F75" s="105">
        <v>252</v>
      </c>
      <c r="G75" s="105">
        <v>114</v>
      </c>
      <c r="H75" s="105">
        <v>138</v>
      </c>
      <c r="I75" s="105">
        <v>23</v>
      </c>
      <c r="J75" s="105">
        <v>8</v>
      </c>
      <c r="K75" s="105">
        <v>90</v>
      </c>
      <c r="L75" s="105">
        <v>120</v>
      </c>
      <c r="M75" s="105">
        <v>1</v>
      </c>
      <c r="N75" s="105">
        <v>10</v>
      </c>
      <c r="O75" s="105" t="s">
        <v>67</v>
      </c>
      <c r="P75" s="105" t="s">
        <v>67</v>
      </c>
      <c r="Q75" s="105">
        <v>1</v>
      </c>
      <c r="R75" s="105">
        <v>4</v>
      </c>
      <c r="S75" s="105" t="s">
        <v>67</v>
      </c>
      <c r="T75" s="180" t="s">
        <v>67</v>
      </c>
      <c r="U75" s="221">
        <v>32</v>
      </c>
    </row>
    <row r="76" spans="1:21" s="107" customFormat="1" x14ac:dyDescent="0.45">
      <c r="B76" s="106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80"/>
    </row>
    <row r="77" spans="1:21" s="118" customFormat="1" x14ac:dyDescent="0.45">
      <c r="A77" s="121" t="s">
        <v>93</v>
      </c>
      <c r="B77" s="120"/>
      <c r="C77" s="111">
        <v>101</v>
      </c>
      <c r="D77" s="111">
        <v>100</v>
      </c>
      <c r="E77" s="111">
        <v>1</v>
      </c>
      <c r="F77" s="111">
        <v>2515</v>
      </c>
      <c r="G77" s="111">
        <v>1418</v>
      </c>
      <c r="H77" s="111">
        <v>1097</v>
      </c>
      <c r="I77" s="111">
        <v>132</v>
      </c>
      <c r="J77" s="111">
        <v>45</v>
      </c>
      <c r="K77" s="111">
        <v>1089</v>
      </c>
      <c r="L77" s="111">
        <v>722</v>
      </c>
      <c r="M77" s="111">
        <v>126</v>
      </c>
      <c r="N77" s="111">
        <v>303</v>
      </c>
      <c r="O77" s="111">
        <v>86</v>
      </c>
      <c r="P77" s="111">
        <v>27</v>
      </c>
      <c r="Q77" s="111">
        <v>22</v>
      </c>
      <c r="R77" s="111">
        <v>14</v>
      </c>
      <c r="S77" s="111">
        <v>15</v>
      </c>
      <c r="T77" s="179" t="s">
        <v>67</v>
      </c>
    </row>
    <row r="78" spans="1:21" s="107" customFormat="1" x14ac:dyDescent="0.45">
      <c r="A78" s="221">
        <v>9</v>
      </c>
      <c r="B78" s="222" t="s">
        <v>66</v>
      </c>
      <c r="C78" s="105">
        <v>10</v>
      </c>
      <c r="D78" s="105">
        <v>9</v>
      </c>
      <c r="E78" s="105">
        <v>1</v>
      </c>
      <c r="F78" s="105">
        <v>78</v>
      </c>
      <c r="G78" s="105">
        <v>24</v>
      </c>
      <c r="H78" s="105">
        <v>54</v>
      </c>
      <c r="I78" s="105">
        <v>13</v>
      </c>
      <c r="J78" s="105">
        <v>9</v>
      </c>
      <c r="K78" s="105">
        <v>10</v>
      </c>
      <c r="L78" s="105">
        <v>44</v>
      </c>
      <c r="M78" s="105">
        <v>1</v>
      </c>
      <c r="N78" s="105">
        <v>1</v>
      </c>
      <c r="O78" s="105" t="s">
        <v>67</v>
      </c>
      <c r="P78" s="105" t="s">
        <v>67</v>
      </c>
      <c r="Q78" s="105">
        <v>2</v>
      </c>
      <c r="R78" s="105">
        <v>13</v>
      </c>
      <c r="S78" s="105" t="s">
        <v>67</v>
      </c>
      <c r="T78" s="180" t="s">
        <v>67</v>
      </c>
      <c r="U78" s="221">
        <v>9</v>
      </c>
    </row>
    <row r="79" spans="1:21" s="107" customFormat="1" x14ac:dyDescent="0.45">
      <c r="A79" s="221">
        <v>10</v>
      </c>
      <c r="B79" s="222" t="s">
        <v>68</v>
      </c>
      <c r="C79" s="105">
        <v>3</v>
      </c>
      <c r="D79" s="105">
        <v>3</v>
      </c>
      <c r="E79" s="105" t="s">
        <v>67</v>
      </c>
      <c r="F79" s="105">
        <v>29</v>
      </c>
      <c r="G79" s="105">
        <v>18</v>
      </c>
      <c r="H79" s="105">
        <v>11</v>
      </c>
      <c r="I79" s="105">
        <v>5</v>
      </c>
      <c r="J79" s="105" t="s">
        <v>67</v>
      </c>
      <c r="K79" s="105">
        <v>10</v>
      </c>
      <c r="L79" s="105">
        <v>8</v>
      </c>
      <c r="M79" s="105">
        <v>3</v>
      </c>
      <c r="N79" s="105">
        <v>3</v>
      </c>
      <c r="O79" s="105" t="s">
        <v>67</v>
      </c>
      <c r="P79" s="105" t="s">
        <v>67</v>
      </c>
      <c r="Q79" s="105">
        <v>1</v>
      </c>
      <c r="R79" s="105" t="s">
        <v>67</v>
      </c>
      <c r="S79" s="105" t="s">
        <v>67</v>
      </c>
      <c r="T79" s="180" t="s">
        <v>67</v>
      </c>
      <c r="U79" s="221">
        <v>10</v>
      </c>
    </row>
    <row r="80" spans="1:21" s="107" customFormat="1" x14ac:dyDescent="0.45">
      <c r="A80" s="221">
        <v>11</v>
      </c>
      <c r="B80" s="222" t="s">
        <v>69</v>
      </c>
      <c r="C80" s="105">
        <v>36</v>
      </c>
      <c r="D80" s="105">
        <v>36</v>
      </c>
      <c r="E80" s="105" t="s">
        <v>67</v>
      </c>
      <c r="F80" s="105">
        <v>648</v>
      </c>
      <c r="G80" s="105">
        <v>257</v>
      </c>
      <c r="H80" s="105">
        <v>391</v>
      </c>
      <c r="I80" s="105">
        <v>43</v>
      </c>
      <c r="J80" s="105">
        <v>20</v>
      </c>
      <c r="K80" s="105">
        <v>194</v>
      </c>
      <c r="L80" s="105">
        <v>261</v>
      </c>
      <c r="M80" s="105">
        <v>8</v>
      </c>
      <c r="N80" s="105">
        <v>106</v>
      </c>
      <c r="O80" s="105">
        <v>12</v>
      </c>
      <c r="P80" s="105">
        <v>4</v>
      </c>
      <c r="Q80" s="105">
        <v>3</v>
      </c>
      <c r="R80" s="105" t="s">
        <v>67</v>
      </c>
      <c r="S80" s="105" t="s">
        <v>67</v>
      </c>
      <c r="T80" s="180" t="s">
        <v>67</v>
      </c>
      <c r="U80" s="221">
        <v>11</v>
      </c>
    </row>
    <row r="81" spans="1:21" s="107" customFormat="1" x14ac:dyDescent="0.45">
      <c r="A81" s="221">
        <v>12</v>
      </c>
      <c r="B81" s="222" t="s">
        <v>70</v>
      </c>
      <c r="C81" s="105">
        <v>2</v>
      </c>
      <c r="D81" s="105">
        <v>2</v>
      </c>
      <c r="E81" s="105" t="s">
        <v>67</v>
      </c>
      <c r="F81" s="105">
        <v>167</v>
      </c>
      <c r="G81" s="105">
        <v>143</v>
      </c>
      <c r="H81" s="105">
        <v>24</v>
      </c>
      <c r="I81" s="105">
        <v>1</v>
      </c>
      <c r="J81" s="105" t="s">
        <v>67</v>
      </c>
      <c r="K81" s="105">
        <v>132</v>
      </c>
      <c r="L81" s="105">
        <v>24</v>
      </c>
      <c r="M81" s="105">
        <v>10</v>
      </c>
      <c r="N81" s="105" t="s">
        <v>67</v>
      </c>
      <c r="O81" s="105">
        <v>1</v>
      </c>
      <c r="P81" s="105" t="s">
        <v>67</v>
      </c>
      <c r="Q81" s="105" t="s">
        <v>67</v>
      </c>
      <c r="R81" s="105" t="s">
        <v>67</v>
      </c>
      <c r="S81" s="105">
        <v>1</v>
      </c>
      <c r="T81" s="180" t="s">
        <v>67</v>
      </c>
      <c r="U81" s="221">
        <v>12</v>
      </c>
    </row>
    <row r="82" spans="1:21" s="107" customFormat="1" x14ac:dyDescent="0.45">
      <c r="A82" s="221">
        <v>13</v>
      </c>
      <c r="B82" s="222" t="s">
        <v>71</v>
      </c>
      <c r="C82" s="105">
        <v>6</v>
      </c>
      <c r="D82" s="105">
        <v>6</v>
      </c>
      <c r="E82" s="105" t="s">
        <v>67</v>
      </c>
      <c r="F82" s="105">
        <v>176</v>
      </c>
      <c r="G82" s="105">
        <v>132</v>
      </c>
      <c r="H82" s="105">
        <v>44</v>
      </c>
      <c r="I82" s="105">
        <v>8</v>
      </c>
      <c r="J82" s="105">
        <v>1</v>
      </c>
      <c r="K82" s="105">
        <v>113</v>
      </c>
      <c r="L82" s="105">
        <v>13</v>
      </c>
      <c r="M82" s="105">
        <v>12</v>
      </c>
      <c r="N82" s="105">
        <v>30</v>
      </c>
      <c r="O82" s="105">
        <v>1</v>
      </c>
      <c r="P82" s="105" t="s">
        <v>67</v>
      </c>
      <c r="Q82" s="105" t="s">
        <v>67</v>
      </c>
      <c r="R82" s="105" t="s">
        <v>67</v>
      </c>
      <c r="S82" s="105">
        <v>2</v>
      </c>
      <c r="T82" s="180" t="s">
        <v>67</v>
      </c>
      <c r="U82" s="221">
        <v>13</v>
      </c>
    </row>
    <row r="83" spans="1:21" s="107" customFormat="1" x14ac:dyDescent="0.45">
      <c r="A83" s="221">
        <v>14</v>
      </c>
      <c r="B83" s="222" t="s">
        <v>72</v>
      </c>
      <c r="C83" s="105">
        <v>3</v>
      </c>
      <c r="D83" s="105">
        <v>3</v>
      </c>
      <c r="E83" s="105" t="s">
        <v>67</v>
      </c>
      <c r="F83" s="105">
        <v>46</v>
      </c>
      <c r="G83" s="105">
        <v>24</v>
      </c>
      <c r="H83" s="105">
        <v>22</v>
      </c>
      <c r="I83" s="105">
        <v>2</v>
      </c>
      <c r="J83" s="105" t="s">
        <v>67</v>
      </c>
      <c r="K83" s="105">
        <v>21</v>
      </c>
      <c r="L83" s="105">
        <v>14</v>
      </c>
      <c r="M83" s="105">
        <v>1</v>
      </c>
      <c r="N83" s="105">
        <v>8</v>
      </c>
      <c r="O83" s="105" t="s">
        <v>67</v>
      </c>
      <c r="P83" s="105" t="s">
        <v>67</v>
      </c>
      <c r="Q83" s="105" t="s">
        <v>67</v>
      </c>
      <c r="R83" s="105" t="s">
        <v>67</v>
      </c>
      <c r="S83" s="105" t="s">
        <v>67</v>
      </c>
      <c r="T83" s="180" t="s">
        <v>67</v>
      </c>
      <c r="U83" s="221">
        <v>14</v>
      </c>
    </row>
    <row r="84" spans="1:21" s="107" customFormat="1" x14ac:dyDescent="0.45">
      <c r="A84" s="221">
        <v>15</v>
      </c>
      <c r="B84" s="222" t="s">
        <v>73</v>
      </c>
      <c r="C84" s="105">
        <v>2</v>
      </c>
      <c r="D84" s="105">
        <v>2</v>
      </c>
      <c r="E84" s="105" t="s">
        <v>67</v>
      </c>
      <c r="F84" s="105">
        <v>25</v>
      </c>
      <c r="G84" s="105">
        <v>10</v>
      </c>
      <c r="H84" s="105">
        <v>15</v>
      </c>
      <c r="I84" s="105">
        <v>1</v>
      </c>
      <c r="J84" s="105">
        <v>1</v>
      </c>
      <c r="K84" s="105">
        <v>9</v>
      </c>
      <c r="L84" s="105">
        <v>14</v>
      </c>
      <c r="M84" s="105" t="s">
        <v>67</v>
      </c>
      <c r="N84" s="105" t="s">
        <v>67</v>
      </c>
      <c r="O84" s="105" t="s">
        <v>67</v>
      </c>
      <c r="P84" s="105" t="s">
        <v>67</v>
      </c>
      <c r="Q84" s="105" t="s">
        <v>67</v>
      </c>
      <c r="R84" s="105" t="s">
        <v>67</v>
      </c>
      <c r="S84" s="105" t="s">
        <v>67</v>
      </c>
      <c r="T84" s="180" t="s">
        <v>67</v>
      </c>
      <c r="U84" s="221">
        <v>15</v>
      </c>
    </row>
    <row r="85" spans="1:21" s="107" customFormat="1" x14ac:dyDescent="0.45">
      <c r="A85" s="221">
        <v>18</v>
      </c>
      <c r="B85" s="222" t="s">
        <v>76</v>
      </c>
      <c r="C85" s="105">
        <v>5</v>
      </c>
      <c r="D85" s="105">
        <v>5</v>
      </c>
      <c r="E85" s="105" t="s">
        <v>67</v>
      </c>
      <c r="F85" s="105">
        <v>51</v>
      </c>
      <c r="G85" s="105">
        <v>22</v>
      </c>
      <c r="H85" s="105">
        <v>29</v>
      </c>
      <c r="I85" s="105">
        <v>6</v>
      </c>
      <c r="J85" s="105">
        <v>5</v>
      </c>
      <c r="K85" s="105">
        <v>13</v>
      </c>
      <c r="L85" s="105">
        <v>15</v>
      </c>
      <c r="M85" s="105">
        <v>3</v>
      </c>
      <c r="N85" s="105">
        <v>9</v>
      </c>
      <c r="O85" s="105" t="s">
        <v>67</v>
      </c>
      <c r="P85" s="105" t="s">
        <v>67</v>
      </c>
      <c r="Q85" s="105" t="s">
        <v>67</v>
      </c>
      <c r="R85" s="105" t="s">
        <v>67</v>
      </c>
      <c r="S85" s="105" t="s">
        <v>67</v>
      </c>
      <c r="T85" s="180" t="s">
        <v>67</v>
      </c>
      <c r="U85" s="221">
        <v>18</v>
      </c>
    </row>
    <row r="86" spans="1:21" s="107" customFormat="1" x14ac:dyDescent="0.45">
      <c r="A86" s="221">
        <v>21</v>
      </c>
      <c r="B86" s="222" t="s">
        <v>79</v>
      </c>
      <c r="C86" s="105">
        <v>5</v>
      </c>
      <c r="D86" s="105">
        <v>5</v>
      </c>
      <c r="E86" s="105" t="s">
        <v>67</v>
      </c>
      <c r="F86" s="105">
        <v>48</v>
      </c>
      <c r="G86" s="105">
        <v>40</v>
      </c>
      <c r="H86" s="105">
        <v>8</v>
      </c>
      <c r="I86" s="105">
        <v>4</v>
      </c>
      <c r="J86" s="105">
        <v>1</v>
      </c>
      <c r="K86" s="105">
        <v>26</v>
      </c>
      <c r="L86" s="105">
        <v>5</v>
      </c>
      <c r="M86" s="105">
        <v>9</v>
      </c>
      <c r="N86" s="105">
        <v>2</v>
      </c>
      <c r="O86" s="105">
        <v>1</v>
      </c>
      <c r="P86" s="105" t="s">
        <v>67</v>
      </c>
      <c r="Q86" s="105" t="s">
        <v>67</v>
      </c>
      <c r="R86" s="105" t="s">
        <v>67</v>
      </c>
      <c r="S86" s="105" t="s">
        <v>67</v>
      </c>
      <c r="T86" s="180" t="s">
        <v>67</v>
      </c>
      <c r="U86" s="221">
        <v>21</v>
      </c>
    </row>
    <row r="87" spans="1:21" s="107" customFormat="1" x14ac:dyDescent="0.45">
      <c r="A87" s="221">
        <v>24</v>
      </c>
      <c r="B87" s="222" t="s">
        <v>82</v>
      </c>
      <c r="C87" s="105">
        <v>8</v>
      </c>
      <c r="D87" s="105">
        <v>8</v>
      </c>
      <c r="E87" s="105" t="s">
        <v>67</v>
      </c>
      <c r="F87" s="105">
        <v>96</v>
      </c>
      <c r="G87" s="105">
        <v>69</v>
      </c>
      <c r="H87" s="105">
        <v>27</v>
      </c>
      <c r="I87" s="105">
        <v>6</v>
      </c>
      <c r="J87" s="105">
        <v>6</v>
      </c>
      <c r="K87" s="105">
        <v>50</v>
      </c>
      <c r="L87" s="105">
        <v>20</v>
      </c>
      <c r="M87" s="105">
        <v>13</v>
      </c>
      <c r="N87" s="105">
        <v>1</v>
      </c>
      <c r="O87" s="105" t="s">
        <v>67</v>
      </c>
      <c r="P87" s="105" t="s">
        <v>67</v>
      </c>
      <c r="Q87" s="105" t="s">
        <v>67</v>
      </c>
      <c r="R87" s="105" t="s">
        <v>67</v>
      </c>
      <c r="S87" s="105" t="s">
        <v>67</v>
      </c>
      <c r="T87" s="180" t="s">
        <v>67</v>
      </c>
      <c r="U87" s="221">
        <v>24</v>
      </c>
    </row>
    <row r="88" spans="1:21" s="107" customFormat="1" x14ac:dyDescent="0.45">
      <c r="A88" s="221">
        <v>25</v>
      </c>
      <c r="B88" s="222" t="s">
        <v>83</v>
      </c>
      <c r="C88" s="105">
        <v>1</v>
      </c>
      <c r="D88" s="105">
        <v>1</v>
      </c>
      <c r="E88" s="105" t="s">
        <v>67</v>
      </c>
      <c r="F88" s="105">
        <v>6</v>
      </c>
      <c r="G88" s="105">
        <v>5</v>
      </c>
      <c r="H88" s="105">
        <v>1</v>
      </c>
      <c r="I88" s="105">
        <v>2</v>
      </c>
      <c r="J88" s="105" t="s">
        <v>67</v>
      </c>
      <c r="K88" s="105">
        <v>3</v>
      </c>
      <c r="L88" s="105">
        <v>1</v>
      </c>
      <c r="M88" s="105" t="s">
        <v>67</v>
      </c>
      <c r="N88" s="105" t="s">
        <v>67</v>
      </c>
      <c r="O88" s="105" t="s">
        <v>67</v>
      </c>
      <c r="P88" s="105" t="s">
        <v>67</v>
      </c>
      <c r="Q88" s="105" t="s">
        <v>67</v>
      </c>
      <c r="R88" s="105" t="s">
        <v>67</v>
      </c>
      <c r="S88" s="105" t="s">
        <v>67</v>
      </c>
      <c r="T88" s="180" t="s">
        <v>67</v>
      </c>
      <c r="U88" s="221">
        <v>25</v>
      </c>
    </row>
    <row r="89" spans="1:21" s="107" customFormat="1" x14ac:dyDescent="0.45">
      <c r="A89" s="221">
        <v>26</v>
      </c>
      <c r="B89" s="222" t="s">
        <v>84</v>
      </c>
      <c r="C89" s="105">
        <v>3</v>
      </c>
      <c r="D89" s="105">
        <v>3</v>
      </c>
      <c r="E89" s="105" t="s">
        <v>67</v>
      </c>
      <c r="F89" s="105">
        <v>14</v>
      </c>
      <c r="G89" s="105">
        <v>11</v>
      </c>
      <c r="H89" s="105">
        <v>3</v>
      </c>
      <c r="I89" s="105">
        <v>9</v>
      </c>
      <c r="J89" s="105">
        <v>2</v>
      </c>
      <c r="K89" s="105">
        <v>2</v>
      </c>
      <c r="L89" s="105">
        <v>1</v>
      </c>
      <c r="M89" s="105" t="s">
        <v>67</v>
      </c>
      <c r="N89" s="105" t="s">
        <v>67</v>
      </c>
      <c r="O89" s="105" t="s">
        <v>67</v>
      </c>
      <c r="P89" s="105" t="s">
        <v>67</v>
      </c>
      <c r="Q89" s="105">
        <v>1</v>
      </c>
      <c r="R89" s="105" t="s">
        <v>67</v>
      </c>
      <c r="S89" s="105" t="s">
        <v>67</v>
      </c>
      <c r="T89" s="180" t="s">
        <v>67</v>
      </c>
      <c r="U89" s="221">
        <v>26</v>
      </c>
    </row>
    <row r="90" spans="1:21" s="107" customFormat="1" x14ac:dyDescent="0.45">
      <c r="A90" s="221">
        <v>28</v>
      </c>
      <c r="B90" s="251" t="s">
        <v>86</v>
      </c>
      <c r="C90" s="105">
        <v>5</v>
      </c>
      <c r="D90" s="105">
        <v>5</v>
      </c>
      <c r="E90" s="105" t="s">
        <v>67</v>
      </c>
      <c r="F90" s="105">
        <v>719</v>
      </c>
      <c r="G90" s="105">
        <v>431</v>
      </c>
      <c r="H90" s="105">
        <v>288</v>
      </c>
      <c r="I90" s="105">
        <v>5</v>
      </c>
      <c r="J90" s="105" t="s">
        <v>67</v>
      </c>
      <c r="K90" s="105">
        <v>302</v>
      </c>
      <c r="L90" s="105">
        <v>141</v>
      </c>
      <c r="M90" s="105">
        <v>59</v>
      </c>
      <c r="N90" s="105">
        <v>124</v>
      </c>
      <c r="O90" s="105">
        <v>71</v>
      </c>
      <c r="P90" s="105">
        <v>23</v>
      </c>
      <c r="Q90" s="105">
        <v>15</v>
      </c>
      <c r="R90" s="105">
        <v>1</v>
      </c>
      <c r="S90" s="105">
        <v>6</v>
      </c>
      <c r="T90" s="180" t="s">
        <v>67</v>
      </c>
      <c r="U90" s="221">
        <v>28</v>
      </c>
    </row>
    <row r="91" spans="1:21" s="107" customFormat="1" x14ac:dyDescent="0.45">
      <c r="A91" s="221">
        <v>29</v>
      </c>
      <c r="B91" s="251" t="s">
        <v>87</v>
      </c>
      <c r="C91" s="105">
        <v>2</v>
      </c>
      <c r="D91" s="105">
        <v>2</v>
      </c>
      <c r="E91" s="105" t="s">
        <v>67</v>
      </c>
      <c r="F91" s="105">
        <v>64</v>
      </c>
      <c r="G91" s="105">
        <v>44</v>
      </c>
      <c r="H91" s="105">
        <v>20</v>
      </c>
      <c r="I91" s="105">
        <v>10</v>
      </c>
      <c r="J91" s="105" t="s">
        <v>67</v>
      </c>
      <c r="K91" s="105">
        <v>39</v>
      </c>
      <c r="L91" s="105">
        <v>13</v>
      </c>
      <c r="M91" s="105">
        <v>1</v>
      </c>
      <c r="N91" s="105">
        <v>7</v>
      </c>
      <c r="O91" s="105" t="s">
        <v>67</v>
      </c>
      <c r="P91" s="105" t="s">
        <v>67</v>
      </c>
      <c r="Q91" s="105" t="s">
        <v>67</v>
      </c>
      <c r="R91" s="105" t="s">
        <v>67</v>
      </c>
      <c r="S91" s="105">
        <v>6</v>
      </c>
      <c r="T91" s="180" t="s">
        <v>67</v>
      </c>
      <c r="U91" s="221">
        <v>29</v>
      </c>
    </row>
    <row r="92" spans="1:21" s="107" customFormat="1" x14ac:dyDescent="0.45">
      <c r="A92" s="221">
        <v>30</v>
      </c>
      <c r="B92" s="222" t="s">
        <v>88</v>
      </c>
      <c r="C92" s="105">
        <v>1</v>
      </c>
      <c r="D92" s="105">
        <v>1</v>
      </c>
      <c r="E92" s="105" t="s">
        <v>67</v>
      </c>
      <c r="F92" s="105">
        <v>38</v>
      </c>
      <c r="G92" s="105">
        <v>15</v>
      </c>
      <c r="H92" s="105">
        <v>23</v>
      </c>
      <c r="I92" s="105">
        <v>6</v>
      </c>
      <c r="J92" s="105" t="s">
        <v>67</v>
      </c>
      <c r="K92" s="105">
        <v>5</v>
      </c>
      <c r="L92" s="105">
        <v>16</v>
      </c>
      <c r="M92" s="105">
        <v>4</v>
      </c>
      <c r="N92" s="105">
        <v>7</v>
      </c>
      <c r="O92" s="105" t="s">
        <v>67</v>
      </c>
      <c r="P92" s="105" t="s">
        <v>67</v>
      </c>
      <c r="Q92" s="105" t="s">
        <v>67</v>
      </c>
      <c r="R92" s="105" t="s">
        <v>67</v>
      </c>
      <c r="S92" s="105" t="s">
        <v>67</v>
      </c>
      <c r="T92" s="180" t="s">
        <v>67</v>
      </c>
      <c r="U92" s="221">
        <v>30</v>
      </c>
    </row>
    <row r="93" spans="1:21" s="107" customFormat="1" x14ac:dyDescent="0.45">
      <c r="A93" s="221">
        <v>31</v>
      </c>
      <c r="B93" s="222" t="s">
        <v>89</v>
      </c>
      <c r="C93" s="105">
        <v>2</v>
      </c>
      <c r="D93" s="105">
        <v>2</v>
      </c>
      <c r="E93" s="105" t="s">
        <v>67</v>
      </c>
      <c r="F93" s="105">
        <v>95</v>
      </c>
      <c r="G93" s="105">
        <v>69</v>
      </c>
      <c r="H93" s="105">
        <v>26</v>
      </c>
      <c r="I93" s="105" t="s">
        <v>67</v>
      </c>
      <c r="J93" s="105" t="s">
        <v>67</v>
      </c>
      <c r="K93" s="105">
        <v>69</v>
      </c>
      <c r="L93" s="105">
        <v>26</v>
      </c>
      <c r="M93" s="105" t="s">
        <v>67</v>
      </c>
      <c r="N93" s="105" t="s">
        <v>67</v>
      </c>
      <c r="O93" s="105" t="s">
        <v>67</v>
      </c>
      <c r="P93" s="105" t="s">
        <v>67</v>
      </c>
      <c r="Q93" s="105" t="s">
        <v>67</v>
      </c>
      <c r="R93" s="105" t="s">
        <v>67</v>
      </c>
      <c r="S93" s="105" t="s">
        <v>67</v>
      </c>
      <c r="T93" s="180" t="s">
        <v>67</v>
      </c>
      <c r="U93" s="221">
        <v>31</v>
      </c>
    </row>
    <row r="94" spans="1:21" s="107" customFormat="1" x14ac:dyDescent="0.45">
      <c r="A94" s="221">
        <v>32</v>
      </c>
      <c r="B94" s="222" t="s">
        <v>90</v>
      </c>
      <c r="C94" s="105">
        <v>7</v>
      </c>
      <c r="D94" s="105">
        <v>7</v>
      </c>
      <c r="E94" s="105" t="s">
        <v>67</v>
      </c>
      <c r="F94" s="105">
        <v>215</v>
      </c>
      <c r="G94" s="105">
        <v>104</v>
      </c>
      <c r="H94" s="105">
        <v>111</v>
      </c>
      <c r="I94" s="105">
        <v>11</v>
      </c>
      <c r="J94" s="105" t="s">
        <v>67</v>
      </c>
      <c r="K94" s="105">
        <v>91</v>
      </c>
      <c r="L94" s="105">
        <v>106</v>
      </c>
      <c r="M94" s="105">
        <v>2</v>
      </c>
      <c r="N94" s="105">
        <v>5</v>
      </c>
      <c r="O94" s="105" t="s">
        <v>67</v>
      </c>
      <c r="P94" s="105" t="s">
        <v>67</v>
      </c>
      <c r="Q94" s="105" t="s">
        <v>67</v>
      </c>
      <c r="R94" s="105" t="s">
        <v>67</v>
      </c>
      <c r="S94" s="105" t="s">
        <v>67</v>
      </c>
      <c r="T94" s="180" t="s">
        <v>67</v>
      </c>
      <c r="U94" s="221">
        <v>32</v>
      </c>
    </row>
    <row r="95" spans="1:21" s="107" customFormat="1" x14ac:dyDescent="0.45">
      <c r="B95" s="106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80"/>
    </row>
    <row r="96" spans="1:21" s="118" customFormat="1" x14ac:dyDescent="0.45">
      <c r="A96" s="121" t="s">
        <v>94</v>
      </c>
      <c r="B96" s="120"/>
      <c r="C96" s="111">
        <v>71</v>
      </c>
      <c r="D96" s="111">
        <v>70</v>
      </c>
      <c r="E96" s="111">
        <v>1</v>
      </c>
      <c r="F96" s="111">
        <v>2031</v>
      </c>
      <c r="G96" s="111">
        <v>1192</v>
      </c>
      <c r="H96" s="111">
        <v>839</v>
      </c>
      <c r="I96" s="111">
        <v>80</v>
      </c>
      <c r="J96" s="111">
        <v>30</v>
      </c>
      <c r="K96" s="111">
        <v>879</v>
      </c>
      <c r="L96" s="111">
        <v>621</v>
      </c>
      <c r="M96" s="111">
        <v>224</v>
      </c>
      <c r="N96" s="111">
        <v>176</v>
      </c>
      <c r="O96" s="111">
        <v>12</v>
      </c>
      <c r="P96" s="111">
        <v>15</v>
      </c>
      <c r="Q96" s="111">
        <v>21</v>
      </c>
      <c r="R96" s="111">
        <v>15</v>
      </c>
      <c r="S96" s="111">
        <v>3</v>
      </c>
      <c r="T96" s="179">
        <v>3</v>
      </c>
    </row>
    <row r="97" spans="1:21" s="107" customFormat="1" x14ac:dyDescent="0.45">
      <c r="A97" s="221">
        <v>9</v>
      </c>
      <c r="B97" s="222" t="s">
        <v>66</v>
      </c>
      <c r="C97" s="105">
        <v>4</v>
      </c>
      <c r="D97" s="105">
        <v>4</v>
      </c>
      <c r="E97" s="105" t="s">
        <v>67</v>
      </c>
      <c r="F97" s="105">
        <v>43</v>
      </c>
      <c r="G97" s="105">
        <v>15</v>
      </c>
      <c r="H97" s="105">
        <v>28</v>
      </c>
      <c r="I97" s="105">
        <v>3</v>
      </c>
      <c r="J97" s="105">
        <v>3</v>
      </c>
      <c r="K97" s="105">
        <v>12</v>
      </c>
      <c r="L97" s="105">
        <v>25</v>
      </c>
      <c r="M97" s="105" t="s">
        <v>67</v>
      </c>
      <c r="N97" s="105" t="s">
        <v>67</v>
      </c>
      <c r="O97" s="105" t="s">
        <v>67</v>
      </c>
      <c r="P97" s="105" t="s">
        <v>67</v>
      </c>
      <c r="Q97" s="105">
        <v>3</v>
      </c>
      <c r="R97" s="105">
        <v>1</v>
      </c>
      <c r="S97" s="105" t="s">
        <v>67</v>
      </c>
      <c r="T97" s="180" t="s">
        <v>67</v>
      </c>
      <c r="U97" s="221">
        <v>9</v>
      </c>
    </row>
    <row r="98" spans="1:21" s="107" customFormat="1" x14ac:dyDescent="0.45">
      <c r="A98" s="221">
        <v>10</v>
      </c>
      <c r="B98" s="222" t="s">
        <v>68</v>
      </c>
      <c r="C98" s="105">
        <v>1</v>
      </c>
      <c r="D98" s="105">
        <v>1</v>
      </c>
      <c r="E98" s="105" t="s">
        <v>67</v>
      </c>
      <c r="F98" s="105">
        <v>41</v>
      </c>
      <c r="G98" s="105">
        <v>27</v>
      </c>
      <c r="H98" s="105">
        <v>14</v>
      </c>
      <c r="I98" s="105">
        <v>2</v>
      </c>
      <c r="J98" s="105">
        <v>1</v>
      </c>
      <c r="K98" s="105">
        <v>25</v>
      </c>
      <c r="L98" s="105">
        <v>13</v>
      </c>
      <c r="M98" s="105" t="s">
        <v>67</v>
      </c>
      <c r="N98" s="105" t="s">
        <v>67</v>
      </c>
      <c r="O98" s="105" t="s">
        <v>67</v>
      </c>
      <c r="P98" s="105" t="s">
        <v>67</v>
      </c>
      <c r="Q98" s="105" t="s">
        <v>67</v>
      </c>
      <c r="R98" s="105" t="s">
        <v>67</v>
      </c>
      <c r="S98" s="105" t="s">
        <v>67</v>
      </c>
      <c r="T98" s="180" t="s">
        <v>67</v>
      </c>
      <c r="U98" s="221">
        <v>10</v>
      </c>
    </row>
    <row r="99" spans="1:21" s="107" customFormat="1" x14ac:dyDescent="0.45">
      <c r="A99" s="221">
        <v>11</v>
      </c>
      <c r="B99" s="222" t="s">
        <v>69</v>
      </c>
      <c r="C99" s="105">
        <v>35</v>
      </c>
      <c r="D99" s="105">
        <v>34</v>
      </c>
      <c r="E99" s="105">
        <v>1</v>
      </c>
      <c r="F99" s="105">
        <v>1027</v>
      </c>
      <c r="G99" s="105">
        <v>455</v>
      </c>
      <c r="H99" s="105">
        <v>572</v>
      </c>
      <c r="I99" s="105">
        <v>41</v>
      </c>
      <c r="J99" s="105">
        <v>11</v>
      </c>
      <c r="K99" s="105">
        <v>311</v>
      </c>
      <c r="L99" s="105">
        <v>438</v>
      </c>
      <c r="M99" s="105">
        <v>96</v>
      </c>
      <c r="N99" s="105">
        <v>124</v>
      </c>
      <c r="O99" s="105">
        <v>8</v>
      </c>
      <c r="P99" s="105">
        <v>2</v>
      </c>
      <c r="Q99" s="105">
        <v>15</v>
      </c>
      <c r="R99" s="105">
        <v>14</v>
      </c>
      <c r="S99" s="105">
        <v>1</v>
      </c>
      <c r="T99" s="180">
        <v>3</v>
      </c>
      <c r="U99" s="221">
        <v>11</v>
      </c>
    </row>
    <row r="100" spans="1:21" s="107" customFormat="1" x14ac:dyDescent="0.45">
      <c r="A100" s="221">
        <v>13</v>
      </c>
      <c r="B100" s="222" t="s">
        <v>71</v>
      </c>
      <c r="C100" s="105">
        <v>4</v>
      </c>
      <c r="D100" s="105">
        <v>4</v>
      </c>
      <c r="E100" s="105" t="s">
        <v>67</v>
      </c>
      <c r="F100" s="105">
        <v>46</v>
      </c>
      <c r="G100" s="105">
        <v>32</v>
      </c>
      <c r="H100" s="105">
        <v>14</v>
      </c>
      <c r="I100" s="105">
        <v>5</v>
      </c>
      <c r="J100" s="105">
        <v>2</v>
      </c>
      <c r="K100" s="105">
        <v>26</v>
      </c>
      <c r="L100" s="105">
        <v>11</v>
      </c>
      <c r="M100" s="105">
        <v>1</v>
      </c>
      <c r="N100" s="105">
        <v>1</v>
      </c>
      <c r="O100" s="105" t="s">
        <v>67</v>
      </c>
      <c r="P100" s="105" t="s">
        <v>67</v>
      </c>
      <c r="Q100" s="105" t="s">
        <v>67</v>
      </c>
      <c r="R100" s="105" t="s">
        <v>67</v>
      </c>
      <c r="S100" s="105" t="s">
        <v>67</v>
      </c>
      <c r="T100" s="180" t="s">
        <v>67</v>
      </c>
      <c r="U100" s="221">
        <v>13</v>
      </c>
    </row>
    <row r="101" spans="1:21" s="107" customFormat="1" x14ac:dyDescent="0.45">
      <c r="A101" s="221">
        <v>15</v>
      </c>
      <c r="B101" s="222" t="s">
        <v>73</v>
      </c>
      <c r="C101" s="105">
        <v>3</v>
      </c>
      <c r="D101" s="105">
        <v>3</v>
      </c>
      <c r="E101" s="105" t="s">
        <v>67</v>
      </c>
      <c r="F101" s="105">
        <v>34</v>
      </c>
      <c r="G101" s="105">
        <v>14</v>
      </c>
      <c r="H101" s="105">
        <v>20</v>
      </c>
      <c r="I101" s="105">
        <v>6</v>
      </c>
      <c r="J101" s="105">
        <v>2</v>
      </c>
      <c r="K101" s="105">
        <v>7</v>
      </c>
      <c r="L101" s="105">
        <v>17</v>
      </c>
      <c r="M101" s="105">
        <v>1</v>
      </c>
      <c r="N101" s="105">
        <v>1</v>
      </c>
      <c r="O101" s="105" t="s">
        <v>67</v>
      </c>
      <c r="P101" s="105" t="s">
        <v>67</v>
      </c>
      <c r="Q101" s="105" t="s">
        <v>67</v>
      </c>
      <c r="R101" s="105" t="s">
        <v>67</v>
      </c>
      <c r="S101" s="105" t="s">
        <v>67</v>
      </c>
      <c r="T101" s="180" t="s">
        <v>67</v>
      </c>
      <c r="U101" s="221">
        <v>15</v>
      </c>
    </row>
    <row r="102" spans="1:21" s="107" customFormat="1" x14ac:dyDescent="0.45">
      <c r="A102" s="221">
        <v>16</v>
      </c>
      <c r="B102" s="222" t="s">
        <v>74</v>
      </c>
      <c r="C102" s="105">
        <v>1</v>
      </c>
      <c r="D102" s="105">
        <v>1</v>
      </c>
      <c r="E102" s="105" t="s">
        <v>67</v>
      </c>
      <c r="F102" s="105">
        <v>336</v>
      </c>
      <c r="G102" s="105">
        <v>336</v>
      </c>
      <c r="H102" s="105" t="s">
        <v>67</v>
      </c>
      <c r="I102" s="105" t="s">
        <v>67</v>
      </c>
      <c r="J102" s="105" t="s">
        <v>67</v>
      </c>
      <c r="K102" s="105">
        <v>290</v>
      </c>
      <c r="L102" s="105" t="s">
        <v>67</v>
      </c>
      <c r="M102" s="105">
        <v>46</v>
      </c>
      <c r="N102" s="105" t="s">
        <v>67</v>
      </c>
      <c r="O102" s="105" t="s">
        <v>67</v>
      </c>
      <c r="P102" s="105" t="s">
        <v>67</v>
      </c>
      <c r="Q102" s="105" t="s">
        <v>67</v>
      </c>
      <c r="R102" s="105" t="s">
        <v>67</v>
      </c>
      <c r="S102" s="105" t="s">
        <v>67</v>
      </c>
      <c r="T102" s="180" t="s">
        <v>67</v>
      </c>
      <c r="U102" s="221">
        <v>16</v>
      </c>
    </row>
    <row r="103" spans="1:21" s="107" customFormat="1" x14ac:dyDescent="0.45">
      <c r="A103" s="221">
        <v>18</v>
      </c>
      <c r="B103" s="222" t="s">
        <v>76</v>
      </c>
      <c r="C103" s="105">
        <v>1</v>
      </c>
      <c r="D103" s="105">
        <v>1</v>
      </c>
      <c r="E103" s="105" t="s">
        <v>67</v>
      </c>
      <c r="F103" s="105">
        <v>3</v>
      </c>
      <c r="G103" s="105">
        <v>2</v>
      </c>
      <c r="H103" s="105">
        <v>1</v>
      </c>
      <c r="I103" s="105" t="s">
        <v>67</v>
      </c>
      <c r="J103" s="105" t="s">
        <v>67</v>
      </c>
      <c r="K103" s="105">
        <v>2</v>
      </c>
      <c r="L103" s="105">
        <v>1</v>
      </c>
      <c r="M103" s="105" t="s">
        <v>67</v>
      </c>
      <c r="N103" s="105" t="s">
        <v>67</v>
      </c>
      <c r="O103" s="105" t="s">
        <v>67</v>
      </c>
      <c r="P103" s="105" t="s">
        <v>67</v>
      </c>
      <c r="Q103" s="105" t="s">
        <v>67</v>
      </c>
      <c r="R103" s="105" t="s">
        <v>67</v>
      </c>
      <c r="S103" s="105" t="s">
        <v>67</v>
      </c>
      <c r="T103" s="180" t="s">
        <v>67</v>
      </c>
      <c r="U103" s="221">
        <v>18</v>
      </c>
    </row>
    <row r="104" spans="1:21" s="107" customFormat="1" x14ac:dyDescent="0.45">
      <c r="A104" s="221">
        <v>21</v>
      </c>
      <c r="B104" s="222" t="s">
        <v>79</v>
      </c>
      <c r="C104" s="105">
        <v>5</v>
      </c>
      <c r="D104" s="105">
        <v>5</v>
      </c>
      <c r="E104" s="105" t="s">
        <v>67</v>
      </c>
      <c r="F104" s="105">
        <v>50</v>
      </c>
      <c r="G104" s="105">
        <v>36</v>
      </c>
      <c r="H104" s="105">
        <v>14</v>
      </c>
      <c r="I104" s="105">
        <v>5</v>
      </c>
      <c r="J104" s="105">
        <v>3</v>
      </c>
      <c r="K104" s="105">
        <v>25</v>
      </c>
      <c r="L104" s="105">
        <v>7</v>
      </c>
      <c r="M104" s="105">
        <v>5</v>
      </c>
      <c r="N104" s="105">
        <v>4</v>
      </c>
      <c r="O104" s="105">
        <v>1</v>
      </c>
      <c r="P104" s="105" t="s">
        <v>67</v>
      </c>
      <c r="Q104" s="105">
        <v>1</v>
      </c>
      <c r="R104" s="105" t="s">
        <v>67</v>
      </c>
      <c r="S104" s="105" t="s">
        <v>67</v>
      </c>
      <c r="T104" s="180" t="s">
        <v>67</v>
      </c>
      <c r="U104" s="221">
        <v>21</v>
      </c>
    </row>
    <row r="105" spans="1:21" s="107" customFormat="1" x14ac:dyDescent="0.45">
      <c r="A105" s="221">
        <v>22</v>
      </c>
      <c r="B105" s="222" t="s">
        <v>80</v>
      </c>
      <c r="C105" s="105">
        <v>2</v>
      </c>
      <c r="D105" s="105">
        <v>2</v>
      </c>
      <c r="E105" s="105" t="s">
        <v>67</v>
      </c>
      <c r="F105" s="105">
        <v>90</v>
      </c>
      <c r="G105" s="105">
        <v>71</v>
      </c>
      <c r="H105" s="105">
        <v>19</v>
      </c>
      <c r="I105" s="105">
        <v>2</v>
      </c>
      <c r="J105" s="105">
        <v>1</v>
      </c>
      <c r="K105" s="105">
        <v>3</v>
      </c>
      <c r="L105" s="105" t="s">
        <v>67</v>
      </c>
      <c r="M105" s="105">
        <v>66</v>
      </c>
      <c r="N105" s="105">
        <v>18</v>
      </c>
      <c r="O105" s="105" t="s">
        <v>67</v>
      </c>
      <c r="P105" s="105" t="s">
        <v>67</v>
      </c>
      <c r="Q105" s="105" t="s">
        <v>67</v>
      </c>
      <c r="R105" s="105" t="s">
        <v>67</v>
      </c>
      <c r="S105" s="105" t="s">
        <v>67</v>
      </c>
      <c r="T105" s="180" t="s">
        <v>67</v>
      </c>
      <c r="U105" s="221">
        <v>22</v>
      </c>
    </row>
    <row r="106" spans="1:21" s="107" customFormat="1" x14ac:dyDescent="0.45">
      <c r="A106" s="221">
        <v>23</v>
      </c>
      <c r="B106" s="222" t="s">
        <v>81</v>
      </c>
      <c r="C106" s="105">
        <v>1</v>
      </c>
      <c r="D106" s="105">
        <v>1</v>
      </c>
      <c r="E106" s="105" t="s">
        <v>67</v>
      </c>
      <c r="F106" s="105">
        <v>6</v>
      </c>
      <c r="G106" s="105">
        <v>6</v>
      </c>
      <c r="H106" s="105" t="s">
        <v>67</v>
      </c>
      <c r="I106" s="105" t="s">
        <v>67</v>
      </c>
      <c r="J106" s="105" t="s">
        <v>67</v>
      </c>
      <c r="K106" s="105">
        <v>6</v>
      </c>
      <c r="L106" s="105" t="s">
        <v>67</v>
      </c>
      <c r="M106" s="105" t="s">
        <v>67</v>
      </c>
      <c r="N106" s="105" t="s">
        <v>67</v>
      </c>
      <c r="O106" s="105" t="s">
        <v>67</v>
      </c>
      <c r="P106" s="105" t="s">
        <v>67</v>
      </c>
      <c r="Q106" s="105" t="s">
        <v>67</v>
      </c>
      <c r="R106" s="105" t="s">
        <v>67</v>
      </c>
      <c r="S106" s="105" t="s">
        <v>67</v>
      </c>
      <c r="T106" s="180" t="s">
        <v>67</v>
      </c>
      <c r="U106" s="221">
        <v>23</v>
      </c>
    </row>
    <row r="107" spans="1:21" s="107" customFormat="1" x14ac:dyDescent="0.45">
      <c r="A107" s="221">
        <v>24</v>
      </c>
      <c r="B107" s="222" t="s">
        <v>82</v>
      </c>
      <c r="C107" s="105">
        <v>3</v>
      </c>
      <c r="D107" s="105">
        <v>3</v>
      </c>
      <c r="E107" s="105" t="s">
        <v>67</v>
      </c>
      <c r="F107" s="105">
        <v>119</v>
      </c>
      <c r="G107" s="105">
        <v>95</v>
      </c>
      <c r="H107" s="105">
        <v>24</v>
      </c>
      <c r="I107" s="105">
        <v>4</v>
      </c>
      <c r="J107" s="105" t="s">
        <v>67</v>
      </c>
      <c r="K107" s="105">
        <v>92</v>
      </c>
      <c r="L107" s="105">
        <v>21</v>
      </c>
      <c r="M107" s="105">
        <v>1</v>
      </c>
      <c r="N107" s="105">
        <v>3</v>
      </c>
      <c r="O107" s="105" t="s">
        <v>67</v>
      </c>
      <c r="P107" s="105" t="s">
        <v>67</v>
      </c>
      <c r="Q107" s="105" t="s">
        <v>67</v>
      </c>
      <c r="R107" s="105" t="s">
        <v>67</v>
      </c>
      <c r="S107" s="105">
        <v>2</v>
      </c>
      <c r="T107" s="180" t="s">
        <v>67</v>
      </c>
      <c r="U107" s="221">
        <v>24</v>
      </c>
    </row>
    <row r="108" spans="1:21" s="107" customFormat="1" x14ac:dyDescent="0.45">
      <c r="A108" s="221">
        <v>25</v>
      </c>
      <c r="B108" s="222" t="s">
        <v>83</v>
      </c>
      <c r="C108" s="105">
        <v>1</v>
      </c>
      <c r="D108" s="105">
        <v>1</v>
      </c>
      <c r="E108" s="105" t="s">
        <v>67</v>
      </c>
      <c r="F108" s="105">
        <v>5</v>
      </c>
      <c r="G108" s="105">
        <v>4</v>
      </c>
      <c r="H108" s="105">
        <v>1</v>
      </c>
      <c r="I108" s="105">
        <v>1</v>
      </c>
      <c r="J108" s="105" t="s">
        <v>67</v>
      </c>
      <c r="K108" s="105">
        <v>1</v>
      </c>
      <c r="L108" s="105">
        <v>1</v>
      </c>
      <c r="M108" s="105">
        <v>2</v>
      </c>
      <c r="N108" s="105" t="s">
        <v>67</v>
      </c>
      <c r="O108" s="105" t="s">
        <v>67</v>
      </c>
      <c r="P108" s="105" t="s">
        <v>67</v>
      </c>
      <c r="Q108" s="105" t="s">
        <v>67</v>
      </c>
      <c r="R108" s="105" t="s">
        <v>67</v>
      </c>
      <c r="S108" s="105" t="s">
        <v>67</v>
      </c>
      <c r="T108" s="180" t="s">
        <v>67</v>
      </c>
      <c r="U108" s="221">
        <v>25</v>
      </c>
    </row>
    <row r="109" spans="1:21" s="107" customFormat="1" x14ac:dyDescent="0.45">
      <c r="A109" s="221">
        <v>26</v>
      </c>
      <c r="B109" s="222" t="s">
        <v>84</v>
      </c>
      <c r="C109" s="105">
        <v>3</v>
      </c>
      <c r="D109" s="105">
        <v>3</v>
      </c>
      <c r="E109" s="105" t="s">
        <v>67</v>
      </c>
      <c r="F109" s="105">
        <v>24</v>
      </c>
      <c r="G109" s="105">
        <v>21</v>
      </c>
      <c r="H109" s="105">
        <v>3</v>
      </c>
      <c r="I109" s="105">
        <v>2</v>
      </c>
      <c r="J109" s="105">
        <v>2</v>
      </c>
      <c r="K109" s="105">
        <v>18</v>
      </c>
      <c r="L109" s="105" t="s">
        <v>67</v>
      </c>
      <c r="M109" s="105">
        <v>1</v>
      </c>
      <c r="N109" s="105">
        <v>1</v>
      </c>
      <c r="O109" s="105" t="s">
        <v>67</v>
      </c>
      <c r="P109" s="105" t="s">
        <v>67</v>
      </c>
      <c r="Q109" s="105" t="s">
        <v>67</v>
      </c>
      <c r="R109" s="105" t="s">
        <v>67</v>
      </c>
      <c r="S109" s="105" t="s">
        <v>67</v>
      </c>
      <c r="T109" s="180" t="s">
        <v>67</v>
      </c>
      <c r="U109" s="221">
        <v>26</v>
      </c>
    </row>
    <row r="110" spans="1:21" s="107" customFormat="1" x14ac:dyDescent="0.45">
      <c r="A110" s="221">
        <v>28</v>
      </c>
      <c r="B110" s="251" t="s">
        <v>86</v>
      </c>
      <c r="C110" s="105">
        <v>2</v>
      </c>
      <c r="D110" s="105">
        <v>2</v>
      </c>
      <c r="E110" s="105" t="s">
        <v>67</v>
      </c>
      <c r="F110" s="105">
        <v>57</v>
      </c>
      <c r="G110" s="105">
        <v>32</v>
      </c>
      <c r="H110" s="105">
        <v>25</v>
      </c>
      <c r="I110" s="105">
        <v>2</v>
      </c>
      <c r="J110" s="105" t="s">
        <v>67</v>
      </c>
      <c r="K110" s="105">
        <v>29</v>
      </c>
      <c r="L110" s="105">
        <v>23</v>
      </c>
      <c r="M110" s="105">
        <v>1</v>
      </c>
      <c r="N110" s="105" t="s">
        <v>67</v>
      </c>
      <c r="O110" s="105" t="s">
        <v>67</v>
      </c>
      <c r="P110" s="105">
        <v>2</v>
      </c>
      <c r="Q110" s="105" t="s">
        <v>67</v>
      </c>
      <c r="R110" s="105" t="s">
        <v>67</v>
      </c>
      <c r="S110" s="105" t="s">
        <v>67</v>
      </c>
      <c r="T110" s="180" t="s">
        <v>67</v>
      </c>
      <c r="U110" s="221">
        <v>28</v>
      </c>
    </row>
    <row r="111" spans="1:21" s="107" customFormat="1" x14ac:dyDescent="0.45">
      <c r="A111" s="221">
        <v>29</v>
      </c>
      <c r="B111" s="251" t="s">
        <v>87</v>
      </c>
      <c r="C111" s="105">
        <v>2</v>
      </c>
      <c r="D111" s="105">
        <v>2</v>
      </c>
      <c r="E111" s="105" t="s">
        <v>67</v>
      </c>
      <c r="F111" s="105">
        <v>117</v>
      </c>
      <c r="G111" s="105">
        <v>35</v>
      </c>
      <c r="H111" s="105">
        <v>82</v>
      </c>
      <c r="I111" s="105">
        <v>2</v>
      </c>
      <c r="J111" s="105">
        <v>1</v>
      </c>
      <c r="K111" s="105">
        <v>30</v>
      </c>
      <c r="L111" s="105">
        <v>62</v>
      </c>
      <c r="M111" s="105" t="s">
        <v>67</v>
      </c>
      <c r="N111" s="105">
        <v>8</v>
      </c>
      <c r="O111" s="105">
        <v>3</v>
      </c>
      <c r="P111" s="105">
        <v>11</v>
      </c>
      <c r="Q111" s="105" t="s">
        <v>67</v>
      </c>
      <c r="R111" s="105" t="s">
        <v>67</v>
      </c>
      <c r="S111" s="105" t="s">
        <v>67</v>
      </c>
      <c r="T111" s="180" t="s">
        <v>67</v>
      </c>
      <c r="U111" s="221">
        <v>29</v>
      </c>
    </row>
    <row r="112" spans="1:21" s="107" customFormat="1" x14ac:dyDescent="0.45">
      <c r="A112" s="221">
        <v>31</v>
      </c>
      <c r="B112" s="222" t="s">
        <v>89</v>
      </c>
      <c r="C112" s="105">
        <v>2</v>
      </c>
      <c r="D112" s="105">
        <v>2</v>
      </c>
      <c r="E112" s="105" t="s">
        <v>67</v>
      </c>
      <c r="F112" s="105">
        <v>32</v>
      </c>
      <c r="G112" s="105">
        <v>10</v>
      </c>
      <c r="H112" s="105">
        <v>22</v>
      </c>
      <c r="I112" s="105">
        <v>4</v>
      </c>
      <c r="J112" s="105">
        <v>4</v>
      </c>
      <c r="K112" s="105">
        <v>2</v>
      </c>
      <c r="L112" s="105">
        <v>2</v>
      </c>
      <c r="M112" s="105">
        <v>4</v>
      </c>
      <c r="N112" s="105">
        <v>16</v>
      </c>
      <c r="O112" s="105" t="s">
        <v>67</v>
      </c>
      <c r="P112" s="105" t="s">
        <v>67</v>
      </c>
      <c r="Q112" s="105">
        <v>2</v>
      </c>
      <c r="R112" s="105" t="s">
        <v>67</v>
      </c>
      <c r="S112" s="105" t="s">
        <v>67</v>
      </c>
      <c r="T112" s="180" t="s">
        <v>67</v>
      </c>
      <c r="U112" s="221">
        <v>31</v>
      </c>
    </row>
    <row r="113" spans="1:21" s="107" customFormat="1" x14ac:dyDescent="0.45">
      <c r="A113" s="221">
        <v>32</v>
      </c>
      <c r="B113" s="222" t="s">
        <v>90</v>
      </c>
      <c r="C113" s="105">
        <v>1</v>
      </c>
      <c r="D113" s="105">
        <v>1</v>
      </c>
      <c r="E113" s="105" t="s">
        <v>67</v>
      </c>
      <c r="F113" s="105">
        <v>1</v>
      </c>
      <c r="G113" s="105">
        <v>1</v>
      </c>
      <c r="H113" s="105" t="s">
        <v>67</v>
      </c>
      <c r="I113" s="105">
        <v>1</v>
      </c>
      <c r="J113" s="105" t="s">
        <v>67</v>
      </c>
      <c r="K113" s="105" t="s">
        <v>67</v>
      </c>
      <c r="L113" s="105" t="s">
        <v>67</v>
      </c>
      <c r="M113" s="105" t="s">
        <v>67</v>
      </c>
      <c r="N113" s="105" t="s">
        <v>67</v>
      </c>
      <c r="O113" s="105" t="s">
        <v>67</v>
      </c>
      <c r="P113" s="105" t="s">
        <v>67</v>
      </c>
      <c r="Q113" s="105" t="s">
        <v>67</v>
      </c>
      <c r="R113" s="105" t="s">
        <v>67</v>
      </c>
      <c r="S113" s="105" t="s">
        <v>67</v>
      </c>
      <c r="T113" s="180" t="s">
        <v>67</v>
      </c>
      <c r="U113" s="221">
        <v>32</v>
      </c>
    </row>
    <row r="114" spans="1:21" s="107" customFormat="1" x14ac:dyDescent="0.45">
      <c r="B114" s="106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80"/>
    </row>
    <row r="115" spans="1:21" s="118" customFormat="1" x14ac:dyDescent="0.45">
      <c r="A115" s="121" t="s">
        <v>95</v>
      </c>
      <c r="B115" s="120"/>
      <c r="C115" s="111">
        <v>403</v>
      </c>
      <c r="D115" s="111">
        <v>403</v>
      </c>
      <c r="E115" s="111" t="s">
        <v>67</v>
      </c>
      <c r="F115" s="111">
        <v>9228</v>
      </c>
      <c r="G115" s="111">
        <v>5586</v>
      </c>
      <c r="H115" s="111">
        <v>3642</v>
      </c>
      <c r="I115" s="111">
        <v>583</v>
      </c>
      <c r="J115" s="111">
        <v>265</v>
      </c>
      <c r="K115" s="111">
        <v>4290</v>
      </c>
      <c r="L115" s="111">
        <v>2735</v>
      </c>
      <c r="M115" s="111">
        <v>478</v>
      </c>
      <c r="N115" s="111">
        <v>462</v>
      </c>
      <c r="O115" s="111">
        <v>388</v>
      </c>
      <c r="P115" s="111">
        <v>221</v>
      </c>
      <c r="Q115" s="111">
        <v>38</v>
      </c>
      <c r="R115" s="111">
        <v>19</v>
      </c>
      <c r="S115" s="111">
        <v>153</v>
      </c>
      <c r="T115" s="179">
        <v>41</v>
      </c>
    </row>
    <row r="116" spans="1:21" s="107" customFormat="1" x14ac:dyDescent="0.45">
      <c r="A116" s="221">
        <v>9</v>
      </c>
      <c r="B116" s="222" t="s">
        <v>66</v>
      </c>
      <c r="C116" s="105">
        <v>7</v>
      </c>
      <c r="D116" s="105">
        <v>7</v>
      </c>
      <c r="E116" s="105" t="s">
        <v>67</v>
      </c>
      <c r="F116" s="105">
        <v>119</v>
      </c>
      <c r="G116" s="105">
        <v>53</v>
      </c>
      <c r="H116" s="105">
        <v>66</v>
      </c>
      <c r="I116" s="105">
        <v>11</v>
      </c>
      <c r="J116" s="105">
        <v>3</v>
      </c>
      <c r="K116" s="105">
        <v>30</v>
      </c>
      <c r="L116" s="105">
        <v>42</v>
      </c>
      <c r="M116" s="105">
        <v>2</v>
      </c>
      <c r="N116" s="105">
        <v>18</v>
      </c>
      <c r="O116" s="105">
        <v>10</v>
      </c>
      <c r="P116" s="105">
        <v>3</v>
      </c>
      <c r="Q116" s="105">
        <v>5</v>
      </c>
      <c r="R116" s="105">
        <v>7</v>
      </c>
      <c r="S116" s="105" t="s">
        <v>67</v>
      </c>
      <c r="T116" s="180" t="s">
        <v>67</v>
      </c>
      <c r="U116" s="221">
        <v>9</v>
      </c>
    </row>
    <row r="117" spans="1:21" s="107" customFormat="1" x14ac:dyDescent="0.45">
      <c r="A117" s="221">
        <v>10</v>
      </c>
      <c r="B117" s="222" t="s">
        <v>68</v>
      </c>
      <c r="C117" s="105">
        <v>2</v>
      </c>
      <c r="D117" s="105">
        <v>2</v>
      </c>
      <c r="E117" s="105" t="s">
        <v>67</v>
      </c>
      <c r="F117" s="105">
        <v>124</v>
      </c>
      <c r="G117" s="105">
        <v>34</v>
      </c>
      <c r="H117" s="105">
        <v>90</v>
      </c>
      <c r="I117" s="105">
        <v>4</v>
      </c>
      <c r="J117" s="105">
        <v>3</v>
      </c>
      <c r="K117" s="105" t="s">
        <v>67</v>
      </c>
      <c r="L117" s="105" t="s">
        <v>67</v>
      </c>
      <c r="M117" s="105">
        <v>30</v>
      </c>
      <c r="N117" s="105">
        <v>87</v>
      </c>
      <c r="O117" s="105" t="s">
        <v>67</v>
      </c>
      <c r="P117" s="105" t="s">
        <v>67</v>
      </c>
      <c r="Q117" s="105">
        <v>1</v>
      </c>
      <c r="R117" s="105" t="s">
        <v>67</v>
      </c>
      <c r="S117" s="105" t="s">
        <v>67</v>
      </c>
      <c r="T117" s="180" t="s">
        <v>67</v>
      </c>
      <c r="U117" s="221">
        <v>10</v>
      </c>
    </row>
    <row r="118" spans="1:21" s="107" customFormat="1" x14ac:dyDescent="0.45">
      <c r="A118" s="221">
        <v>11</v>
      </c>
      <c r="B118" s="222" t="s">
        <v>69</v>
      </c>
      <c r="C118" s="105">
        <v>60</v>
      </c>
      <c r="D118" s="105">
        <v>60</v>
      </c>
      <c r="E118" s="105" t="s">
        <v>67</v>
      </c>
      <c r="F118" s="105">
        <v>1836</v>
      </c>
      <c r="G118" s="105">
        <v>1064</v>
      </c>
      <c r="H118" s="105">
        <v>772</v>
      </c>
      <c r="I118" s="105">
        <v>77</v>
      </c>
      <c r="J118" s="105">
        <v>33</v>
      </c>
      <c r="K118" s="105">
        <v>841</v>
      </c>
      <c r="L118" s="105">
        <v>598</v>
      </c>
      <c r="M118" s="105">
        <v>139</v>
      </c>
      <c r="N118" s="105">
        <v>127</v>
      </c>
      <c r="O118" s="105">
        <v>57</v>
      </c>
      <c r="P118" s="105">
        <v>29</v>
      </c>
      <c r="Q118" s="105">
        <v>21</v>
      </c>
      <c r="R118" s="105">
        <v>2</v>
      </c>
      <c r="S118" s="105">
        <v>50</v>
      </c>
      <c r="T118" s="180">
        <v>15</v>
      </c>
      <c r="U118" s="221">
        <v>11</v>
      </c>
    </row>
    <row r="119" spans="1:21" s="107" customFormat="1" x14ac:dyDescent="0.45">
      <c r="A119" s="221">
        <v>12</v>
      </c>
      <c r="B119" s="222" t="s">
        <v>70</v>
      </c>
      <c r="C119" s="105">
        <v>11</v>
      </c>
      <c r="D119" s="105">
        <v>11</v>
      </c>
      <c r="E119" s="105" t="s">
        <v>67</v>
      </c>
      <c r="F119" s="105">
        <v>195</v>
      </c>
      <c r="G119" s="105">
        <v>122</v>
      </c>
      <c r="H119" s="105">
        <v>73</v>
      </c>
      <c r="I119" s="105">
        <v>16</v>
      </c>
      <c r="J119" s="105">
        <v>8</v>
      </c>
      <c r="K119" s="105">
        <v>102</v>
      </c>
      <c r="L119" s="105">
        <v>61</v>
      </c>
      <c r="M119" s="105">
        <v>4</v>
      </c>
      <c r="N119" s="105">
        <v>3</v>
      </c>
      <c r="O119" s="105" t="s">
        <v>67</v>
      </c>
      <c r="P119" s="105">
        <v>1</v>
      </c>
      <c r="Q119" s="105" t="s">
        <v>67</v>
      </c>
      <c r="R119" s="105">
        <v>1</v>
      </c>
      <c r="S119" s="105" t="s">
        <v>67</v>
      </c>
      <c r="T119" s="180" t="s">
        <v>67</v>
      </c>
      <c r="U119" s="221">
        <v>12</v>
      </c>
    </row>
    <row r="120" spans="1:21" s="107" customFormat="1" x14ac:dyDescent="0.45">
      <c r="A120" s="221">
        <v>13</v>
      </c>
      <c r="B120" s="222" t="s">
        <v>71</v>
      </c>
      <c r="C120" s="105">
        <v>3</v>
      </c>
      <c r="D120" s="105">
        <v>3</v>
      </c>
      <c r="E120" s="105" t="s">
        <v>67</v>
      </c>
      <c r="F120" s="105">
        <v>43</v>
      </c>
      <c r="G120" s="105">
        <v>23</v>
      </c>
      <c r="H120" s="105">
        <v>20</v>
      </c>
      <c r="I120" s="105">
        <v>4</v>
      </c>
      <c r="J120" s="105">
        <v>3</v>
      </c>
      <c r="K120" s="105">
        <v>19</v>
      </c>
      <c r="L120" s="105">
        <v>17</v>
      </c>
      <c r="M120" s="105" t="s">
        <v>67</v>
      </c>
      <c r="N120" s="105" t="s">
        <v>67</v>
      </c>
      <c r="O120" s="105" t="s">
        <v>67</v>
      </c>
      <c r="P120" s="105" t="s">
        <v>67</v>
      </c>
      <c r="Q120" s="105" t="s">
        <v>67</v>
      </c>
      <c r="R120" s="105" t="s">
        <v>67</v>
      </c>
      <c r="S120" s="105" t="s">
        <v>67</v>
      </c>
      <c r="T120" s="180" t="s">
        <v>67</v>
      </c>
      <c r="U120" s="221">
        <v>13</v>
      </c>
    </row>
    <row r="121" spans="1:21" s="107" customFormat="1" x14ac:dyDescent="0.45">
      <c r="A121" s="221">
        <v>14</v>
      </c>
      <c r="B121" s="222" t="s">
        <v>72</v>
      </c>
      <c r="C121" s="105">
        <v>6</v>
      </c>
      <c r="D121" s="105">
        <v>6</v>
      </c>
      <c r="E121" s="105" t="s">
        <v>67</v>
      </c>
      <c r="F121" s="105">
        <v>107</v>
      </c>
      <c r="G121" s="105">
        <v>59</v>
      </c>
      <c r="H121" s="105">
        <v>48</v>
      </c>
      <c r="I121" s="105">
        <v>6</v>
      </c>
      <c r="J121" s="105">
        <v>5</v>
      </c>
      <c r="K121" s="105">
        <v>51</v>
      </c>
      <c r="L121" s="105">
        <v>43</v>
      </c>
      <c r="M121" s="105">
        <v>4</v>
      </c>
      <c r="N121" s="105">
        <v>3</v>
      </c>
      <c r="O121" s="105" t="s">
        <v>67</v>
      </c>
      <c r="P121" s="105" t="s">
        <v>67</v>
      </c>
      <c r="Q121" s="105" t="s">
        <v>67</v>
      </c>
      <c r="R121" s="105" t="s">
        <v>67</v>
      </c>
      <c r="S121" s="105">
        <v>2</v>
      </c>
      <c r="T121" s="180">
        <v>3</v>
      </c>
      <c r="U121" s="221">
        <v>14</v>
      </c>
    </row>
    <row r="122" spans="1:21" s="107" customFormat="1" x14ac:dyDescent="0.45">
      <c r="A122" s="221">
        <v>15</v>
      </c>
      <c r="B122" s="222" t="s">
        <v>73</v>
      </c>
      <c r="C122" s="105">
        <v>10</v>
      </c>
      <c r="D122" s="105">
        <v>10</v>
      </c>
      <c r="E122" s="105" t="s">
        <v>67</v>
      </c>
      <c r="F122" s="105">
        <v>183</v>
      </c>
      <c r="G122" s="105">
        <v>113</v>
      </c>
      <c r="H122" s="105">
        <v>70</v>
      </c>
      <c r="I122" s="105">
        <v>19</v>
      </c>
      <c r="J122" s="105">
        <v>8</v>
      </c>
      <c r="K122" s="105">
        <v>84</v>
      </c>
      <c r="L122" s="105">
        <v>46</v>
      </c>
      <c r="M122" s="105">
        <v>7</v>
      </c>
      <c r="N122" s="105">
        <v>16</v>
      </c>
      <c r="O122" s="105">
        <v>3</v>
      </c>
      <c r="P122" s="105" t="s">
        <v>67</v>
      </c>
      <c r="Q122" s="105">
        <v>1</v>
      </c>
      <c r="R122" s="105" t="s">
        <v>67</v>
      </c>
      <c r="S122" s="105" t="s">
        <v>67</v>
      </c>
      <c r="T122" s="180" t="s">
        <v>67</v>
      </c>
      <c r="U122" s="221">
        <v>15</v>
      </c>
    </row>
    <row r="123" spans="1:21" s="107" customFormat="1" x14ac:dyDescent="0.45">
      <c r="A123" s="221">
        <v>16</v>
      </c>
      <c r="B123" s="222" t="s">
        <v>74</v>
      </c>
      <c r="C123" s="105">
        <v>6</v>
      </c>
      <c r="D123" s="105">
        <v>6</v>
      </c>
      <c r="E123" s="105" t="s">
        <v>67</v>
      </c>
      <c r="F123" s="105">
        <v>133</v>
      </c>
      <c r="G123" s="105">
        <v>107</v>
      </c>
      <c r="H123" s="105">
        <v>26</v>
      </c>
      <c r="I123" s="105">
        <v>10</v>
      </c>
      <c r="J123" s="105">
        <v>2</v>
      </c>
      <c r="K123" s="105">
        <v>80</v>
      </c>
      <c r="L123" s="105">
        <v>20</v>
      </c>
      <c r="M123" s="105">
        <v>17</v>
      </c>
      <c r="N123" s="105">
        <v>4</v>
      </c>
      <c r="O123" s="105" t="s">
        <v>67</v>
      </c>
      <c r="P123" s="105" t="s">
        <v>67</v>
      </c>
      <c r="Q123" s="105" t="s">
        <v>67</v>
      </c>
      <c r="R123" s="105" t="s">
        <v>67</v>
      </c>
      <c r="S123" s="105" t="s">
        <v>67</v>
      </c>
      <c r="T123" s="180" t="s">
        <v>67</v>
      </c>
      <c r="U123" s="221">
        <v>16</v>
      </c>
    </row>
    <row r="124" spans="1:21" s="107" customFormat="1" x14ac:dyDescent="0.45">
      <c r="A124" s="221">
        <v>17</v>
      </c>
      <c r="B124" s="222" t="s">
        <v>75</v>
      </c>
      <c r="C124" s="105">
        <v>1</v>
      </c>
      <c r="D124" s="105">
        <v>1</v>
      </c>
      <c r="E124" s="105" t="s">
        <v>67</v>
      </c>
      <c r="F124" s="105">
        <v>4</v>
      </c>
      <c r="G124" s="105">
        <v>4</v>
      </c>
      <c r="H124" s="105" t="s">
        <v>67</v>
      </c>
      <c r="I124" s="105" t="s">
        <v>67</v>
      </c>
      <c r="J124" s="105" t="s">
        <v>67</v>
      </c>
      <c r="K124" s="105">
        <v>4</v>
      </c>
      <c r="L124" s="105" t="s">
        <v>67</v>
      </c>
      <c r="M124" s="105" t="s">
        <v>67</v>
      </c>
      <c r="N124" s="105" t="s">
        <v>67</v>
      </c>
      <c r="O124" s="105" t="s">
        <v>67</v>
      </c>
      <c r="P124" s="105" t="s">
        <v>67</v>
      </c>
      <c r="Q124" s="105" t="s">
        <v>67</v>
      </c>
      <c r="R124" s="105" t="s">
        <v>67</v>
      </c>
      <c r="S124" s="105" t="s">
        <v>67</v>
      </c>
      <c r="T124" s="180" t="s">
        <v>67</v>
      </c>
      <c r="U124" s="221">
        <v>17</v>
      </c>
    </row>
    <row r="125" spans="1:21" s="107" customFormat="1" x14ac:dyDescent="0.45">
      <c r="A125" s="221">
        <v>18</v>
      </c>
      <c r="B125" s="222" t="s">
        <v>76</v>
      </c>
      <c r="C125" s="105">
        <v>20</v>
      </c>
      <c r="D125" s="105">
        <v>20</v>
      </c>
      <c r="E125" s="105" t="s">
        <v>67</v>
      </c>
      <c r="F125" s="105">
        <v>438</v>
      </c>
      <c r="G125" s="105">
        <v>290</v>
      </c>
      <c r="H125" s="105">
        <v>148</v>
      </c>
      <c r="I125" s="105">
        <v>26</v>
      </c>
      <c r="J125" s="105">
        <v>10</v>
      </c>
      <c r="K125" s="105">
        <v>271</v>
      </c>
      <c r="L125" s="105">
        <v>127</v>
      </c>
      <c r="M125" s="105">
        <v>7</v>
      </c>
      <c r="N125" s="105">
        <v>10</v>
      </c>
      <c r="O125" s="105">
        <v>17</v>
      </c>
      <c r="P125" s="105">
        <v>9</v>
      </c>
      <c r="Q125" s="105">
        <v>6</v>
      </c>
      <c r="R125" s="105">
        <v>1</v>
      </c>
      <c r="S125" s="105">
        <v>31</v>
      </c>
      <c r="T125" s="180">
        <v>8</v>
      </c>
      <c r="U125" s="221">
        <v>18</v>
      </c>
    </row>
    <row r="126" spans="1:21" s="107" customFormat="1" x14ac:dyDescent="0.45">
      <c r="A126" s="221">
        <v>19</v>
      </c>
      <c r="B126" s="222" t="s">
        <v>77</v>
      </c>
      <c r="C126" s="105">
        <v>1</v>
      </c>
      <c r="D126" s="105">
        <v>1</v>
      </c>
      <c r="E126" s="105" t="s">
        <v>67</v>
      </c>
      <c r="F126" s="105">
        <v>7</v>
      </c>
      <c r="G126" s="105">
        <v>6</v>
      </c>
      <c r="H126" s="105">
        <v>1</v>
      </c>
      <c r="I126" s="105">
        <v>2</v>
      </c>
      <c r="J126" s="105">
        <v>1</v>
      </c>
      <c r="K126" s="105">
        <v>4</v>
      </c>
      <c r="L126" s="105" t="s">
        <v>67</v>
      </c>
      <c r="M126" s="105" t="s">
        <v>67</v>
      </c>
      <c r="N126" s="105" t="s">
        <v>67</v>
      </c>
      <c r="O126" s="105" t="s">
        <v>67</v>
      </c>
      <c r="P126" s="105" t="s">
        <v>67</v>
      </c>
      <c r="Q126" s="105" t="s">
        <v>67</v>
      </c>
      <c r="R126" s="105" t="s">
        <v>67</v>
      </c>
      <c r="S126" s="105" t="s">
        <v>67</v>
      </c>
      <c r="T126" s="180" t="s">
        <v>67</v>
      </c>
      <c r="U126" s="221">
        <v>19</v>
      </c>
    </row>
    <row r="127" spans="1:21" s="107" customFormat="1" x14ac:dyDescent="0.45">
      <c r="A127" s="221">
        <v>21</v>
      </c>
      <c r="B127" s="222" t="s">
        <v>79</v>
      </c>
      <c r="C127" s="105">
        <v>5</v>
      </c>
      <c r="D127" s="105">
        <v>5</v>
      </c>
      <c r="E127" s="105" t="s">
        <v>67</v>
      </c>
      <c r="F127" s="105">
        <v>111</v>
      </c>
      <c r="G127" s="105">
        <v>87</v>
      </c>
      <c r="H127" s="105">
        <v>24</v>
      </c>
      <c r="I127" s="105">
        <v>3</v>
      </c>
      <c r="J127" s="105" t="s">
        <v>67</v>
      </c>
      <c r="K127" s="105">
        <v>72</v>
      </c>
      <c r="L127" s="105">
        <v>24</v>
      </c>
      <c r="M127" s="105">
        <v>9</v>
      </c>
      <c r="N127" s="105" t="s">
        <v>67</v>
      </c>
      <c r="O127" s="105">
        <v>3</v>
      </c>
      <c r="P127" s="105" t="s">
        <v>67</v>
      </c>
      <c r="Q127" s="105" t="s">
        <v>67</v>
      </c>
      <c r="R127" s="105" t="s">
        <v>67</v>
      </c>
      <c r="S127" s="105" t="s">
        <v>67</v>
      </c>
      <c r="T127" s="180" t="s">
        <v>67</v>
      </c>
      <c r="U127" s="221">
        <v>21</v>
      </c>
    </row>
    <row r="128" spans="1:21" s="107" customFormat="1" x14ac:dyDescent="0.45">
      <c r="A128" s="221">
        <v>22</v>
      </c>
      <c r="B128" s="222" t="s">
        <v>80</v>
      </c>
      <c r="C128" s="105">
        <v>1</v>
      </c>
      <c r="D128" s="105">
        <v>1</v>
      </c>
      <c r="E128" s="105" t="s">
        <v>67</v>
      </c>
      <c r="F128" s="105">
        <v>15</v>
      </c>
      <c r="G128" s="105">
        <v>12</v>
      </c>
      <c r="H128" s="105">
        <v>3</v>
      </c>
      <c r="I128" s="105" t="s">
        <v>67</v>
      </c>
      <c r="J128" s="105" t="s">
        <v>67</v>
      </c>
      <c r="K128" s="105">
        <v>12</v>
      </c>
      <c r="L128" s="105">
        <v>3</v>
      </c>
      <c r="M128" s="105" t="s">
        <v>67</v>
      </c>
      <c r="N128" s="105" t="s">
        <v>67</v>
      </c>
      <c r="O128" s="105" t="s">
        <v>67</v>
      </c>
      <c r="P128" s="105" t="s">
        <v>67</v>
      </c>
      <c r="Q128" s="105" t="s">
        <v>67</v>
      </c>
      <c r="R128" s="105" t="s">
        <v>67</v>
      </c>
      <c r="S128" s="105" t="s">
        <v>67</v>
      </c>
      <c r="T128" s="180" t="s">
        <v>67</v>
      </c>
      <c r="U128" s="221">
        <v>22</v>
      </c>
    </row>
    <row r="129" spans="1:21" s="107" customFormat="1" x14ac:dyDescent="0.45">
      <c r="A129" s="221">
        <v>23</v>
      </c>
      <c r="B129" s="222" t="s">
        <v>81</v>
      </c>
      <c r="C129" s="105">
        <v>3</v>
      </c>
      <c r="D129" s="105">
        <v>3</v>
      </c>
      <c r="E129" s="105" t="s">
        <v>67</v>
      </c>
      <c r="F129" s="105">
        <v>15</v>
      </c>
      <c r="G129" s="105">
        <v>7</v>
      </c>
      <c r="H129" s="105">
        <v>8</v>
      </c>
      <c r="I129" s="105">
        <v>3</v>
      </c>
      <c r="J129" s="105">
        <v>3</v>
      </c>
      <c r="K129" s="105">
        <v>4</v>
      </c>
      <c r="L129" s="105">
        <v>5</v>
      </c>
      <c r="M129" s="105" t="s">
        <v>67</v>
      </c>
      <c r="N129" s="105" t="s">
        <v>67</v>
      </c>
      <c r="O129" s="105" t="s">
        <v>67</v>
      </c>
      <c r="P129" s="105" t="s">
        <v>67</v>
      </c>
      <c r="Q129" s="105" t="s">
        <v>67</v>
      </c>
      <c r="R129" s="105" t="s">
        <v>67</v>
      </c>
      <c r="S129" s="105" t="s">
        <v>67</v>
      </c>
      <c r="T129" s="180" t="s">
        <v>67</v>
      </c>
      <c r="U129" s="221">
        <v>23</v>
      </c>
    </row>
    <row r="130" spans="1:21" s="107" customFormat="1" x14ac:dyDescent="0.45">
      <c r="A130" s="221">
        <v>24</v>
      </c>
      <c r="B130" s="222" t="s">
        <v>82</v>
      </c>
      <c r="C130" s="105">
        <v>27</v>
      </c>
      <c r="D130" s="105">
        <v>27</v>
      </c>
      <c r="E130" s="105" t="s">
        <v>67</v>
      </c>
      <c r="F130" s="105">
        <v>751</v>
      </c>
      <c r="G130" s="105">
        <v>500</v>
      </c>
      <c r="H130" s="105">
        <v>251</v>
      </c>
      <c r="I130" s="105">
        <v>35</v>
      </c>
      <c r="J130" s="105">
        <v>15</v>
      </c>
      <c r="K130" s="105">
        <v>448</v>
      </c>
      <c r="L130" s="105">
        <v>214</v>
      </c>
      <c r="M130" s="105">
        <v>15</v>
      </c>
      <c r="N130" s="105">
        <v>24</v>
      </c>
      <c r="O130" s="105">
        <v>2</v>
      </c>
      <c r="P130" s="105" t="s">
        <v>67</v>
      </c>
      <c r="Q130" s="105">
        <v>2</v>
      </c>
      <c r="R130" s="105" t="s">
        <v>67</v>
      </c>
      <c r="S130" s="105" t="s">
        <v>67</v>
      </c>
      <c r="T130" s="180">
        <v>2</v>
      </c>
      <c r="U130" s="221">
        <v>24</v>
      </c>
    </row>
    <row r="131" spans="1:21" s="107" customFormat="1" x14ac:dyDescent="0.45">
      <c r="A131" s="221">
        <v>25</v>
      </c>
      <c r="B131" s="222" t="s">
        <v>83</v>
      </c>
      <c r="C131" s="105">
        <v>6</v>
      </c>
      <c r="D131" s="105">
        <v>6</v>
      </c>
      <c r="E131" s="105" t="s">
        <v>67</v>
      </c>
      <c r="F131" s="105">
        <v>46</v>
      </c>
      <c r="G131" s="105">
        <v>37</v>
      </c>
      <c r="H131" s="105">
        <v>9</v>
      </c>
      <c r="I131" s="105">
        <v>7</v>
      </c>
      <c r="J131" s="105">
        <v>3</v>
      </c>
      <c r="K131" s="105">
        <v>28</v>
      </c>
      <c r="L131" s="105">
        <v>5</v>
      </c>
      <c r="M131" s="105">
        <v>2</v>
      </c>
      <c r="N131" s="105">
        <v>1</v>
      </c>
      <c r="O131" s="105" t="s">
        <v>67</v>
      </c>
      <c r="P131" s="105" t="s">
        <v>67</v>
      </c>
      <c r="Q131" s="105" t="s">
        <v>67</v>
      </c>
      <c r="R131" s="105" t="s">
        <v>67</v>
      </c>
      <c r="S131" s="105" t="s">
        <v>67</v>
      </c>
      <c r="T131" s="180" t="s">
        <v>67</v>
      </c>
      <c r="U131" s="221">
        <v>25</v>
      </c>
    </row>
    <row r="132" spans="1:21" s="107" customFormat="1" x14ac:dyDescent="0.45">
      <c r="A132" s="221">
        <v>26</v>
      </c>
      <c r="B132" s="222" t="s">
        <v>84</v>
      </c>
      <c r="C132" s="105">
        <v>33</v>
      </c>
      <c r="D132" s="105">
        <v>33</v>
      </c>
      <c r="E132" s="105" t="s">
        <v>67</v>
      </c>
      <c r="F132" s="105">
        <v>404</v>
      </c>
      <c r="G132" s="105">
        <v>301</v>
      </c>
      <c r="H132" s="105">
        <v>103</v>
      </c>
      <c r="I132" s="105">
        <v>54</v>
      </c>
      <c r="J132" s="105">
        <v>20</v>
      </c>
      <c r="K132" s="105">
        <v>224</v>
      </c>
      <c r="L132" s="105">
        <v>72</v>
      </c>
      <c r="M132" s="105">
        <v>23</v>
      </c>
      <c r="N132" s="105">
        <v>11</v>
      </c>
      <c r="O132" s="105" t="s">
        <v>67</v>
      </c>
      <c r="P132" s="105" t="s">
        <v>67</v>
      </c>
      <c r="Q132" s="105">
        <v>1</v>
      </c>
      <c r="R132" s="105">
        <v>1</v>
      </c>
      <c r="S132" s="105" t="s">
        <v>67</v>
      </c>
      <c r="T132" s="180" t="s">
        <v>67</v>
      </c>
      <c r="U132" s="221">
        <v>26</v>
      </c>
    </row>
    <row r="133" spans="1:21" s="107" customFormat="1" x14ac:dyDescent="0.45">
      <c r="A133" s="221">
        <v>27</v>
      </c>
      <c r="B133" s="222" t="s">
        <v>85</v>
      </c>
      <c r="C133" s="105">
        <v>3</v>
      </c>
      <c r="D133" s="105">
        <v>3</v>
      </c>
      <c r="E133" s="105" t="s">
        <v>67</v>
      </c>
      <c r="F133" s="105">
        <v>159</v>
      </c>
      <c r="G133" s="105">
        <v>102</v>
      </c>
      <c r="H133" s="105">
        <v>57</v>
      </c>
      <c r="I133" s="105">
        <v>6</v>
      </c>
      <c r="J133" s="105" t="s">
        <v>67</v>
      </c>
      <c r="K133" s="105">
        <v>77</v>
      </c>
      <c r="L133" s="105">
        <v>48</v>
      </c>
      <c r="M133" s="105">
        <v>12</v>
      </c>
      <c r="N133" s="105">
        <v>9</v>
      </c>
      <c r="O133" s="105">
        <v>7</v>
      </c>
      <c r="P133" s="105" t="s">
        <v>67</v>
      </c>
      <c r="Q133" s="105" t="s">
        <v>67</v>
      </c>
      <c r="R133" s="105" t="s">
        <v>67</v>
      </c>
      <c r="S133" s="105" t="s">
        <v>67</v>
      </c>
      <c r="T133" s="180" t="s">
        <v>67</v>
      </c>
      <c r="U133" s="221">
        <v>27</v>
      </c>
    </row>
    <row r="134" spans="1:21" s="107" customFormat="1" x14ac:dyDescent="0.45">
      <c r="A134" s="221">
        <v>28</v>
      </c>
      <c r="B134" s="251" t="s">
        <v>86</v>
      </c>
      <c r="C134" s="105">
        <v>6</v>
      </c>
      <c r="D134" s="105">
        <v>6</v>
      </c>
      <c r="E134" s="105" t="s">
        <v>67</v>
      </c>
      <c r="F134" s="105">
        <v>1104</v>
      </c>
      <c r="G134" s="105">
        <v>726</v>
      </c>
      <c r="H134" s="105">
        <v>378</v>
      </c>
      <c r="I134" s="105">
        <v>9</v>
      </c>
      <c r="J134" s="105">
        <v>1</v>
      </c>
      <c r="K134" s="105">
        <v>390</v>
      </c>
      <c r="L134" s="105">
        <v>227</v>
      </c>
      <c r="M134" s="105">
        <v>92</v>
      </c>
      <c r="N134" s="105">
        <v>39</v>
      </c>
      <c r="O134" s="105">
        <v>250</v>
      </c>
      <c r="P134" s="105">
        <v>112</v>
      </c>
      <c r="Q134" s="105" t="s">
        <v>67</v>
      </c>
      <c r="R134" s="105" t="s">
        <v>67</v>
      </c>
      <c r="S134" s="105">
        <v>15</v>
      </c>
      <c r="T134" s="180">
        <v>1</v>
      </c>
      <c r="U134" s="221">
        <v>28</v>
      </c>
    </row>
    <row r="135" spans="1:21" s="107" customFormat="1" x14ac:dyDescent="0.45">
      <c r="A135" s="221">
        <v>29</v>
      </c>
      <c r="B135" s="251" t="s">
        <v>87</v>
      </c>
      <c r="C135" s="105">
        <v>5</v>
      </c>
      <c r="D135" s="105">
        <v>5</v>
      </c>
      <c r="E135" s="105" t="s">
        <v>67</v>
      </c>
      <c r="F135" s="105">
        <v>34</v>
      </c>
      <c r="G135" s="105">
        <v>26</v>
      </c>
      <c r="H135" s="105">
        <v>8</v>
      </c>
      <c r="I135" s="105">
        <v>7</v>
      </c>
      <c r="J135" s="105">
        <v>4</v>
      </c>
      <c r="K135" s="105">
        <v>17</v>
      </c>
      <c r="L135" s="105">
        <v>4</v>
      </c>
      <c r="M135" s="105">
        <v>2</v>
      </c>
      <c r="N135" s="105" t="s">
        <v>67</v>
      </c>
      <c r="O135" s="105" t="s">
        <v>67</v>
      </c>
      <c r="P135" s="105" t="s">
        <v>67</v>
      </c>
      <c r="Q135" s="105" t="s">
        <v>67</v>
      </c>
      <c r="R135" s="105" t="s">
        <v>67</v>
      </c>
      <c r="S135" s="105" t="s">
        <v>67</v>
      </c>
      <c r="T135" s="180" t="s">
        <v>67</v>
      </c>
      <c r="U135" s="221">
        <v>29</v>
      </c>
    </row>
    <row r="136" spans="1:21" s="107" customFormat="1" x14ac:dyDescent="0.45">
      <c r="A136" s="221">
        <v>31</v>
      </c>
      <c r="B136" s="222" t="s">
        <v>89</v>
      </c>
      <c r="C136" s="105">
        <v>2</v>
      </c>
      <c r="D136" s="105">
        <v>2</v>
      </c>
      <c r="E136" s="105" t="s">
        <v>67</v>
      </c>
      <c r="F136" s="105">
        <v>21</v>
      </c>
      <c r="G136" s="105">
        <v>17</v>
      </c>
      <c r="H136" s="105">
        <v>4</v>
      </c>
      <c r="I136" s="105">
        <v>3</v>
      </c>
      <c r="J136" s="105" t="s">
        <v>67</v>
      </c>
      <c r="K136" s="105">
        <v>13</v>
      </c>
      <c r="L136" s="105">
        <v>1</v>
      </c>
      <c r="M136" s="105">
        <v>1</v>
      </c>
      <c r="N136" s="105">
        <v>2</v>
      </c>
      <c r="O136" s="105" t="s">
        <v>67</v>
      </c>
      <c r="P136" s="105">
        <v>1</v>
      </c>
      <c r="Q136" s="105" t="s">
        <v>67</v>
      </c>
      <c r="R136" s="105" t="s">
        <v>67</v>
      </c>
      <c r="S136" s="105" t="s">
        <v>67</v>
      </c>
      <c r="T136" s="180" t="s">
        <v>67</v>
      </c>
      <c r="U136" s="221">
        <v>31</v>
      </c>
    </row>
    <row r="137" spans="1:21" s="107" customFormat="1" x14ac:dyDescent="0.45">
      <c r="A137" s="221">
        <v>32</v>
      </c>
      <c r="B137" s="222" t="s">
        <v>90</v>
      </c>
      <c r="C137" s="105">
        <v>185</v>
      </c>
      <c r="D137" s="105">
        <v>185</v>
      </c>
      <c r="E137" s="105" t="s">
        <v>67</v>
      </c>
      <c r="F137" s="105">
        <v>3379</v>
      </c>
      <c r="G137" s="105">
        <v>1896</v>
      </c>
      <c r="H137" s="105">
        <v>1483</v>
      </c>
      <c r="I137" s="105">
        <v>281</v>
      </c>
      <c r="J137" s="105">
        <v>143</v>
      </c>
      <c r="K137" s="105">
        <v>1519</v>
      </c>
      <c r="L137" s="105">
        <v>1178</v>
      </c>
      <c r="M137" s="105">
        <v>112</v>
      </c>
      <c r="N137" s="105">
        <v>108</v>
      </c>
      <c r="O137" s="105">
        <v>39</v>
      </c>
      <c r="P137" s="105">
        <v>66</v>
      </c>
      <c r="Q137" s="105">
        <v>1</v>
      </c>
      <c r="R137" s="105">
        <v>7</v>
      </c>
      <c r="S137" s="105">
        <v>55</v>
      </c>
      <c r="T137" s="180">
        <v>12</v>
      </c>
      <c r="U137" s="221">
        <v>32</v>
      </c>
    </row>
    <row r="138" spans="1:21" s="107" customFormat="1" x14ac:dyDescent="0.45">
      <c r="B138" s="106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80"/>
    </row>
    <row r="139" spans="1:21" s="118" customFormat="1" x14ac:dyDescent="0.45">
      <c r="A139" s="121" t="s">
        <v>96</v>
      </c>
      <c r="B139" s="120"/>
      <c r="C139" s="111">
        <v>102</v>
      </c>
      <c r="D139" s="111">
        <v>101</v>
      </c>
      <c r="E139" s="111">
        <v>1</v>
      </c>
      <c r="F139" s="111">
        <v>4446</v>
      </c>
      <c r="G139" s="111">
        <v>3043</v>
      </c>
      <c r="H139" s="111">
        <v>1403</v>
      </c>
      <c r="I139" s="111">
        <v>89</v>
      </c>
      <c r="J139" s="111">
        <v>46</v>
      </c>
      <c r="K139" s="111">
        <v>2527</v>
      </c>
      <c r="L139" s="111">
        <v>1070</v>
      </c>
      <c r="M139" s="111">
        <v>266</v>
      </c>
      <c r="N139" s="111">
        <v>238</v>
      </c>
      <c r="O139" s="111">
        <v>171</v>
      </c>
      <c r="P139" s="111">
        <v>60</v>
      </c>
      <c r="Q139" s="111">
        <v>7</v>
      </c>
      <c r="R139" s="111">
        <v>8</v>
      </c>
      <c r="S139" s="111">
        <v>10</v>
      </c>
      <c r="T139" s="179">
        <v>11</v>
      </c>
    </row>
    <row r="140" spans="1:21" s="107" customFormat="1" x14ac:dyDescent="0.45">
      <c r="A140" s="221">
        <v>9</v>
      </c>
      <c r="B140" s="222" t="s">
        <v>66</v>
      </c>
      <c r="C140" s="105">
        <v>6</v>
      </c>
      <c r="D140" s="105">
        <v>5</v>
      </c>
      <c r="E140" s="105">
        <v>1</v>
      </c>
      <c r="F140" s="105">
        <v>67</v>
      </c>
      <c r="G140" s="105">
        <v>26</v>
      </c>
      <c r="H140" s="105">
        <v>41</v>
      </c>
      <c r="I140" s="105">
        <v>3</v>
      </c>
      <c r="J140" s="105">
        <v>1</v>
      </c>
      <c r="K140" s="105">
        <v>13</v>
      </c>
      <c r="L140" s="105">
        <v>26</v>
      </c>
      <c r="M140" s="105">
        <v>10</v>
      </c>
      <c r="N140" s="105">
        <v>14</v>
      </c>
      <c r="O140" s="105" t="s">
        <v>67</v>
      </c>
      <c r="P140" s="105" t="s">
        <v>67</v>
      </c>
      <c r="Q140" s="105">
        <v>7</v>
      </c>
      <c r="R140" s="105">
        <v>5</v>
      </c>
      <c r="S140" s="105" t="s">
        <v>67</v>
      </c>
      <c r="T140" s="180" t="s">
        <v>67</v>
      </c>
      <c r="U140" s="221">
        <v>9</v>
      </c>
    </row>
    <row r="141" spans="1:21" s="107" customFormat="1" x14ac:dyDescent="0.45">
      <c r="A141" s="221">
        <v>11</v>
      </c>
      <c r="B141" s="222" t="s">
        <v>69</v>
      </c>
      <c r="C141" s="105">
        <v>26</v>
      </c>
      <c r="D141" s="105">
        <v>26</v>
      </c>
      <c r="E141" s="105" t="s">
        <v>67</v>
      </c>
      <c r="F141" s="105">
        <v>447</v>
      </c>
      <c r="G141" s="105">
        <v>214</v>
      </c>
      <c r="H141" s="105">
        <v>233</v>
      </c>
      <c r="I141" s="105">
        <v>25</v>
      </c>
      <c r="J141" s="105">
        <v>12</v>
      </c>
      <c r="K141" s="105">
        <v>179</v>
      </c>
      <c r="L141" s="105">
        <v>189</v>
      </c>
      <c r="M141" s="105">
        <v>5</v>
      </c>
      <c r="N141" s="105">
        <v>29</v>
      </c>
      <c r="O141" s="105">
        <v>5</v>
      </c>
      <c r="P141" s="105">
        <v>3</v>
      </c>
      <c r="Q141" s="105" t="s">
        <v>67</v>
      </c>
      <c r="R141" s="105">
        <v>1</v>
      </c>
      <c r="S141" s="105" t="s">
        <v>67</v>
      </c>
      <c r="T141" s="180" t="s">
        <v>67</v>
      </c>
      <c r="U141" s="221">
        <v>11</v>
      </c>
    </row>
    <row r="142" spans="1:21" s="107" customFormat="1" x14ac:dyDescent="0.45">
      <c r="A142" s="221">
        <v>13</v>
      </c>
      <c r="B142" s="222" t="s">
        <v>71</v>
      </c>
      <c r="C142" s="105">
        <v>2</v>
      </c>
      <c r="D142" s="105">
        <v>2</v>
      </c>
      <c r="E142" s="105" t="s">
        <v>67</v>
      </c>
      <c r="F142" s="105">
        <v>8</v>
      </c>
      <c r="G142" s="105">
        <v>5</v>
      </c>
      <c r="H142" s="105">
        <v>3</v>
      </c>
      <c r="I142" s="105">
        <v>3</v>
      </c>
      <c r="J142" s="105">
        <v>1</v>
      </c>
      <c r="K142" s="105">
        <v>2</v>
      </c>
      <c r="L142" s="105">
        <v>2</v>
      </c>
      <c r="M142" s="105" t="s">
        <v>67</v>
      </c>
      <c r="N142" s="105" t="s">
        <v>67</v>
      </c>
      <c r="O142" s="105" t="s">
        <v>67</v>
      </c>
      <c r="P142" s="105" t="s">
        <v>67</v>
      </c>
      <c r="Q142" s="105" t="s">
        <v>67</v>
      </c>
      <c r="R142" s="105" t="s">
        <v>67</v>
      </c>
      <c r="S142" s="105" t="s">
        <v>67</v>
      </c>
      <c r="T142" s="180" t="s">
        <v>67</v>
      </c>
      <c r="U142" s="221">
        <v>13</v>
      </c>
    </row>
    <row r="143" spans="1:21" s="107" customFormat="1" x14ac:dyDescent="0.45">
      <c r="A143" s="221">
        <v>14</v>
      </c>
      <c r="B143" s="222" t="s">
        <v>72</v>
      </c>
      <c r="C143" s="105">
        <v>5</v>
      </c>
      <c r="D143" s="105">
        <v>5</v>
      </c>
      <c r="E143" s="105" t="s">
        <v>67</v>
      </c>
      <c r="F143" s="105">
        <v>222</v>
      </c>
      <c r="G143" s="105">
        <v>189</v>
      </c>
      <c r="H143" s="105">
        <v>33</v>
      </c>
      <c r="I143" s="105">
        <v>1</v>
      </c>
      <c r="J143" s="105">
        <v>1</v>
      </c>
      <c r="K143" s="105">
        <v>177</v>
      </c>
      <c r="L143" s="105">
        <v>27</v>
      </c>
      <c r="M143" s="105">
        <v>11</v>
      </c>
      <c r="N143" s="105">
        <v>5</v>
      </c>
      <c r="O143" s="105" t="s">
        <v>67</v>
      </c>
      <c r="P143" s="105" t="s">
        <v>67</v>
      </c>
      <c r="Q143" s="105" t="s">
        <v>67</v>
      </c>
      <c r="R143" s="105" t="s">
        <v>67</v>
      </c>
      <c r="S143" s="105" t="s">
        <v>67</v>
      </c>
      <c r="T143" s="180" t="s">
        <v>67</v>
      </c>
      <c r="U143" s="221">
        <v>14</v>
      </c>
    </row>
    <row r="144" spans="1:21" s="107" customFormat="1" x14ac:dyDescent="0.45">
      <c r="A144" s="221">
        <v>15</v>
      </c>
      <c r="B144" s="222" t="s">
        <v>73</v>
      </c>
      <c r="C144" s="105">
        <v>2</v>
      </c>
      <c r="D144" s="105">
        <v>2</v>
      </c>
      <c r="E144" s="105" t="s">
        <v>67</v>
      </c>
      <c r="F144" s="105">
        <v>12</v>
      </c>
      <c r="G144" s="105">
        <v>8</v>
      </c>
      <c r="H144" s="105">
        <v>4</v>
      </c>
      <c r="I144" s="105">
        <v>4</v>
      </c>
      <c r="J144" s="105">
        <v>1</v>
      </c>
      <c r="K144" s="105">
        <v>4</v>
      </c>
      <c r="L144" s="105">
        <v>3</v>
      </c>
      <c r="M144" s="105" t="s">
        <v>67</v>
      </c>
      <c r="N144" s="105" t="s">
        <v>67</v>
      </c>
      <c r="O144" s="105" t="s">
        <v>67</v>
      </c>
      <c r="P144" s="105" t="s">
        <v>67</v>
      </c>
      <c r="Q144" s="105" t="s">
        <v>67</v>
      </c>
      <c r="R144" s="105" t="s">
        <v>67</v>
      </c>
      <c r="S144" s="105" t="s">
        <v>67</v>
      </c>
      <c r="T144" s="180" t="s">
        <v>67</v>
      </c>
      <c r="U144" s="221">
        <v>15</v>
      </c>
    </row>
    <row r="145" spans="1:21" s="107" customFormat="1" x14ac:dyDescent="0.45">
      <c r="A145" s="221">
        <v>16</v>
      </c>
      <c r="B145" s="222" t="s">
        <v>74</v>
      </c>
      <c r="C145" s="105">
        <v>4</v>
      </c>
      <c r="D145" s="105">
        <v>4</v>
      </c>
      <c r="E145" s="105" t="s">
        <v>67</v>
      </c>
      <c r="F145" s="105">
        <v>850</v>
      </c>
      <c r="G145" s="105">
        <v>549</v>
      </c>
      <c r="H145" s="105">
        <v>301</v>
      </c>
      <c r="I145" s="105" t="s">
        <v>67</v>
      </c>
      <c r="J145" s="105" t="s">
        <v>67</v>
      </c>
      <c r="K145" s="105">
        <v>547</v>
      </c>
      <c r="L145" s="105">
        <v>301</v>
      </c>
      <c r="M145" s="105" t="s">
        <v>67</v>
      </c>
      <c r="N145" s="105" t="s">
        <v>67</v>
      </c>
      <c r="O145" s="105">
        <v>2</v>
      </c>
      <c r="P145" s="105" t="s">
        <v>67</v>
      </c>
      <c r="Q145" s="105" t="s">
        <v>67</v>
      </c>
      <c r="R145" s="105" t="s">
        <v>67</v>
      </c>
      <c r="S145" s="105" t="s">
        <v>67</v>
      </c>
      <c r="T145" s="180" t="s">
        <v>67</v>
      </c>
      <c r="U145" s="221">
        <v>16</v>
      </c>
    </row>
    <row r="146" spans="1:21" s="107" customFormat="1" x14ac:dyDescent="0.45">
      <c r="A146" s="221">
        <v>18</v>
      </c>
      <c r="B146" s="222" t="s">
        <v>76</v>
      </c>
      <c r="C146" s="105">
        <v>5</v>
      </c>
      <c r="D146" s="105">
        <v>5</v>
      </c>
      <c r="E146" s="105" t="s">
        <v>67</v>
      </c>
      <c r="F146" s="105">
        <v>105</v>
      </c>
      <c r="G146" s="105">
        <v>64</v>
      </c>
      <c r="H146" s="105">
        <v>41</v>
      </c>
      <c r="I146" s="105">
        <v>5</v>
      </c>
      <c r="J146" s="105">
        <v>3</v>
      </c>
      <c r="K146" s="105">
        <v>34</v>
      </c>
      <c r="L146" s="105">
        <v>20</v>
      </c>
      <c r="M146" s="105">
        <v>13</v>
      </c>
      <c r="N146" s="105">
        <v>7</v>
      </c>
      <c r="O146" s="105">
        <v>12</v>
      </c>
      <c r="P146" s="105">
        <v>11</v>
      </c>
      <c r="Q146" s="105" t="s">
        <v>67</v>
      </c>
      <c r="R146" s="105" t="s">
        <v>67</v>
      </c>
      <c r="S146" s="105" t="s">
        <v>67</v>
      </c>
      <c r="T146" s="180" t="s">
        <v>67</v>
      </c>
      <c r="U146" s="221">
        <v>18</v>
      </c>
    </row>
    <row r="147" spans="1:21" s="107" customFormat="1" x14ac:dyDescent="0.45">
      <c r="A147" s="221">
        <v>20</v>
      </c>
      <c r="B147" s="222" t="s">
        <v>78</v>
      </c>
      <c r="C147" s="105">
        <v>1</v>
      </c>
      <c r="D147" s="105">
        <v>1</v>
      </c>
      <c r="E147" s="105" t="s">
        <v>67</v>
      </c>
      <c r="F147" s="105">
        <v>6</v>
      </c>
      <c r="G147" s="105" t="s">
        <v>67</v>
      </c>
      <c r="H147" s="105">
        <v>6</v>
      </c>
      <c r="I147" s="105" t="s">
        <v>67</v>
      </c>
      <c r="J147" s="105">
        <v>2</v>
      </c>
      <c r="K147" s="105" t="s">
        <v>67</v>
      </c>
      <c r="L147" s="105">
        <v>4</v>
      </c>
      <c r="M147" s="105" t="s">
        <v>67</v>
      </c>
      <c r="N147" s="105" t="s">
        <v>67</v>
      </c>
      <c r="O147" s="105" t="s">
        <v>67</v>
      </c>
      <c r="P147" s="105" t="s">
        <v>67</v>
      </c>
      <c r="Q147" s="105" t="s">
        <v>67</v>
      </c>
      <c r="R147" s="105" t="s">
        <v>67</v>
      </c>
      <c r="S147" s="105" t="s">
        <v>67</v>
      </c>
      <c r="T147" s="180" t="s">
        <v>67</v>
      </c>
      <c r="U147" s="221">
        <v>20</v>
      </c>
    </row>
    <row r="148" spans="1:21" s="107" customFormat="1" x14ac:dyDescent="0.45">
      <c r="A148" s="221">
        <v>21</v>
      </c>
      <c r="B148" s="222" t="s">
        <v>79</v>
      </c>
      <c r="C148" s="105">
        <v>7</v>
      </c>
      <c r="D148" s="105">
        <v>7</v>
      </c>
      <c r="E148" s="105" t="s">
        <v>67</v>
      </c>
      <c r="F148" s="105">
        <v>106</v>
      </c>
      <c r="G148" s="105">
        <v>96</v>
      </c>
      <c r="H148" s="105">
        <v>10</v>
      </c>
      <c r="I148" s="105">
        <v>2</v>
      </c>
      <c r="J148" s="105">
        <v>1</v>
      </c>
      <c r="K148" s="105">
        <v>64</v>
      </c>
      <c r="L148" s="105">
        <v>6</v>
      </c>
      <c r="M148" s="105">
        <v>12</v>
      </c>
      <c r="N148" s="105">
        <v>2</v>
      </c>
      <c r="O148" s="105">
        <v>18</v>
      </c>
      <c r="P148" s="105">
        <v>1</v>
      </c>
      <c r="Q148" s="105" t="s">
        <v>67</v>
      </c>
      <c r="R148" s="105" t="s">
        <v>67</v>
      </c>
      <c r="S148" s="105" t="s">
        <v>67</v>
      </c>
      <c r="T148" s="180" t="s">
        <v>67</v>
      </c>
      <c r="U148" s="221">
        <v>21</v>
      </c>
    </row>
    <row r="149" spans="1:21" s="107" customFormat="1" x14ac:dyDescent="0.45">
      <c r="A149" s="221">
        <v>22</v>
      </c>
      <c r="B149" s="222" t="s">
        <v>80</v>
      </c>
      <c r="C149" s="105">
        <v>1</v>
      </c>
      <c r="D149" s="105">
        <v>1</v>
      </c>
      <c r="E149" s="105" t="s">
        <v>67</v>
      </c>
      <c r="F149" s="105">
        <v>5</v>
      </c>
      <c r="G149" s="105">
        <v>3</v>
      </c>
      <c r="H149" s="105">
        <v>2</v>
      </c>
      <c r="I149" s="105">
        <v>1</v>
      </c>
      <c r="J149" s="105">
        <v>2</v>
      </c>
      <c r="K149" s="105">
        <v>2</v>
      </c>
      <c r="L149" s="105" t="s">
        <v>67</v>
      </c>
      <c r="M149" s="105" t="s">
        <v>67</v>
      </c>
      <c r="N149" s="105" t="s">
        <v>67</v>
      </c>
      <c r="O149" s="105" t="s">
        <v>67</v>
      </c>
      <c r="P149" s="105" t="s">
        <v>67</v>
      </c>
      <c r="Q149" s="105" t="s">
        <v>67</v>
      </c>
      <c r="R149" s="105" t="s">
        <v>67</v>
      </c>
      <c r="S149" s="105" t="s">
        <v>67</v>
      </c>
      <c r="T149" s="180" t="s">
        <v>67</v>
      </c>
      <c r="U149" s="221">
        <v>22</v>
      </c>
    </row>
    <row r="150" spans="1:21" s="107" customFormat="1" x14ac:dyDescent="0.45">
      <c r="A150" s="221">
        <v>23</v>
      </c>
      <c r="B150" s="222" t="s">
        <v>81</v>
      </c>
      <c r="C150" s="105">
        <v>3</v>
      </c>
      <c r="D150" s="105">
        <v>3</v>
      </c>
      <c r="E150" s="105" t="s">
        <v>67</v>
      </c>
      <c r="F150" s="105">
        <v>26</v>
      </c>
      <c r="G150" s="105">
        <v>14</v>
      </c>
      <c r="H150" s="105">
        <v>12</v>
      </c>
      <c r="I150" s="105" t="s">
        <v>67</v>
      </c>
      <c r="J150" s="105">
        <v>2</v>
      </c>
      <c r="K150" s="105">
        <v>14</v>
      </c>
      <c r="L150" s="105">
        <v>9</v>
      </c>
      <c r="M150" s="105" t="s">
        <v>67</v>
      </c>
      <c r="N150" s="105" t="s">
        <v>67</v>
      </c>
      <c r="O150" s="105" t="s">
        <v>67</v>
      </c>
      <c r="P150" s="105">
        <v>1</v>
      </c>
      <c r="Q150" s="105" t="s">
        <v>67</v>
      </c>
      <c r="R150" s="105" t="s">
        <v>67</v>
      </c>
      <c r="S150" s="105" t="s">
        <v>67</v>
      </c>
      <c r="T150" s="180" t="s">
        <v>67</v>
      </c>
      <c r="U150" s="221">
        <v>23</v>
      </c>
    </row>
    <row r="151" spans="1:21" s="107" customFormat="1" x14ac:dyDescent="0.45">
      <c r="A151" s="221">
        <v>24</v>
      </c>
      <c r="B151" s="222" t="s">
        <v>82</v>
      </c>
      <c r="C151" s="105">
        <v>7</v>
      </c>
      <c r="D151" s="105">
        <v>7</v>
      </c>
      <c r="E151" s="105" t="s">
        <v>67</v>
      </c>
      <c r="F151" s="105">
        <v>388</v>
      </c>
      <c r="G151" s="105">
        <v>284</v>
      </c>
      <c r="H151" s="105">
        <v>104</v>
      </c>
      <c r="I151" s="105">
        <v>9</v>
      </c>
      <c r="J151" s="105">
        <v>5</v>
      </c>
      <c r="K151" s="105">
        <v>272</v>
      </c>
      <c r="L151" s="105">
        <v>92</v>
      </c>
      <c r="M151" s="105">
        <v>3</v>
      </c>
      <c r="N151" s="105">
        <v>7</v>
      </c>
      <c r="O151" s="105" t="s">
        <v>67</v>
      </c>
      <c r="P151" s="105" t="s">
        <v>67</v>
      </c>
      <c r="Q151" s="105" t="s">
        <v>67</v>
      </c>
      <c r="R151" s="105" t="s">
        <v>67</v>
      </c>
      <c r="S151" s="105" t="s">
        <v>67</v>
      </c>
      <c r="T151" s="180" t="s">
        <v>67</v>
      </c>
      <c r="U151" s="221">
        <v>24</v>
      </c>
    </row>
    <row r="152" spans="1:21" s="107" customFormat="1" x14ac:dyDescent="0.45">
      <c r="A152" s="221">
        <v>25</v>
      </c>
      <c r="B152" s="222" t="s">
        <v>83</v>
      </c>
      <c r="C152" s="105">
        <v>3</v>
      </c>
      <c r="D152" s="105">
        <v>3</v>
      </c>
      <c r="E152" s="105" t="s">
        <v>67</v>
      </c>
      <c r="F152" s="105">
        <v>31</v>
      </c>
      <c r="G152" s="105">
        <v>27</v>
      </c>
      <c r="H152" s="105">
        <v>4</v>
      </c>
      <c r="I152" s="105">
        <v>3</v>
      </c>
      <c r="J152" s="105" t="s">
        <v>67</v>
      </c>
      <c r="K152" s="105">
        <v>23</v>
      </c>
      <c r="L152" s="105">
        <v>4</v>
      </c>
      <c r="M152" s="105">
        <v>1</v>
      </c>
      <c r="N152" s="105" t="s">
        <v>67</v>
      </c>
      <c r="O152" s="105" t="s">
        <v>67</v>
      </c>
      <c r="P152" s="105" t="s">
        <v>67</v>
      </c>
      <c r="Q152" s="105" t="s">
        <v>67</v>
      </c>
      <c r="R152" s="105" t="s">
        <v>67</v>
      </c>
      <c r="S152" s="105" t="s">
        <v>67</v>
      </c>
      <c r="T152" s="180" t="s">
        <v>67</v>
      </c>
      <c r="U152" s="221">
        <v>25</v>
      </c>
    </row>
    <row r="153" spans="1:21" s="107" customFormat="1" x14ac:dyDescent="0.45">
      <c r="A153" s="221">
        <v>26</v>
      </c>
      <c r="B153" s="222" t="s">
        <v>84</v>
      </c>
      <c r="C153" s="105">
        <v>10</v>
      </c>
      <c r="D153" s="105">
        <v>10</v>
      </c>
      <c r="E153" s="105" t="s">
        <v>67</v>
      </c>
      <c r="F153" s="105">
        <v>667</v>
      </c>
      <c r="G153" s="105">
        <v>578</v>
      </c>
      <c r="H153" s="105">
        <v>89</v>
      </c>
      <c r="I153" s="105">
        <v>15</v>
      </c>
      <c r="J153" s="105">
        <v>4</v>
      </c>
      <c r="K153" s="105">
        <v>513</v>
      </c>
      <c r="L153" s="105">
        <v>75</v>
      </c>
      <c r="M153" s="105">
        <v>41</v>
      </c>
      <c r="N153" s="105">
        <v>9</v>
      </c>
      <c r="O153" s="105">
        <v>9</v>
      </c>
      <c r="P153" s="105">
        <v>1</v>
      </c>
      <c r="Q153" s="105" t="s">
        <v>67</v>
      </c>
      <c r="R153" s="105" t="s">
        <v>67</v>
      </c>
      <c r="S153" s="105" t="s">
        <v>67</v>
      </c>
      <c r="T153" s="180" t="s">
        <v>67</v>
      </c>
      <c r="U153" s="221">
        <v>26</v>
      </c>
    </row>
    <row r="154" spans="1:21" s="107" customFormat="1" x14ac:dyDescent="0.45">
      <c r="A154" s="221">
        <v>27</v>
      </c>
      <c r="B154" s="222" t="s">
        <v>85</v>
      </c>
      <c r="C154" s="105">
        <v>1</v>
      </c>
      <c r="D154" s="105">
        <v>1</v>
      </c>
      <c r="E154" s="105" t="s">
        <v>67</v>
      </c>
      <c r="F154" s="105">
        <v>2</v>
      </c>
      <c r="G154" s="105">
        <v>1</v>
      </c>
      <c r="H154" s="105">
        <v>1</v>
      </c>
      <c r="I154" s="105">
        <v>1</v>
      </c>
      <c r="J154" s="105">
        <v>1</v>
      </c>
      <c r="K154" s="105" t="s">
        <v>67</v>
      </c>
      <c r="L154" s="105" t="s">
        <v>67</v>
      </c>
      <c r="M154" s="105" t="s">
        <v>67</v>
      </c>
      <c r="N154" s="105" t="s">
        <v>67</v>
      </c>
      <c r="O154" s="105" t="s">
        <v>67</v>
      </c>
      <c r="P154" s="105" t="s">
        <v>67</v>
      </c>
      <c r="Q154" s="105" t="s">
        <v>67</v>
      </c>
      <c r="R154" s="105" t="s">
        <v>67</v>
      </c>
      <c r="S154" s="105" t="s">
        <v>67</v>
      </c>
      <c r="T154" s="180" t="s">
        <v>67</v>
      </c>
      <c r="U154" s="221">
        <v>27</v>
      </c>
    </row>
    <row r="155" spans="1:21" s="107" customFormat="1" x14ac:dyDescent="0.45">
      <c r="A155" s="221">
        <v>28</v>
      </c>
      <c r="B155" s="251" t="s">
        <v>86</v>
      </c>
      <c r="C155" s="105">
        <v>10</v>
      </c>
      <c r="D155" s="105">
        <v>10</v>
      </c>
      <c r="E155" s="105" t="s">
        <v>67</v>
      </c>
      <c r="F155" s="105">
        <v>1333</v>
      </c>
      <c r="G155" s="105">
        <v>870</v>
      </c>
      <c r="H155" s="105">
        <v>463</v>
      </c>
      <c r="I155" s="105">
        <v>4</v>
      </c>
      <c r="J155" s="105">
        <v>2</v>
      </c>
      <c r="K155" s="105">
        <v>599</v>
      </c>
      <c r="L155" s="105">
        <v>274</v>
      </c>
      <c r="M155" s="105">
        <v>156</v>
      </c>
      <c r="N155" s="105">
        <v>155</v>
      </c>
      <c r="O155" s="105">
        <v>121</v>
      </c>
      <c r="P155" s="105">
        <v>43</v>
      </c>
      <c r="Q155" s="105" t="s">
        <v>67</v>
      </c>
      <c r="R155" s="105" t="s">
        <v>67</v>
      </c>
      <c r="S155" s="105">
        <v>10</v>
      </c>
      <c r="T155" s="180">
        <v>11</v>
      </c>
      <c r="U155" s="221">
        <v>28</v>
      </c>
    </row>
    <row r="156" spans="1:21" s="107" customFormat="1" x14ac:dyDescent="0.45">
      <c r="A156" s="221">
        <v>29</v>
      </c>
      <c r="B156" s="251" t="s">
        <v>87</v>
      </c>
      <c r="C156" s="105">
        <v>4</v>
      </c>
      <c r="D156" s="105">
        <v>4</v>
      </c>
      <c r="E156" s="105" t="s">
        <v>67</v>
      </c>
      <c r="F156" s="105">
        <v>80</v>
      </c>
      <c r="G156" s="105">
        <v>55</v>
      </c>
      <c r="H156" s="105">
        <v>25</v>
      </c>
      <c r="I156" s="105">
        <v>6</v>
      </c>
      <c r="J156" s="105">
        <v>3</v>
      </c>
      <c r="K156" s="105">
        <v>35</v>
      </c>
      <c r="L156" s="105">
        <v>13</v>
      </c>
      <c r="M156" s="105">
        <v>10</v>
      </c>
      <c r="N156" s="105">
        <v>9</v>
      </c>
      <c r="O156" s="105">
        <v>4</v>
      </c>
      <c r="P156" s="105" t="s">
        <v>67</v>
      </c>
      <c r="Q156" s="105" t="s">
        <v>67</v>
      </c>
      <c r="R156" s="105" t="s">
        <v>67</v>
      </c>
      <c r="S156" s="105" t="s">
        <v>67</v>
      </c>
      <c r="T156" s="180" t="s">
        <v>67</v>
      </c>
      <c r="U156" s="221">
        <v>29</v>
      </c>
    </row>
    <row r="157" spans="1:21" s="107" customFormat="1" x14ac:dyDescent="0.45">
      <c r="A157" s="221">
        <v>31</v>
      </c>
      <c r="B157" s="222" t="s">
        <v>89</v>
      </c>
      <c r="C157" s="105">
        <v>2</v>
      </c>
      <c r="D157" s="105">
        <v>2</v>
      </c>
      <c r="E157" s="105" t="s">
        <v>67</v>
      </c>
      <c r="F157" s="105">
        <v>78</v>
      </c>
      <c r="G157" s="105">
        <v>55</v>
      </c>
      <c r="H157" s="105">
        <v>23</v>
      </c>
      <c r="I157" s="105">
        <v>3</v>
      </c>
      <c r="J157" s="105">
        <v>4</v>
      </c>
      <c r="K157" s="105">
        <v>48</v>
      </c>
      <c r="L157" s="105">
        <v>19</v>
      </c>
      <c r="M157" s="105">
        <v>4</v>
      </c>
      <c r="N157" s="105" t="s">
        <v>67</v>
      </c>
      <c r="O157" s="105" t="s">
        <v>67</v>
      </c>
      <c r="P157" s="105" t="s">
        <v>67</v>
      </c>
      <c r="Q157" s="105" t="s">
        <v>67</v>
      </c>
      <c r="R157" s="105" t="s">
        <v>67</v>
      </c>
      <c r="S157" s="105" t="s">
        <v>67</v>
      </c>
      <c r="T157" s="180" t="s">
        <v>67</v>
      </c>
      <c r="U157" s="221">
        <v>31</v>
      </c>
    </row>
    <row r="158" spans="1:21" s="107" customFormat="1" x14ac:dyDescent="0.45">
      <c r="A158" s="221">
        <v>32</v>
      </c>
      <c r="B158" s="222" t="s">
        <v>90</v>
      </c>
      <c r="C158" s="105">
        <v>3</v>
      </c>
      <c r="D158" s="105">
        <v>3</v>
      </c>
      <c r="E158" s="105" t="s">
        <v>67</v>
      </c>
      <c r="F158" s="105">
        <v>13</v>
      </c>
      <c r="G158" s="105">
        <v>5</v>
      </c>
      <c r="H158" s="105">
        <v>8</v>
      </c>
      <c r="I158" s="105">
        <v>4</v>
      </c>
      <c r="J158" s="105">
        <v>1</v>
      </c>
      <c r="K158" s="105">
        <v>1</v>
      </c>
      <c r="L158" s="105">
        <v>6</v>
      </c>
      <c r="M158" s="105" t="s">
        <v>67</v>
      </c>
      <c r="N158" s="105">
        <v>1</v>
      </c>
      <c r="O158" s="105" t="s">
        <v>67</v>
      </c>
      <c r="P158" s="105" t="s">
        <v>67</v>
      </c>
      <c r="Q158" s="105" t="s">
        <v>67</v>
      </c>
      <c r="R158" s="105">
        <v>2</v>
      </c>
      <c r="S158" s="105" t="s">
        <v>67</v>
      </c>
      <c r="T158" s="180" t="s">
        <v>67</v>
      </c>
      <c r="U158" s="221">
        <v>32</v>
      </c>
    </row>
    <row r="159" spans="1:21" s="107" customFormat="1" x14ac:dyDescent="0.45">
      <c r="B159" s="106"/>
      <c r="C159" s="105"/>
      <c r="D159" s="105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80"/>
    </row>
    <row r="160" spans="1:21" s="118" customFormat="1" x14ac:dyDescent="0.45">
      <c r="A160" s="121" t="s">
        <v>97</v>
      </c>
      <c r="B160" s="120"/>
      <c r="C160" s="111">
        <v>310</v>
      </c>
      <c r="D160" s="111">
        <v>307</v>
      </c>
      <c r="E160" s="111">
        <v>3</v>
      </c>
      <c r="F160" s="111">
        <v>15300</v>
      </c>
      <c r="G160" s="111">
        <v>10706</v>
      </c>
      <c r="H160" s="111">
        <v>4594</v>
      </c>
      <c r="I160" s="111">
        <v>436</v>
      </c>
      <c r="J160" s="111">
        <v>184</v>
      </c>
      <c r="K160" s="111">
        <v>8757</v>
      </c>
      <c r="L160" s="111">
        <v>3376</v>
      </c>
      <c r="M160" s="111">
        <v>815</v>
      </c>
      <c r="N160" s="111">
        <v>724</v>
      </c>
      <c r="O160" s="111">
        <v>741</v>
      </c>
      <c r="P160" s="111">
        <v>326</v>
      </c>
      <c r="Q160" s="111">
        <v>76</v>
      </c>
      <c r="R160" s="111">
        <v>46</v>
      </c>
      <c r="S160" s="111">
        <v>43</v>
      </c>
      <c r="T160" s="179">
        <v>16</v>
      </c>
    </row>
    <row r="161" spans="1:21" s="107" customFormat="1" x14ac:dyDescent="0.45">
      <c r="A161" s="221">
        <v>9</v>
      </c>
      <c r="B161" s="222" t="s">
        <v>66</v>
      </c>
      <c r="C161" s="105">
        <v>22</v>
      </c>
      <c r="D161" s="105">
        <v>21</v>
      </c>
      <c r="E161" s="105">
        <v>1</v>
      </c>
      <c r="F161" s="105">
        <v>803</v>
      </c>
      <c r="G161" s="105">
        <v>351</v>
      </c>
      <c r="H161" s="105">
        <v>452</v>
      </c>
      <c r="I161" s="105">
        <v>37</v>
      </c>
      <c r="J161" s="105">
        <v>19</v>
      </c>
      <c r="K161" s="105">
        <v>275</v>
      </c>
      <c r="L161" s="105">
        <v>340</v>
      </c>
      <c r="M161" s="105">
        <v>26</v>
      </c>
      <c r="N161" s="105">
        <v>74</v>
      </c>
      <c r="O161" s="105">
        <v>13</v>
      </c>
      <c r="P161" s="105">
        <v>19</v>
      </c>
      <c r="Q161" s="105">
        <v>1</v>
      </c>
      <c r="R161" s="105">
        <v>2</v>
      </c>
      <c r="S161" s="105" t="s">
        <v>67</v>
      </c>
      <c r="T161" s="180" t="s">
        <v>67</v>
      </c>
      <c r="U161" s="221">
        <v>9</v>
      </c>
    </row>
    <row r="162" spans="1:21" s="107" customFormat="1" x14ac:dyDescent="0.45">
      <c r="A162" s="221">
        <v>10</v>
      </c>
      <c r="B162" s="222" t="s">
        <v>68</v>
      </c>
      <c r="C162" s="105">
        <v>2</v>
      </c>
      <c r="D162" s="105">
        <v>2</v>
      </c>
      <c r="E162" s="105" t="s">
        <v>67</v>
      </c>
      <c r="F162" s="105">
        <v>10</v>
      </c>
      <c r="G162" s="105">
        <v>5</v>
      </c>
      <c r="H162" s="105">
        <v>5</v>
      </c>
      <c r="I162" s="105">
        <v>4</v>
      </c>
      <c r="J162" s="105">
        <v>1</v>
      </c>
      <c r="K162" s="105">
        <v>1</v>
      </c>
      <c r="L162" s="105">
        <v>4</v>
      </c>
      <c r="M162" s="105" t="s">
        <v>67</v>
      </c>
      <c r="N162" s="105" t="s">
        <v>67</v>
      </c>
      <c r="O162" s="105" t="s">
        <v>67</v>
      </c>
      <c r="P162" s="105" t="s">
        <v>67</v>
      </c>
      <c r="Q162" s="105" t="s">
        <v>67</v>
      </c>
      <c r="R162" s="105" t="s">
        <v>67</v>
      </c>
      <c r="S162" s="105" t="s">
        <v>67</v>
      </c>
      <c r="T162" s="180" t="s">
        <v>67</v>
      </c>
      <c r="U162" s="221">
        <v>10</v>
      </c>
    </row>
    <row r="163" spans="1:21" s="107" customFormat="1" x14ac:dyDescent="0.45">
      <c r="A163" s="221">
        <v>11</v>
      </c>
      <c r="B163" s="222" t="s">
        <v>69</v>
      </c>
      <c r="C163" s="105">
        <v>72</v>
      </c>
      <c r="D163" s="105">
        <v>71</v>
      </c>
      <c r="E163" s="105">
        <v>1</v>
      </c>
      <c r="F163" s="105">
        <v>1444</v>
      </c>
      <c r="G163" s="105">
        <v>415</v>
      </c>
      <c r="H163" s="105">
        <v>1029</v>
      </c>
      <c r="I163" s="105">
        <v>88</v>
      </c>
      <c r="J163" s="105">
        <v>47</v>
      </c>
      <c r="K163" s="105">
        <v>255</v>
      </c>
      <c r="L163" s="105">
        <v>732</v>
      </c>
      <c r="M163" s="105">
        <v>66</v>
      </c>
      <c r="N163" s="105">
        <v>244</v>
      </c>
      <c r="O163" s="105">
        <v>9</v>
      </c>
      <c r="P163" s="105">
        <v>9</v>
      </c>
      <c r="Q163" s="105">
        <v>5</v>
      </c>
      <c r="R163" s="105">
        <v>2</v>
      </c>
      <c r="S163" s="105">
        <v>3</v>
      </c>
      <c r="T163" s="180">
        <v>3</v>
      </c>
      <c r="U163" s="221">
        <v>11</v>
      </c>
    </row>
    <row r="164" spans="1:21" s="107" customFormat="1" x14ac:dyDescent="0.45">
      <c r="A164" s="221">
        <v>12</v>
      </c>
      <c r="B164" s="222" t="s">
        <v>70</v>
      </c>
      <c r="C164" s="105">
        <v>15</v>
      </c>
      <c r="D164" s="105">
        <v>15</v>
      </c>
      <c r="E164" s="105" t="s">
        <v>67</v>
      </c>
      <c r="F164" s="105">
        <v>180</v>
      </c>
      <c r="G164" s="105">
        <v>140</v>
      </c>
      <c r="H164" s="105">
        <v>40</v>
      </c>
      <c r="I164" s="105">
        <v>21</v>
      </c>
      <c r="J164" s="105">
        <v>11</v>
      </c>
      <c r="K164" s="105">
        <v>108</v>
      </c>
      <c r="L164" s="105">
        <v>27</v>
      </c>
      <c r="M164" s="105">
        <v>11</v>
      </c>
      <c r="N164" s="105">
        <v>2</v>
      </c>
      <c r="O164" s="105" t="s">
        <v>67</v>
      </c>
      <c r="P164" s="105" t="s">
        <v>67</v>
      </c>
      <c r="Q164" s="105">
        <v>3</v>
      </c>
      <c r="R164" s="105">
        <v>1</v>
      </c>
      <c r="S164" s="105" t="s">
        <v>67</v>
      </c>
      <c r="T164" s="180" t="s">
        <v>67</v>
      </c>
      <c r="U164" s="221">
        <v>12</v>
      </c>
    </row>
    <row r="165" spans="1:21" s="107" customFormat="1" x14ac:dyDescent="0.45">
      <c r="A165" s="221">
        <v>13</v>
      </c>
      <c r="B165" s="222" t="s">
        <v>71</v>
      </c>
      <c r="C165" s="105">
        <v>4</v>
      </c>
      <c r="D165" s="105">
        <v>4</v>
      </c>
      <c r="E165" s="105" t="s">
        <v>67</v>
      </c>
      <c r="F165" s="105">
        <v>125</v>
      </c>
      <c r="G165" s="105">
        <v>87</v>
      </c>
      <c r="H165" s="105">
        <v>38</v>
      </c>
      <c r="I165" s="105">
        <v>9</v>
      </c>
      <c r="J165" s="105">
        <v>1</v>
      </c>
      <c r="K165" s="105">
        <v>78</v>
      </c>
      <c r="L165" s="105">
        <v>37</v>
      </c>
      <c r="M165" s="105" t="s">
        <v>67</v>
      </c>
      <c r="N165" s="105" t="s">
        <v>67</v>
      </c>
      <c r="O165" s="105" t="s">
        <v>67</v>
      </c>
      <c r="P165" s="105" t="s">
        <v>67</v>
      </c>
      <c r="Q165" s="105" t="s">
        <v>67</v>
      </c>
      <c r="R165" s="105" t="s">
        <v>67</v>
      </c>
      <c r="S165" s="105" t="s">
        <v>67</v>
      </c>
      <c r="T165" s="180" t="s">
        <v>67</v>
      </c>
      <c r="U165" s="221">
        <v>13</v>
      </c>
    </row>
    <row r="166" spans="1:21" s="107" customFormat="1" x14ac:dyDescent="0.45">
      <c r="A166" s="221">
        <v>14</v>
      </c>
      <c r="B166" s="222" t="s">
        <v>72</v>
      </c>
      <c r="C166" s="105">
        <v>36</v>
      </c>
      <c r="D166" s="105">
        <v>36</v>
      </c>
      <c r="E166" s="105" t="s">
        <v>67</v>
      </c>
      <c r="F166" s="105">
        <v>531</v>
      </c>
      <c r="G166" s="105">
        <v>358</v>
      </c>
      <c r="H166" s="105">
        <v>173</v>
      </c>
      <c r="I166" s="105">
        <v>43</v>
      </c>
      <c r="J166" s="105">
        <v>22</v>
      </c>
      <c r="K166" s="105">
        <v>296</v>
      </c>
      <c r="L166" s="105">
        <v>125</v>
      </c>
      <c r="M166" s="105">
        <v>18</v>
      </c>
      <c r="N166" s="105">
        <v>25</v>
      </c>
      <c r="O166" s="105">
        <v>5</v>
      </c>
      <c r="P166" s="105">
        <v>1</v>
      </c>
      <c r="Q166" s="105" t="s">
        <v>67</v>
      </c>
      <c r="R166" s="105">
        <v>2</v>
      </c>
      <c r="S166" s="105">
        <v>4</v>
      </c>
      <c r="T166" s="180" t="s">
        <v>67</v>
      </c>
      <c r="U166" s="221">
        <v>14</v>
      </c>
    </row>
    <row r="167" spans="1:21" s="107" customFormat="1" x14ac:dyDescent="0.45">
      <c r="A167" s="221">
        <v>15</v>
      </c>
      <c r="B167" s="222" t="s">
        <v>73</v>
      </c>
      <c r="C167" s="105">
        <v>8</v>
      </c>
      <c r="D167" s="105">
        <v>8</v>
      </c>
      <c r="E167" s="105" t="s">
        <v>67</v>
      </c>
      <c r="F167" s="105">
        <v>81</v>
      </c>
      <c r="G167" s="105">
        <v>29</v>
      </c>
      <c r="H167" s="105">
        <v>52</v>
      </c>
      <c r="I167" s="105">
        <v>10</v>
      </c>
      <c r="J167" s="105">
        <v>8</v>
      </c>
      <c r="K167" s="105">
        <v>20</v>
      </c>
      <c r="L167" s="105">
        <v>44</v>
      </c>
      <c r="M167" s="105" t="s">
        <v>67</v>
      </c>
      <c r="N167" s="105" t="s">
        <v>67</v>
      </c>
      <c r="O167" s="105" t="s">
        <v>67</v>
      </c>
      <c r="P167" s="105" t="s">
        <v>67</v>
      </c>
      <c r="Q167" s="105" t="s">
        <v>67</v>
      </c>
      <c r="R167" s="105">
        <v>1</v>
      </c>
      <c r="S167" s="105">
        <v>1</v>
      </c>
      <c r="T167" s="180" t="s">
        <v>67</v>
      </c>
      <c r="U167" s="221">
        <v>15</v>
      </c>
    </row>
    <row r="168" spans="1:21" s="107" customFormat="1" x14ac:dyDescent="0.45">
      <c r="A168" s="221">
        <v>16</v>
      </c>
      <c r="B168" s="222" t="s">
        <v>74</v>
      </c>
      <c r="C168" s="105">
        <v>8</v>
      </c>
      <c r="D168" s="105">
        <v>8</v>
      </c>
      <c r="E168" s="105" t="s">
        <v>67</v>
      </c>
      <c r="F168" s="105">
        <v>449</v>
      </c>
      <c r="G168" s="105">
        <v>376</v>
      </c>
      <c r="H168" s="105">
        <v>73</v>
      </c>
      <c r="I168" s="105">
        <v>18</v>
      </c>
      <c r="J168" s="105">
        <v>2</v>
      </c>
      <c r="K168" s="105">
        <v>341</v>
      </c>
      <c r="L168" s="105">
        <v>61</v>
      </c>
      <c r="M168" s="105">
        <v>13</v>
      </c>
      <c r="N168" s="105">
        <v>8</v>
      </c>
      <c r="O168" s="105">
        <v>4</v>
      </c>
      <c r="P168" s="105">
        <v>2</v>
      </c>
      <c r="Q168" s="105" t="s">
        <v>67</v>
      </c>
      <c r="R168" s="105" t="s">
        <v>67</v>
      </c>
      <c r="S168" s="105" t="s">
        <v>67</v>
      </c>
      <c r="T168" s="180" t="s">
        <v>67</v>
      </c>
      <c r="U168" s="221">
        <v>16</v>
      </c>
    </row>
    <row r="169" spans="1:21" s="107" customFormat="1" x14ac:dyDescent="0.45">
      <c r="A169" s="221">
        <v>17</v>
      </c>
      <c r="B169" s="222" t="s">
        <v>75</v>
      </c>
      <c r="C169" s="105">
        <v>1</v>
      </c>
      <c r="D169" s="105">
        <v>1</v>
      </c>
      <c r="E169" s="105" t="s">
        <v>67</v>
      </c>
      <c r="F169" s="105">
        <v>7</v>
      </c>
      <c r="G169" s="105">
        <v>6</v>
      </c>
      <c r="H169" s="105">
        <v>1</v>
      </c>
      <c r="I169" s="105">
        <v>3</v>
      </c>
      <c r="J169" s="105" t="s">
        <v>67</v>
      </c>
      <c r="K169" s="105">
        <v>3</v>
      </c>
      <c r="L169" s="105">
        <v>1</v>
      </c>
      <c r="M169" s="105" t="s">
        <v>67</v>
      </c>
      <c r="N169" s="105" t="s">
        <v>67</v>
      </c>
      <c r="O169" s="105" t="s">
        <v>67</v>
      </c>
      <c r="P169" s="105" t="s">
        <v>67</v>
      </c>
      <c r="Q169" s="105" t="s">
        <v>67</v>
      </c>
      <c r="R169" s="105" t="s">
        <v>67</v>
      </c>
      <c r="S169" s="105" t="s">
        <v>67</v>
      </c>
      <c r="T169" s="180" t="s">
        <v>67</v>
      </c>
      <c r="U169" s="221">
        <v>17</v>
      </c>
    </row>
    <row r="170" spans="1:21" s="107" customFormat="1" x14ac:dyDescent="0.45">
      <c r="A170" s="221">
        <v>18</v>
      </c>
      <c r="B170" s="222" t="s">
        <v>76</v>
      </c>
      <c r="C170" s="105">
        <v>26</v>
      </c>
      <c r="D170" s="105">
        <v>26</v>
      </c>
      <c r="E170" s="105" t="s">
        <v>67</v>
      </c>
      <c r="F170" s="105">
        <v>915</v>
      </c>
      <c r="G170" s="105">
        <v>647</v>
      </c>
      <c r="H170" s="105">
        <v>268</v>
      </c>
      <c r="I170" s="105">
        <v>38</v>
      </c>
      <c r="J170" s="105">
        <v>7</v>
      </c>
      <c r="K170" s="105">
        <v>529</v>
      </c>
      <c r="L170" s="105">
        <v>181</v>
      </c>
      <c r="M170" s="105">
        <v>76</v>
      </c>
      <c r="N170" s="105">
        <v>29</v>
      </c>
      <c r="O170" s="105">
        <v>5</v>
      </c>
      <c r="P170" s="105">
        <v>51</v>
      </c>
      <c r="Q170" s="105">
        <v>2</v>
      </c>
      <c r="R170" s="105" t="s">
        <v>67</v>
      </c>
      <c r="S170" s="105">
        <v>1</v>
      </c>
      <c r="T170" s="180" t="s">
        <v>67</v>
      </c>
      <c r="U170" s="221">
        <v>18</v>
      </c>
    </row>
    <row r="171" spans="1:21" s="107" customFormat="1" x14ac:dyDescent="0.45">
      <c r="A171" s="221">
        <v>19</v>
      </c>
      <c r="B171" s="222" t="s">
        <v>77</v>
      </c>
      <c r="C171" s="105">
        <v>1</v>
      </c>
      <c r="D171" s="105">
        <v>1</v>
      </c>
      <c r="E171" s="105" t="s">
        <v>67</v>
      </c>
      <c r="F171" s="105">
        <v>31</v>
      </c>
      <c r="G171" s="105">
        <v>30</v>
      </c>
      <c r="H171" s="105">
        <v>1</v>
      </c>
      <c r="I171" s="105" t="s">
        <v>67</v>
      </c>
      <c r="J171" s="105" t="s">
        <v>67</v>
      </c>
      <c r="K171" s="105">
        <v>30</v>
      </c>
      <c r="L171" s="105">
        <v>1</v>
      </c>
      <c r="M171" s="105" t="s">
        <v>67</v>
      </c>
      <c r="N171" s="105" t="s">
        <v>67</v>
      </c>
      <c r="O171" s="105" t="s">
        <v>67</v>
      </c>
      <c r="P171" s="105" t="s">
        <v>67</v>
      </c>
      <c r="Q171" s="105" t="s">
        <v>67</v>
      </c>
      <c r="R171" s="105" t="s">
        <v>67</v>
      </c>
      <c r="S171" s="105" t="s">
        <v>67</v>
      </c>
      <c r="T171" s="180" t="s">
        <v>67</v>
      </c>
      <c r="U171" s="221">
        <v>19</v>
      </c>
    </row>
    <row r="172" spans="1:21" s="107" customFormat="1" x14ac:dyDescent="0.45">
      <c r="A172" s="221">
        <v>21</v>
      </c>
      <c r="B172" s="222" t="s">
        <v>79</v>
      </c>
      <c r="C172" s="105">
        <v>17</v>
      </c>
      <c r="D172" s="105">
        <v>16</v>
      </c>
      <c r="E172" s="105">
        <v>1</v>
      </c>
      <c r="F172" s="105">
        <v>457</v>
      </c>
      <c r="G172" s="105">
        <v>401</v>
      </c>
      <c r="H172" s="105">
        <v>56</v>
      </c>
      <c r="I172" s="105">
        <v>23</v>
      </c>
      <c r="J172" s="105">
        <v>6</v>
      </c>
      <c r="K172" s="105">
        <v>339</v>
      </c>
      <c r="L172" s="105">
        <v>42</v>
      </c>
      <c r="M172" s="105">
        <v>22</v>
      </c>
      <c r="N172" s="105">
        <v>5</v>
      </c>
      <c r="O172" s="105">
        <v>18</v>
      </c>
      <c r="P172" s="105">
        <v>9</v>
      </c>
      <c r="Q172" s="105">
        <v>6</v>
      </c>
      <c r="R172" s="105">
        <v>2</v>
      </c>
      <c r="S172" s="105">
        <v>1</v>
      </c>
      <c r="T172" s="180">
        <v>6</v>
      </c>
      <c r="U172" s="221">
        <v>21</v>
      </c>
    </row>
    <row r="173" spans="1:21" s="107" customFormat="1" x14ac:dyDescent="0.45">
      <c r="A173" s="221">
        <v>22</v>
      </c>
      <c r="B173" s="222" t="s">
        <v>80</v>
      </c>
      <c r="C173" s="105">
        <v>6</v>
      </c>
      <c r="D173" s="105">
        <v>6</v>
      </c>
      <c r="E173" s="105" t="s">
        <v>67</v>
      </c>
      <c r="F173" s="105">
        <v>103</v>
      </c>
      <c r="G173" s="105">
        <v>88</v>
      </c>
      <c r="H173" s="105">
        <v>15</v>
      </c>
      <c r="I173" s="105">
        <v>12</v>
      </c>
      <c r="J173" s="105">
        <v>2</v>
      </c>
      <c r="K173" s="105">
        <v>71</v>
      </c>
      <c r="L173" s="105">
        <v>12</v>
      </c>
      <c r="M173" s="105">
        <v>2</v>
      </c>
      <c r="N173" s="105" t="s">
        <v>67</v>
      </c>
      <c r="O173" s="105">
        <v>3</v>
      </c>
      <c r="P173" s="105">
        <v>1</v>
      </c>
      <c r="Q173" s="105" t="s">
        <v>67</v>
      </c>
      <c r="R173" s="105">
        <v>1</v>
      </c>
      <c r="S173" s="105" t="s">
        <v>67</v>
      </c>
      <c r="T173" s="180" t="s">
        <v>67</v>
      </c>
      <c r="U173" s="221">
        <v>22</v>
      </c>
    </row>
    <row r="174" spans="1:21" s="107" customFormat="1" x14ac:dyDescent="0.45">
      <c r="A174" s="221">
        <v>23</v>
      </c>
      <c r="B174" s="222" t="s">
        <v>81</v>
      </c>
      <c r="C174" s="105">
        <v>6</v>
      </c>
      <c r="D174" s="105">
        <v>6</v>
      </c>
      <c r="E174" s="105" t="s">
        <v>67</v>
      </c>
      <c r="F174" s="105">
        <v>324</v>
      </c>
      <c r="G174" s="105">
        <v>271</v>
      </c>
      <c r="H174" s="105">
        <v>53</v>
      </c>
      <c r="I174" s="105">
        <v>10</v>
      </c>
      <c r="J174" s="105">
        <v>1</v>
      </c>
      <c r="K174" s="105">
        <v>261</v>
      </c>
      <c r="L174" s="105">
        <v>39</v>
      </c>
      <c r="M174" s="105">
        <v>13</v>
      </c>
      <c r="N174" s="105">
        <v>8</v>
      </c>
      <c r="O174" s="105">
        <v>1</v>
      </c>
      <c r="P174" s="105">
        <v>7</v>
      </c>
      <c r="Q174" s="105" t="s">
        <v>67</v>
      </c>
      <c r="R174" s="105" t="s">
        <v>67</v>
      </c>
      <c r="S174" s="105">
        <v>14</v>
      </c>
      <c r="T174" s="180">
        <v>2</v>
      </c>
      <c r="U174" s="221">
        <v>23</v>
      </c>
    </row>
    <row r="175" spans="1:21" s="107" customFormat="1" x14ac:dyDescent="0.45">
      <c r="A175" s="221">
        <v>24</v>
      </c>
      <c r="B175" s="222" t="s">
        <v>82</v>
      </c>
      <c r="C175" s="105">
        <v>21</v>
      </c>
      <c r="D175" s="105">
        <v>21</v>
      </c>
      <c r="E175" s="105" t="s">
        <v>67</v>
      </c>
      <c r="F175" s="105">
        <v>336</v>
      </c>
      <c r="G175" s="105">
        <v>253</v>
      </c>
      <c r="H175" s="105">
        <v>83</v>
      </c>
      <c r="I175" s="105">
        <v>32</v>
      </c>
      <c r="J175" s="105">
        <v>15</v>
      </c>
      <c r="K175" s="105">
        <v>192</v>
      </c>
      <c r="L175" s="105">
        <v>57</v>
      </c>
      <c r="M175" s="105">
        <v>11</v>
      </c>
      <c r="N175" s="105">
        <v>4</v>
      </c>
      <c r="O175" s="105">
        <v>18</v>
      </c>
      <c r="P175" s="105">
        <v>7</v>
      </c>
      <c r="Q175" s="105">
        <v>1</v>
      </c>
      <c r="R175" s="105" t="s">
        <v>67</v>
      </c>
      <c r="S175" s="105" t="s">
        <v>67</v>
      </c>
      <c r="T175" s="180" t="s">
        <v>67</v>
      </c>
      <c r="U175" s="221">
        <v>24</v>
      </c>
    </row>
    <row r="176" spans="1:21" s="107" customFormat="1" x14ac:dyDescent="0.45">
      <c r="A176" s="221">
        <v>25</v>
      </c>
      <c r="B176" s="222" t="s">
        <v>83</v>
      </c>
      <c r="C176" s="105">
        <v>4</v>
      </c>
      <c r="D176" s="105">
        <v>4</v>
      </c>
      <c r="E176" s="105" t="s">
        <v>67</v>
      </c>
      <c r="F176" s="105">
        <v>24</v>
      </c>
      <c r="G176" s="105">
        <v>18</v>
      </c>
      <c r="H176" s="105">
        <v>6</v>
      </c>
      <c r="I176" s="105">
        <v>6</v>
      </c>
      <c r="J176" s="105">
        <v>3</v>
      </c>
      <c r="K176" s="105">
        <v>9</v>
      </c>
      <c r="L176" s="105">
        <v>2</v>
      </c>
      <c r="M176" s="105">
        <v>3</v>
      </c>
      <c r="N176" s="105">
        <v>1</v>
      </c>
      <c r="O176" s="105" t="s">
        <v>67</v>
      </c>
      <c r="P176" s="105" t="s">
        <v>67</v>
      </c>
      <c r="Q176" s="105" t="s">
        <v>67</v>
      </c>
      <c r="R176" s="105" t="s">
        <v>67</v>
      </c>
      <c r="S176" s="105" t="s">
        <v>67</v>
      </c>
      <c r="T176" s="180" t="s">
        <v>67</v>
      </c>
      <c r="U176" s="221">
        <v>25</v>
      </c>
    </row>
    <row r="177" spans="1:21" s="107" customFormat="1" x14ac:dyDescent="0.45">
      <c r="A177" s="221">
        <v>26</v>
      </c>
      <c r="B177" s="222" t="s">
        <v>84</v>
      </c>
      <c r="C177" s="105">
        <v>15</v>
      </c>
      <c r="D177" s="105">
        <v>15</v>
      </c>
      <c r="E177" s="105" t="s">
        <v>67</v>
      </c>
      <c r="F177" s="105">
        <v>247</v>
      </c>
      <c r="G177" s="105">
        <v>190</v>
      </c>
      <c r="H177" s="105">
        <v>57</v>
      </c>
      <c r="I177" s="105">
        <v>18</v>
      </c>
      <c r="J177" s="105">
        <v>9</v>
      </c>
      <c r="K177" s="105">
        <v>162</v>
      </c>
      <c r="L177" s="105">
        <v>37</v>
      </c>
      <c r="M177" s="105">
        <v>2</v>
      </c>
      <c r="N177" s="105">
        <v>2</v>
      </c>
      <c r="O177" s="105">
        <v>8</v>
      </c>
      <c r="P177" s="105">
        <v>9</v>
      </c>
      <c r="Q177" s="105">
        <v>2</v>
      </c>
      <c r="R177" s="105">
        <v>1</v>
      </c>
      <c r="S177" s="105" t="s">
        <v>67</v>
      </c>
      <c r="T177" s="180" t="s">
        <v>67</v>
      </c>
      <c r="U177" s="221">
        <v>26</v>
      </c>
    </row>
    <row r="178" spans="1:21" s="107" customFormat="1" x14ac:dyDescent="0.45">
      <c r="A178" s="221">
        <v>27</v>
      </c>
      <c r="B178" s="222" t="s">
        <v>85</v>
      </c>
      <c r="C178" s="105">
        <v>3</v>
      </c>
      <c r="D178" s="105">
        <v>3</v>
      </c>
      <c r="E178" s="105" t="s">
        <v>67</v>
      </c>
      <c r="F178" s="105">
        <v>296</v>
      </c>
      <c r="G178" s="105">
        <v>169</v>
      </c>
      <c r="H178" s="105">
        <v>127</v>
      </c>
      <c r="I178" s="105">
        <v>7</v>
      </c>
      <c r="J178" s="105">
        <v>1</v>
      </c>
      <c r="K178" s="105">
        <v>138</v>
      </c>
      <c r="L178" s="105">
        <v>40</v>
      </c>
      <c r="M178" s="105">
        <v>18</v>
      </c>
      <c r="N178" s="105">
        <v>71</v>
      </c>
      <c r="O178" s="105">
        <v>6</v>
      </c>
      <c r="P178" s="105">
        <v>15</v>
      </c>
      <c r="Q178" s="105" t="s">
        <v>67</v>
      </c>
      <c r="R178" s="105" t="s">
        <v>67</v>
      </c>
      <c r="S178" s="105" t="s">
        <v>67</v>
      </c>
      <c r="T178" s="180" t="s">
        <v>67</v>
      </c>
      <c r="U178" s="221">
        <v>27</v>
      </c>
    </row>
    <row r="179" spans="1:21" s="107" customFormat="1" x14ac:dyDescent="0.45">
      <c r="A179" s="221">
        <v>28</v>
      </c>
      <c r="B179" s="251" t="s">
        <v>86</v>
      </c>
      <c r="C179" s="105">
        <v>6</v>
      </c>
      <c r="D179" s="105">
        <v>6</v>
      </c>
      <c r="E179" s="105" t="s">
        <v>67</v>
      </c>
      <c r="F179" s="105">
        <v>4987</v>
      </c>
      <c r="G179" s="105">
        <v>3548</v>
      </c>
      <c r="H179" s="105">
        <v>1439</v>
      </c>
      <c r="I179" s="105">
        <v>4</v>
      </c>
      <c r="J179" s="105">
        <v>4</v>
      </c>
      <c r="K179" s="105">
        <v>2743</v>
      </c>
      <c r="L179" s="105">
        <v>1127</v>
      </c>
      <c r="M179" s="105">
        <v>284</v>
      </c>
      <c r="N179" s="105">
        <v>138</v>
      </c>
      <c r="O179" s="105">
        <v>526</v>
      </c>
      <c r="P179" s="105">
        <v>175</v>
      </c>
      <c r="Q179" s="105">
        <v>2</v>
      </c>
      <c r="R179" s="105">
        <v>1</v>
      </c>
      <c r="S179" s="105">
        <v>9</v>
      </c>
      <c r="T179" s="180">
        <v>5</v>
      </c>
      <c r="U179" s="221">
        <v>28</v>
      </c>
    </row>
    <row r="180" spans="1:21" s="107" customFormat="1" x14ac:dyDescent="0.45">
      <c r="A180" s="221">
        <v>29</v>
      </c>
      <c r="B180" s="251" t="s">
        <v>87</v>
      </c>
      <c r="C180" s="105">
        <v>12</v>
      </c>
      <c r="D180" s="105">
        <v>12</v>
      </c>
      <c r="E180" s="105" t="s">
        <v>67</v>
      </c>
      <c r="F180" s="105">
        <v>1111</v>
      </c>
      <c r="G180" s="105">
        <v>848</v>
      </c>
      <c r="H180" s="105">
        <v>263</v>
      </c>
      <c r="I180" s="105">
        <v>17</v>
      </c>
      <c r="J180" s="105">
        <v>8</v>
      </c>
      <c r="K180" s="105">
        <v>777</v>
      </c>
      <c r="L180" s="105">
        <v>219</v>
      </c>
      <c r="M180" s="105">
        <v>15</v>
      </c>
      <c r="N180" s="105">
        <v>15</v>
      </c>
      <c r="O180" s="105">
        <v>42</v>
      </c>
      <c r="P180" s="105">
        <v>21</v>
      </c>
      <c r="Q180" s="105">
        <v>51</v>
      </c>
      <c r="R180" s="105">
        <v>20</v>
      </c>
      <c r="S180" s="105">
        <v>3</v>
      </c>
      <c r="T180" s="180" t="s">
        <v>67</v>
      </c>
      <c r="U180" s="221">
        <v>29</v>
      </c>
    </row>
    <row r="181" spans="1:21" s="107" customFormat="1" x14ac:dyDescent="0.45">
      <c r="A181" s="221">
        <v>30</v>
      </c>
      <c r="B181" s="222" t="s">
        <v>88</v>
      </c>
      <c r="C181" s="105">
        <v>1</v>
      </c>
      <c r="D181" s="105">
        <v>1</v>
      </c>
      <c r="E181" s="105" t="s">
        <v>67</v>
      </c>
      <c r="F181" s="105">
        <v>191</v>
      </c>
      <c r="G181" s="105">
        <v>106</v>
      </c>
      <c r="H181" s="105">
        <v>85</v>
      </c>
      <c r="I181" s="105">
        <v>3</v>
      </c>
      <c r="J181" s="105" t="s">
        <v>67</v>
      </c>
      <c r="K181" s="105">
        <v>109</v>
      </c>
      <c r="L181" s="105">
        <v>82</v>
      </c>
      <c r="M181" s="105">
        <v>1</v>
      </c>
      <c r="N181" s="105">
        <v>3</v>
      </c>
      <c r="O181" s="105" t="s">
        <v>67</v>
      </c>
      <c r="P181" s="105" t="s">
        <v>67</v>
      </c>
      <c r="Q181" s="105">
        <v>1</v>
      </c>
      <c r="R181" s="105" t="s">
        <v>67</v>
      </c>
      <c r="S181" s="105">
        <v>7</v>
      </c>
      <c r="T181" s="180" t="s">
        <v>67</v>
      </c>
      <c r="U181" s="221">
        <v>30</v>
      </c>
    </row>
    <row r="182" spans="1:21" s="107" customFormat="1" x14ac:dyDescent="0.45">
      <c r="A182" s="221">
        <v>31</v>
      </c>
      <c r="B182" s="222" t="s">
        <v>89</v>
      </c>
      <c r="C182" s="105">
        <v>4</v>
      </c>
      <c r="D182" s="105">
        <v>4</v>
      </c>
      <c r="E182" s="105" t="s">
        <v>67</v>
      </c>
      <c r="F182" s="105">
        <v>2484</v>
      </c>
      <c r="G182" s="105">
        <v>2282</v>
      </c>
      <c r="H182" s="105">
        <v>202</v>
      </c>
      <c r="I182" s="105">
        <v>10</v>
      </c>
      <c r="J182" s="105" t="s">
        <v>67</v>
      </c>
      <c r="K182" s="105">
        <v>1957</v>
      </c>
      <c r="L182" s="105">
        <v>125</v>
      </c>
      <c r="M182" s="105">
        <v>232</v>
      </c>
      <c r="N182" s="105">
        <v>77</v>
      </c>
      <c r="O182" s="105">
        <v>83</v>
      </c>
      <c r="P182" s="105" t="s">
        <v>67</v>
      </c>
      <c r="Q182" s="105" t="s">
        <v>67</v>
      </c>
      <c r="R182" s="105" t="s">
        <v>67</v>
      </c>
      <c r="S182" s="105" t="s">
        <v>67</v>
      </c>
      <c r="T182" s="180" t="s">
        <v>67</v>
      </c>
      <c r="U182" s="221">
        <v>31</v>
      </c>
    </row>
    <row r="183" spans="1:21" s="107" customFormat="1" x14ac:dyDescent="0.45">
      <c r="A183" s="221">
        <v>32</v>
      </c>
      <c r="B183" s="222" t="s">
        <v>90</v>
      </c>
      <c r="C183" s="105">
        <v>20</v>
      </c>
      <c r="D183" s="105">
        <v>20</v>
      </c>
      <c r="E183" s="105" t="s">
        <v>67</v>
      </c>
      <c r="F183" s="105">
        <v>164</v>
      </c>
      <c r="G183" s="105">
        <v>88</v>
      </c>
      <c r="H183" s="105">
        <v>76</v>
      </c>
      <c r="I183" s="105">
        <v>23</v>
      </c>
      <c r="J183" s="105">
        <v>17</v>
      </c>
      <c r="K183" s="105">
        <v>63</v>
      </c>
      <c r="L183" s="105">
        <v>41</v>
      </c>
      <c r="M183" s="105">
        <v>2</v>
      </c>
      <c r="N183" s="105">
        <v>18</v>
      </c>
      <c r="O183" s="105" t="s">
        <v>67</v>
      </c>
      <c r="P183" s="105" t="s">
        <v>67</v>
      </c>
      <c r="Q183" s="105">
        <v>2</v>
      </c>
      <c r="R183" s="105">
        <v>13</v>
      </c>
      <c r="S183" s="105" t="s">
        <v>67</v>
      </c>
      <c r="T183" s="180" t="s">
        <v>67</v>
      </c>
      <c r="U183" s="221">
        <v>32</v>
      </c>
    </row>
    <row r="184" spans="1:21" s="107" customFormat="1" x14ac:dyDescent="0.45">
      <c r="B184" s="106"/>
      <c r="C184" s="105"/>
      <c r="D184" s="105"/>
      <c r="E184" s="105"/>
      <c r="F184" s="105"/>
      <c r="G184" s="105"/>
      <c r="H184" s="105"/>
      <c r="I184" s="105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80"/>
    </row>
    <row r="185" spans="1:21" s="118" customFormat="1" x14ac:dyDescent="0.45">
      <c r="A185" s="121" t="s">
        <v>98</v>
      </c>
      <c r="B185" s="120"/>
      <c r="C185" s="111">
        <v>382</v>
      </c>
      <c r="D185" s="111">
        <v>376</v>
      </c>
      <c r="E185" s="111">
        <v>6</v>
      </c>
      <c r="F185" s="111">
        <v>10079</v>
      </c>
      <c r="G185" s="111">
        <v>6503</v>
      </c>
      <c r="H185" s="111">
        <v>3576</v>
      </c>
      <c r="I185" s="111">
        <v>445</v>
      </c>
      <c r="J185" s="111">
        <v>204</v>
      </c>
      <c r="K185" s="111">
        <v>5194</v>
      </c>
      <c r="L185" s="111">
        <v>2643</v>
      </c>
      <c r="M185" s="111">
        <v>706</v>
      </c>
      <c r="N185" s="111">
        <v>606</v>
      </c>
      <c r="O185" s="111">
        <v>231</v>
      </c>
      <c r="P185" s="111">
        <v>151</v>
      </c>
      <c r="Q185" s="111">
        <v>10</v>
      </c>
      <c r="R185" s="111">
        <v>37</v>
      </c>
      <c r="S185" s="111">
        <v>73</v>
      </c>
      <c r="T185" s="179">
        <v>28</v>
      </c>
    </row>
    <row r="186" spans="1:21" s="107" customFormat="1" x14ac:dyDescent="0.45">
      <c r="A186" s="221">
        <v>9</v>
      </c>
      <c r="B186" s="222" t="s">
        <v>66</v>
      </c>
      <c r="C186" s="105">
        <v>16</v>
      </c>
      <c r="D186" s="105">
        <v>15</v>
      </c>
      <c r="E186" s="105">
        <v>1</v>
      </c>
      <c r="F186" s="105">
        <v>407</v>
      </c>
      <c r="G186" s="105">
        <v>186</v>
      </c>
      <c r="H186" s="105">
        <v>221</v>
      </c>
      <c r="I186" s="105">
        <v>20</v>
      </c>
      <c r="J186" s="105">
        <v>15</v>
      </c>
      <c r="K186" s="105">
        <v>145</v>
      </c>
      <c r="L186" s="105">
        <v>185</v>
      </c>
      <c r="M186" s="105">
        <v>13</v>
      </c>
      <c r="N186" s="105">
        <v>16</v>
      </c>
      <c r="O186" s="105">
        <v>8</v>
      </c>
      <c r="P186" s="105">
        <v>5</v>
      </c>
      <c r="Q186" s="105">
        <v>4</v>
      </c>
      <c r="R186" s="105">
        <v>21</v>
      </c>
      <c r="S186" s="105" t="s">
        <v>67</v>
      </c>
      <c r="T186" s="180" t="s">
        <v>67</v>
      </c>
      <c r="U186" s="221">
        <v>9</v>
      </c>
    </row>
    <row r="187" spans="1:21" s="107" customFormat="1" x14ac:dyDescent="0.45">
      <c r="A187" s="221">
        <v>10</v>
      </c>
      <c r="B187" s="222" t="s">
        <v>68</v>
      </c>
      <c r="C187" s="105">
        <v>4</v>
      </c>
      <c r="D187" s="105">
        <v>4</v>
      </c>
      <c r="E187" s="105" t="s">
        <v>67</v>
      </c>
      <c r="F187" s="105">
        <v>41</v>
      </c>
      <c r="G187" s="105">
        <v>24</v>
      </c>
      <c r="H187" s="105">
        <v>17</v>
      </c>
      <c r="I187" s="105">
        <v>5</v>
      </c>
      <c r="J187" s="105">
        <v>1</v>
      </c>
      <c r="K187" s="105">
        <v>16</v>
      </c>
      <c r="L187" s="105">
        <v>2</v>
      </c>
      <c r="M187" s="105">
        <v>3</v>
      </c>
      <c r="N187" s="105">
        <v>14</v>
      </c>
      <c r="O187" s="105" t="s">
        <v>67</v>
      </c>
      <c r="P187" s="105" t="s">
        <v>67</v>
      </c>
      <c r="Q187" s="105">
        <v>2</v>
      </c>
      <c r="R187" s="105" t="s">
        <v>67</v>
      </c>
      <c r="S187" s="105" t="s">
        <v>67</v>
      </c>
      <c r="T187" s="180" t="s">
        <v>67</v>
      </c>
      <c r="U187" s="221">
        <v>10</v>
      </c>
    </row>
    <row r="188" spans="1:21" s="107" customFormat="1" x14ac:dyDescent="0.45">
      <c r="A188" s="221">
        <v>11</v>
      </c>
      <c r="B188" s="222" t="s">
        <v>69</v>
      </c>
      <c r="C188" s="105">
        <v>131</v>
      </c>
      <c r="D188" s="105">
        <v>127</v>
      </c>
      <c r="E188" s="105">
        <v>4</v>
      </c>
      <c r="F188" s="105">
        <v>2980</v>
      </c>
      <c r="G188" s="105">
        <v>1353</v>
      </c>
      <c r="H188" s="105">
        <v>1627</v>
      </c>
      <c r="I188" s="105">
        <v>170</v>
      </c>
      <c r="J188" s="105">
        <v>72</v>
      </c>
      <c r="K188" s="105">
        <v>1008</v>
      </c>
      <c r="L188" s="105">
        <v>1222</v>
      </c>
      <c r="M188" s="105">
        <v>154</v>
      </c>
      <c r="N188" s="105">
        <v>321</v>
      </c>
      <c r="O188" s="105">
        <v>51</v>
      </c>
      <c r="P188" s="105">
        <v>38</v>
      </c>
      <c r="Q188" s="105">
        <v>1</v>
      </c>
      <c r="R188" s="105">
        <v>12</v>
      </c>
      <c r="S188" s="105">
        <v>30</v>
      </c>
      <c r="T188" s="180">
        <v>26</v>
      </c>
      <c r="U188" s="221">
        <v>11</v>
      </c>
    </row>
    <row r="189" spans="1:21" s="107" customFormat="1" x14ac:dyDescent="0.45">
      <c r="A189" s="221">
        <v>12</v>
      </c>
      <c r="B189" s="222" t="s">
        <v>70</v>
      </c>
      <c r="C189" s="105">
        <v>4</v>
      </c>
      <c r="D189" s="105">
        <v>4</v>
      </c>
      <c r="E189" s="105" t="s">
        <v>67</v>
      </c>
      <c r="F189" s="105">
        <v>32</v>
      </c>
      <c r="G189" s="105">
        <v>30</v>
      </c>
      <c r="H189" s="105">
        <v>2</v>
      </c>
      <c r="I189" s="105">
        <v>4</v>
      </c>
      <c r="J189" s="105" t="s">
        <v>67</v>
      </c>
      <c r="K189" s="105">
        <v>26</v>
      </c>
      <c r="L189" s="105">
        <v>2</v>
      </c>
      <c r="M189" s="105" t="s">
        <v>67</v>
      </c>
      <c r="N189" s="105" t="s">
        <v>67</v>
      </c>
      <c r="O189" s="105" t="s">
        <v>67</v>
      </c>
      <c r="P189" s="105" t="s">
        <v>67</v>
      </c>
      <c r="Q189" s="105" t="s">
        <v>67</v>
      </c>
      <c r="R189" s="105" t="s">
        <v>67</v>
      </c>
      <c r="S189" s="105" t="s">
        <v>67</v>
      </c>
      <c r="T189" s="180" t="s">
        <v>67</v>
      </c>
      <c r="U189" s="221">
        <v>12</v>
      </c>
    </row>
    <row r="190" spans="1:21" s="107" customFormat="1" x14ac:dyDescent="0.45">
      <c r="A190" s="221">
        <v>13</v>
      </c>
      <c r="B190" s="222" t="s">
        <v>71</v>
      </c>
      <c r="C190" s="105">
        <v>8</v>
      </c>
      <c r="D190" s="105">
        <v>8</v>
      </c>
      <c r="E190" s="105" t="s">
        <v>67</v>
      </c>
      <c r="F190" s="105">
        <v>174</v>
      </c>
      <c r="G190" s="105">
        <v>125</v>
      </c>
      <c r="H190" s="105">
        <v>49</v>
      </c>
      <c r="I190" s="105">
        <v>8</v>
      </c>
      <c r="J190" s="105">
        <v>7</v>
      </c>
      <c r="K190" s="105">
        <v>113</v>
      </c>
      <c r="L190" s="105">
        <v>26</v>
      </c>
      <c r="M190" s="105">
        <v>2</v>
      </c>
      <c r="N190" s="105">
        <v>15</v>
      </c>
      <c r="O190" s="105">
        <v>4</v>
      </c>
      <c r="P190" s="105">
        <v>1</v>
      </c>
      <c r="Q190" s="105" t="s">
        <v>67</v>
      </c>
      <c r="R190" s="105" t="s">
        <v>67</v>
      </c>
      <c r="S190" s="105">
        <v>2</v>
      </c>
      <c r="T190" s="180" t="s">
        <v>67</v>
      </c>
      <c r="U190" s="221">
        <v>13</v>
      </c>
    </row>
    <row r="191" spans="1:21" s="107" customFormat="1" x14ac:dyDescent="0.45">
      <c r="A191" s="221">
        <v>14</v>
      </c>
      <c r="B191" s="222" t="s">
        <v>72</v>
      </c>
      <c r="C191" s="105">
        <v>4</v>
      </c>
      <c r="D191" s="105">
        <v>4</v>
      </c>
      <c r="E191" s="105" t="s">
        <v>67</v>
      </c>
      <c r="F191" s="105">
        <v>269</v>
      </c>
      <c r="G191" s="105">
        <v>241</v>
      </c>
      <c r="H191" s="105">
        <v>28</v>
      </c>
      <c r="I191" s="105">
        <v>2</v>
      </c>
      <c r="J191" s="105">
        <v>1</v>
      </c>
      <c r="K191" s="105">
        <v>205</v>
      </c>
      <c r="L191" s="105">
        <v>23</v>
      </c>
      <c r="M191" s="105">
        <v>20</v>
      </c>
      <c r="N191" s="105">
        <v>2</v>
      </c>
      <c r="O191" s="105">
        <v>14</v>
      </c>
      <c r="P191" s="105">
        <v>2</v>
      </c>
      <c r="Q191" s="105" t="s">
        <v>67</v>
      </c>
      <c r="R191" s="105" t="s">
        <v>67</v>
      </c>
      <c r="S191" s="105" t="s">
        <v>67</v>
      </c>
      <c r="T191" s="180" t="s">
        <v>67</v>
      </c>
      <c r="U191" s="221">
        <v>14</v>
      </c>
    </row>
    <row r="192" spans="1:21" s="107" customFormat="1" x14ac:dyDescent="0.45">
      <c r="A192" s="221">
        <v>15</v>
      </c>
      <c r="B192" s="222" t="s">
        <v>73</v>
      </c>
      <c r="C192" s="105">
        <v>23</v>
      </c>
      <c r="D192" s="105">
        <v>23</v>
      </c>
      <c r="E192" s="105" t="s">
        <v>67</v>
      </c>
      <c r="F192" s="105">
        <v>547</v>
      </c>
      <c r="G192" s="105">
        <v>229</v>
      </c>
      <c r="H192" s="105">
        <v>318</v>
      </c>
      <c r="I192" s="105">
        <v>24</v>
      </c>
      <c r="J192" s="105">
        <v>12</v>
      </c>
      <c r="K192" s="105">
        <v>176</v>
      </c>
      <c r="L192" s="105">
        <v>189</v>
      </c>
      <c r="M192" s="105">
        <v>14</v>
      </c>
      <c r="N192" s="105">
        <v>76</v>
      </c>
      <c r="O192" s="105">
        <v>15</v>
      </c>
      <c r="P192" s="105">
        <v>41</v>
      </c>
      <c r="Q192" s="105">
        <v>1</v>
      </c>
      <c r="R192" s="105">
        <v>2</v>
      </c>
      <c r="S192" s="105" t="s">
        <v>67</v>
      </c>
      <c r="T192" s="180" t="s">
        <v>67</v>
      </c>
      <c r="U192" s="221">
        <v>15</v>
      </c>
    </row>
    <row r="193" spans="1:21" s="107" customFormat="1" x14ac:dyDescent="0.45">
      <c r="A193" s="221">
        <v>16</v>
      </c>
      <c r="B193" s="222" t="s">
        <v>74</v>
      </c>
      <c r="C193" s="105">
        <v>18</v>
      </c>
      <c r="D193" s="105">
        <v>18</v>
      </c>
      <c r="E193" s="105" t="s">
        <v>67</v>
      </c>
      <c r="F193" s="105">
        <v>627</v>
      </c>
      <c r="G193" s="105">
        <v>537</v>
      </c>
      <c r="H193" s="105">
        <v>90</v>
      </c>
      <c r="I193" s="105">
        <v>7</v>
      </c>
      <c r="J193" s="105">
        <v>2</v>
      </c>
      <c r="K193" s="105">
        <v>456</v>
      </c>
      <c r="L193" s="105">
        <v>69</v>
      </c>
      <c r="M193" s="105">
        <v>72</v>
      </c>
      <c r="N193" s="105">
        <v>17</v>
      </c>
      <c r="O193" s="105">
        <v>9</v>
      </c>
      <c r="P193" s="105">
        <v>2</v>
      </c>
      <c r="Q193" s="105" t="s">
        <v>67</v>
      </c>
      <c r="R193" s="105" t="s">
        <v>67</v>
      </c>
      <c r="S193" s="105">
        <v>7</v>
      </c>
      <c r="T193" s="180" t="s">
        <v>67</v>
      </c>
      <c r="U193" s="221">
        <v>16</v>
      </c>
    </row>
    <row r="194" spans="1:21" s="107" customFormat="1" x14ac:dyDescent="0.45">
      <c r="A194" s="221">
        <v>17</v>
      </c>
      <c r="B194" s="222" t="s">
        <v>75</v>
      </c>
      <c r="C194" s="105">
        <v>1</v>
      </c>
      <c r="D194" s="105">
        <v>1</v>
      </c>
      <c r="E194" s="105" t="s">
        <v>67</v>
      </c>
      <c r="F194" s="105">
        <v>5</v>
      </c>
      <c r="G194" s="105">
        <v>4</v>
      </c>
      <c r="H194" s="105">
        <v>1</v>
      </c>
      <c r="I194" s="105" t="s">
        <v>67</v>
      </c>
      <c r="J194" s="105" t="s">
        <v>67</v>
      </c>
      <c r="K194" s="105">
        <v>4</v>
      </c>
      <c r="L194" s="105">
        <v>1</v>
      </c>
      <c r="M194" s="105" t="s">
        <v>67</v>
      </c>
      <c r="N194" s="105" t="s">
        <v>67</v>
      </c>
      <c r="O194" s="105" t="s">
        <v>67</v>
      </c>
      <c r="P194" s="105" t="s">
        <v>67</v>
      </c>
      <c r="Q194" s="105" t="s">
        <v>67</v>
      </c>
      <c r="R194" s="105" t="s">
        <v>67</v>
      </c>
      <c r="S194" s="105" t="s">
        <v>67</v>
      </c>
      <c r="T194" s="180" t="s">
        <v>67</v>
      </c>
      <c r="U194" s="221">
        <v>17</v>
      </c>
    </row>
    <row r="195" spans="1:21" s="107" customFormat="1" x14ac:dyDescent="0.45">
      <c r="A195" s="221">
        <v>18</v>
      </c>
      <c r="B195" s="222" t="s">
        <v>76</v>
      </c>
      <c r="C195" s="105">
        <v>19</v>
      </c>
      <c r="D195" s="105">
        <v>19</v>
      </c>
      <c r="E195" s="105" t="s">
        <v>67</v>
      </c>
      <c r="F195" s="105">
        <v>538</v>
      </c>
      <c r="G195" s="105">
        <v>366</v>
      </c>
      <c r="H195" s="105">
        <v>172</v>
      </c>
      <c r="I195" s="105">
        <v>17</v>
      </c>
      <c r="J195" s="105">
        <v>5</v>
      </c>
      <c r="K195" s="105">
        <v>307</v>
      </c>
      <c r="L195" s="105">
        <v>154</v>
      </c>
      <c r="M195" s="105">
        <v>32</v>
      </c>
      <c r="N195" s="105">
        <v>5</v>
      </c>
      <c r="O195" s="105">
        <v>10</v>
      </c>
      <c r="P195" s="105">
        <v>8</v>
      </c>
      <c r="Q195" s="105" t="s">
        <v>67</v>
      </c>
      <c r="R195" s="105" t="s">
        <v>67</v>
      </c>
      <c r="S195" s="105" t="s">
        <v>67</v>
      </c>
      <c r="T195" s="180" t="s">
        <v>67</v>
      </c>
      <c r="U195" s="221">
        <v>18</v>
      </c>
    </row>
    <row r="196" spans="1:21" s="107" customFormat="1" x14ac:dyDescent="0.45">
      <c r="A196" s="221">
        <v>21</v>
      </c>
      <c r="B196" s="222" t="s">
        <v>79</v>
      </c>
      <c r="C196" s="105">
        <v>17</v>
      </c>
      <c r="D196" s="105">
        <v>17</v>
      </c>
      <c r="E196" s="105" t="s">
        <v>67</v>
      </c>
      <c r="F196" s="105">
        <v>364</v>
      </c>
      <c r="G196" s="105">
        <v>299</v>
      </c>
      <c r="H196" s="105">
        <v>65</v>
      </c>
      <c r="I196" s="105">
        <v>21</v>
      </c>
      <c r="J196" s="105">
        <v>6</v>
      </c>
      <c r="K196" s="105">
        <v>223</v>
      </c>
      <c r="L196" s="105">
        <v>50</v>
      </c>
      <c r="M196" s="105">
        <v>52</v>
      </c>
      <c r="N196" s="105">
        <v>7</v>
      </c>
      <c r="O196" s="105">
        <v>3</v>
      </c>
      <c r="P196" s="105">
        <v>2</v>
      </c>
      <c r="Q196" s="105" t="s">
        <v>67</v>
      </c>
      <c r="R196" s="105" t="s">
        <v>67</v>
      </c>
      <c r="S196" s="105" t="s">
        <v>67</v>
      </c>
      <c r="T196" s="180" t="s">
        <v>67</v>
      </c>
      <c r="U196" s="221">
        <v>21</v>
      </c>
    </row>
    <row r="197" spans="1:21" s="107" customFormat="1" x14ac:dyDescent="0.45">
      <c r="A197" s="221">
        <v>22</v>
      </c>
      <c r="B197" s="222" t="s">
        <v>80</v>
      </c>
      <c r="C197" s="105">
        <v>4</v>
      </c>
      <c r="D197" s="105">
        <v>4</v>
      </c>
      <c r="E197" s="105" t="s">
        <v>67</v>
      </c>
      <c r="F197" s="105">
        <v>47</v>
      </c>
      <c r="G197" s="105">
        <v>42</v>
      </c>
      <c r="H197" s="105">
        <v>5</v>
      </c>
      <c r="I197" s="105">
        <v>9</v>
      </c>
      <c r="J197" s="105">
        <v>3</v>
      </c>
      <c r="K197" s="105">
        <v>24</v>
      </c>
      <c r="L197" s="105">
        <v>2</v>
      </c>
      <c r="M197" s="105">
        <v>4</v>
      </c>
      <c r="N197" s="105" t="s">
        <v>67</v>
      </c>
      <c r="O197" s="105">
        <v>5</v>
      </c>
      <c r="P197" s="105" t="s">
        <v>67</v>
      </c>
      <c r="Q197" s="105" t="s">
        <v>67</v>
      </c>
      <c r="R197" s="105" t="s">
        <v>67</v>
      </c>
      <c r="S197" s="105" t="s">
        <v>67</v>
      </c>
      <c r="T197" s="180" t="s">
        <v>67</v>
      </c>
      <c r="U197" s="221">
        <v>22</v>
      </c>
    </row>
    <row r="198" spans="1:21" s="107" customFormat="1" x14ac:dyDescent="0.45">
      <c r="A198" s="221">
        <v>23</v>
      </c>
      <c r="B198" s="222" t="s">
        <v>81</v>
      </c>
      <c r="C198" s="105">
        <v>6</v>
      </c>
      <c r="D198" s="105">
        <v>6</v>
      </c>
      <c r="E198" s="105" t="s">
        <v>67</v>
      </c>
      <c r="F198" s="105">
        <v>964</v>
      </c>
      <c r="G198" s="105">
        <v>893</v>
      </c>
      <c r="H198" s="105">
        <v>71</v>
      </c>
      <c r="I198" s="105">
        <v>4</v>
      </c>
      <c r="J198" s="105">
        <v>2</v>
      </c>
      <c r="K198" s="105">
        <v>787</v>
      </c>
      <c r="L198" s="105">
        <v>50</v>
      </c>
      <c r="M198" s="105">
        <v>55</v>
      </c>
      <c r="N198" s="105">
        <v>10</v>
      </c>
      <c r="O198" s="105">
        <v>59</v>
      </c>
      <c r="P198" s="105">
        <v>9</v>
      </c>
      <c r="Q198" s="105" t="s">
        <v>67</v>
      </c>
      <c r="R198" s="105" t="s">
        <v>67</v>
      </c>
      <c r="S198" s="105">
        <v>12</v>
      </c>
      <c r="T198" s="180" t="s">
        <v>67</v>
      </c>
      <c r="U198" s="221">
        <v>23</v>
      </c>
    </row>
    <row r="199" spans="1:21" s="107" customFormat="1" x14ac:dyDescent="0.45">
      <c r="A199" s="221">
        <v>24</v>
      </c>
      <c r="B199" s="222" t="s">
        <v>82</v>
      </c>
      <c r="C199" s="105">
        <v>42</v>
      </c>
      <c r="D199" s="105">
        <v>42</v>
      </c>
      <c r="E199" s="105" t="s">
        <v>67</v>
      </c>
      <c r="F199" s="105">
        <v>831</v>
      </c>
      <c r="G199" s="105">
        <v>648</v>
      </c>
      <c r="H199" s="105">
        <v>183</v>
      </c>
      <c r="I199" s="105">
        <v>54</v>
      </c>
      <c r="J199" s="105">
        <v>21</v>
      </c>
      <c r="K199" s="105">
        <v>447</v>
      </c>
      <c r="L199" s="105">
        <v>122</v>
      </c>
      <c r="M199" s="105">
        <v>145</v>
      </c>
      <c r="N199" s="105">
        <v>32</v>
      </c>
      <c r="O199" s="105">
        <v>7</v>
      </c>
      <c r="P199" s="105">
        <v>8</v>
      </c>
      <c r="Q199" s="105" t="s">
        <v>67</v>
      </c>
      <c r="R199" s="105">
        <v>1</v>
      </c>
      <c r="S199" s="105">
        <v>5</v>
      </c>
      <c r="T199" s="180" t="s">
        <v>67</v>
      </c>
      <c r="U199" s="221">
        <v>24</v>
      </c>
    </row>
    <row r="200" spans="1:21" s="107" customFormat="1" x14ac:dyDescent="0.45">
      <c r="A200" s="221">
        <v>25</v>
      </c>
      <c r="B200" s="222" t="s">
        <v>83</v>
      </c>
      <c r="C200" s="105">
        <v>8</v>
      </c>
      <c r="D200" s="105">
        <v>8</v>
      </c>
      <c r="E200" s="105" t="s">
        <v>67</v>
      </c>
      <c r="F200" s="105">
        <v>334</v>
      </c>
      <c r="G200" s="105">
        <v>285</v>
      </c>
      <c r="H200" s="105">
        <v>49</v>
      </c>
      <c r="I200" s="105">
        <v>11</v>
      </c>
      <c r="J200" s="105">
        <v>4</v>
      </c>
      <c r="K200" s="105">
        <v>250</v>
      </c>
      <c r="L200" s="105">
        <v>40</v>
      </c>
      <c r="M200" s="105">
        <v>24</v>
      </c>
      <c r="N200" s="105">
        <v>5</v>
      </c>
      <c r="O200" s="105" t="s">
        <v>67</v>
      </c>
      <c r="P200" s="105" t="s">
        <v>67</v>
      </c>
      <c r="Q200" s="105" t="s">
        <v>67</v>
      </c>
      <c r="R200" s="105" t="s">
        <v>67</v>
      </c>
      <c r="S200" s="105" t="s">
        <v>67</v>
      </c>
      <c r="T200" s="180" t="s">
        <v>67</v>
      </c>
      <c r="U200" s="221">
        <v>25</v>
      </c>
    </row>
    <row r="201" spans="1:21" s="107" customFormat="1" x14ac:dyDescent="0.45">
      <c r="A201" s="221">
        <v>26</v>
      </c>
      <c r="B201" s="222" t="s">
        <v>84</v>
      </c>
      <c r="C201" s="105">
        <v>40</v>
      </c>
      <c r="D201" s="105">
        <v>40</v>
      </c>
      <c r="E201" s="105" t="s">
        <v>67</v>
      </c>
      <c r="F201" s="105">
        <v>450</v>
      </c>
      <c r="G201" s="105">
        <v>345</v>
      </c>
      <c r="H201" s="105">
        <v>105</v>
      </c>
      <c r="I201" s="105">
        <v>53</v>
      </c>
      <c r="J201" s="105">
        <v>33</v>
      </c>
      <c r="K201" s="105">
        <v>261</v>
      </c>
      <c r="L201" s="105">
        <v>67</v>
      </c>
      <c r="M201" s="105">
        <v>31</v>
      </c>
      <c r="N201" s="105">
        <v>3</v>
      </c>
      <c r="O201" s="105">
        <v>2</v>
      </c>
      <c r="P201" s="105">
        <v>2</v>
      </c>
      <c r="Q201" s="105">
        <v>1</v>
      </c>
      <c r="R201" s="105">
        <v>1</v>
      </c>
      <c r="S201" s="105">
        <v>2</v>
      </c>
      <c r="T201" s="180" t="s">
        <v>67</v>
      </c>
      <c r="U201" s="221">
        <v>26</v>
      </c>
    </row>
    <row r="202" spans="1:21" s="107" customFormat="1" x14ac:dyDescent="0.45">
      <c r="A202" s="221">
        <v>27</v>
      </c>
      <c r="B202" s="222" t="s">
        <v>85</v>
      </c>
      <c r="C202" s="105">
        <v>1</v>
      </c>
      <c r="D202" s="105">
        <v>1</v>
      </c>
      <c r="E202" s="105" t="s">
        <v>67</v>
      </c>
      <c r="F202" s="105">
        <v>10</v>
      </c>
      <c r="G202" s="105">
        <v>6</v>
      </c>
      <c r="H202" s="105">
        <v>4</v>
      </c>
      <c r="I202" s="105">
        <v>2</v>
      </c>
      <c r="J202" s="105">
        <v>1</v>
      </c>
      <c r="K202" s="105">
        <v>4</v>
      </c>
      <c r="L202" s="105">
        <v>3</v>
      </c>
      <c r="M202" s="105" t="s">
        <v>67</v>
      </c>
      <c r="N202" s="105" t="s">
        <v>67</v>
      </c>
      <c r="O202" s="105" t="s">
        <v>67</v>
      </c>
      <c r="P202" s="105" t="s">
        <v>67</v>
      </c>
      <c r="Q202" s="105" t="s">
        <v>67</v>
      </c>
      <c r="R202" s="105" t="s">
        <v>67</v>
      </c>
      <c r="S202" s="105" t="s">
        <v>67</v>
      </c>
      <c r="T202" s="180" t="s">
        <v>67</v>
      </c>
      <c r="U202" s="221">
        <v>27</v>
      </c>
    </row>
    <row r="203" spans="1:21" s="107" customFormat="1" x14ac:dyDescent="0.45">
      <c r="A203" s="221">
        <v>28</v>
      </c>
      <c r="B203" s="251" t="s">
        <v>86</v>
      </c>
      <c r="C203" s="105">
        <v>10</v>
      </c>
      <c r="D203" s="105">
        <v>10</v>
      </c>
      <c r="E203" s="105" t="s">
        <v>67</v>
      </c>
      <c r="F203" s="105">
        <v>832</v>
      </c>
      <c r="G203" s="105">
        <v>591</v>
      </c>
      <c r="H203" s="105">
        <v>241</v>
      </c>
      <c r="I203" s="105">
        <v>12</v>
      </c>
      <c r="J203" s="105">
        <v>4</v>
      </c>
      <c r="K203" s="105">
        <v>507</v>
      </c>
      <c r="L203" s="105">
        <v>164</v>
      </c>
      <c r="M203" s="105">
        <v>61</v>
      </c>
      <c r="N203" s="105">
        <v>60</v>
      </c>
      <c r="O203" s="105">
        <v>25</v>
      </c>
      <c r="P203" s="105">
        <v>15</v>
      </c>
      <c r="Q203" s="105" t="s">
        <v>67</v>
      </c>
      <c r="R203" s="105" t="s">
        <v>67</v>
      </c>
      <c r="S203" s="105">
        <v>14</v>
      </c>
      <c r="T203" s="180">
        <v>2</v>
      </c>
      <c r="U203" s="221">
        <v>28</v>
      </c>
    </row>
    <row r="204" spans="1:21" s="107" customFormat="1" x14ac:dyDescent="0.45">
      <c r="A204" s="221">
        <v>29</v>
      </c>
      <c r="B204" s="251" t="s">
        <v>87</v>
      </c>
      <c r="C204" s="105">
        <v>13</v>
      </c>
      <c r="D204" s="105">
        <v>13</v>
      </c>
      <c r="E204" s="105" t="s">
        <v>67</v>
      </c>
      <c r="F204" s="105">
        <v>350</v>
      </c>
      <c r="G204" s="105">
        <v>176</v>
      </c>
      <c r="H204" s="105">
        <v>174</v>
      </c>
      <c r="I204" s="105">
        <v>8</v>
      </c>
      <c r="J204" s="105">
        <v>8</v>
      </c>
      <c r="K204" s="105">
        <v>138</v>
      </c>
      <c r="L204" s="105">
        <v>130</v>
      </c>
      <c r="M204" s="105">
        <v>15</v>
      </c>
      <c r="N204" s="105">
        <v>18</v>
      </c>
      <c r="O204" s="105">
        <v>16</v>
      </c>
      <c r="P204" s="105">
        <v>18</v>
      </c>
      <c r="Q204" s="105" t="s">
        <v>67</v>
      </c>
      <c r="R204" s="105" t="s">
        <v>67</v>
      </c>
      <c r="S204" s="105">
        <v>1</v>
      </c>
      <c r="T204" s="180" t="s">
        <v>67</v>
      </c>
      <c r="U204" s="221">
        <v>29</v>
      </c>
    </row>
    <row r="205" spans="1:21" s="107" customFormat="1" x14ac:dyDescent="0.45">
      <c r="A205" s="221">
        <v>31</v>
      </c>
      <c r="B205" s="222" t="s">
        <v>89</v>
      </c>
      <c r="C205" s="105">
        <v>2</v>
      </c>
      <c r="D205" s="105">
        <v>2</v>
      </c>
      <c r="E205" s="105" t="s">
        <v>67</v>
      </c>
      <c r="F205" s="105">
        <v>7</v>
      </c>
      <c r="G205" s="105">
        <v>4</v>
      </c>
      <c r="H205" s="105">
        <v>3</v>
      </c>
      <c r="I205" s="105">
        <v>2</v>
      </c>
      <c r="J205" s="105">
        <v>2</v>
      </c>
      <c r="K205" s="105">
        <v>2</v>
      </c>
      <c r="L205" s="105">
        <v>1</v>
      </c>
      <c r="M205" s="105" t="s">
        <v>67</v>
      </c>
      <c r="N205" s="105" t="s">
        <v>67</v>
      </c>
      <c r="O205" s="105" t="s">
        <v>67</v>
      </c>
      <c r="P205" s="105" t="s">
        <v>67</v>
      </c>
      <c r="Q205" s="105" t="s">
        <v>67</v>
      </c>
      <c r="R205" s="105" t="s">
        <v>67</v>
      </c>
      <c r="S205" s="105" t="s">
        <v>67</v>
      </c>
      <c r="T205" s="180" t="s">
        <v>67</v>
      </c>
      <c r="U205" s="221">
        <v>31</v>
      </c>
    </row>
    <row r="206" spans="1:21" s="107" customFormat="1" x14ac:dyDescent="0.45">
      <c r="A206" s="221">
        <v>32</v>
      </c>
      <c r="B206" s="222" t="s">
        <v>90</v>
      </c>
      <c r="C206" s="105">
        <v>11</v>
      </c>
      <c r="D206" s="105">
        <v>10</v>
      </c>
      <c r="E206" s="105">
        <v>1</v>
      </c>
      <c r="F206" s="105">
        <v>270</v>
      </c>
      <c r="G206" s="105">
        <v>119</v>
      </c>
      <c r="H206" s="105">
        <v>151</v>
      </c>
      <c r="I206" s="105">
        <v>12</v>
      </c>
      <c r="J206" s="105">
        <v>5</v>
      </c>
      <c r="K206" s="105">
        <v>95</v>
      </c>
      <c r="L206" s="105">
        <v>141</v>
      </c>
      <c r="M206" s="105">
        <v>9</v>
      </c>
      <c r="N206" s="105">
        <v>5</v>
      </c>
      <c r="O206" s="105">
        <v>3</v>
      </c>
      <c r="P206" s="105" t="s">
        <v>67</v>
      </c>
      <c r="Q206" s="105">
        <v>1</v>
      </c>
      <c r="R206" s="105" t="s">
        <v>67</v>
      </c>
      <c r="S206" s="105" t="s">
        <v>67</v>
      </c>
      <c r="T206" s="180" t="s">
        <v>67</v>
      </c>
      <c r="U206" s="221">
        <v>32</v>
      </c>
    </row>
    <row r="207" spans="1:21" s="107" customFormat="1" x14ac:dyDescent="0.45">
      <c r="B207" s="106"/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80"/>
    </row>
    <row r="208" spans="1:21" s="118" customFormat="1" x14ac:dyDescent="0.45">
      <c r="A208" s="121" t="s">
        <v>99</v>
      </c>
      <c r="B208" s="120"/>
      <c r="C208" s="111">
        <v>62</v>
      </c>
      <c r="D208" s="111">
        <v>60</v>
      </c>
      <c r="E208" s="111">
        <v>2</v>
      </c>
      <c r="F208" s="111">
        <v>1058</v>
      </c>
      <c r="G208" s="111">
        <v>583</v>
      </c>
      <c r="H208" s="111">
        <v>475</v>
      </c>
      <c r="I208" s="111">
        <v>73</v>
      </c>
      <c r="J208" s="111">
        <v>43</v>
      </c>
      <c r="K208" s="111">
        <v>453</v>
      </c>
      <c r="L208" s="111">
        <v>312</v>
      </c>
      <c r="M208" s="111">
        <v>52</v>
      </c>
      <c r="N208" s="111">
        <v>74</v>
      </c>
      <c r="O208" s="111">
        <v>6</v>
      </c>
      <c r="P208" s="111">
        <v>47</v>
      </c>
      <c r="Q208" s="111">
        <v>1</v>
      </c>
      <c r="R208" s="111">
        <v>5</v>
      </c>
      <c r="S208" s="111">
        <v>1</v>
      </c>
      <c r="T208" s="179">
        <v>1</v>
      </c>
    </row>
    <row r="209" spans="1:21" s="107" customFormat="1" x14ac:dyDescent="0.45">
      <c r="A209" s="221">
        <v>9</v>
      </c>
      <c r="B209" s="222" t="s">
        <v>66</v>
      </c>
      <c r="C209" s="105">
        <v>8</v>
      </c>
      <c r="D209" s="105">
        <v>7</v>
      </c>
      <c r="E209" s="105">
        <v>1</v>
      </c>
      <c r="F209" s="105">
        <v>116</v>
      </c>
      <c r="G209" s="105">
        <v>64</v>
      </c>
      <c r="H209" s="105">
        <v>52</v>
      </c>
      <c r="I209" s="105">
        <v>6</v>
      </c>
      <c r="J209" s="105">
        <v>4</v>
      </c>
      <c r="K209" s="105">
        <v>44</v>
      </c>
      <c r="L209" s="105">
        <v>32</v>
      </c>
      <c r="M209" s="105">
        <v>14</v>
      </c>
      <c r="N209" s="105">
        <v>17</v>
      </c>
      <c r="O209" s="105" t="s">
        <v>67</v>
      </c>
      <c r="P209" s="105" t="s">
        <v>67</v>
      </c>
      <c r="Q209" s="105" t="s">
        <v>67</v>
      </c>
      <c r="R209" s="105" t="s">
        <v>67</v>
      </c>
      <c r="S209" s="105" t="s">
        <v>67</v>
      </c>
      <c r="T209" s="180">
        <v>1</v>
      </c>
      <c r="U209" s="221">
        <v>9</v>
      </c>
    </row>
    <row r="210" spans="1:21" s="107" customFormat="1" x14ac:dyDescent="0.45">
      <c r="A210" s="221">
        <v>10</v>
      </c>
      <c r="B210" s="222" t="s">
        <v>68</v>
      </c>
      <c r="C210" s="105">
        <v>4</v>
      </c>
      <c r="D210" s="105">
        <v>4</v>
      </c>
      <c r="E210" s="105" t="s">
        <v>67</v>
      </c>
      <c r="F210" s="105">
        <v>71</v>
      </c>
      <c r="G210" s="105">
        <v>42</v>
      </c>
      <c r="H210" s="105">
        <v>29</v>
      </c>
      <c r="I210" s="105">
        <v>3</v>
      </c>
      <c r="J210" s="105">
        <v>3</v>
      </c>
      <c r="K210" s="105">
        <v>38</v>
      </c>
      <c r="L210" s="105">
        <v>25</v>
      </c>
      <c r="M210" s="105">
        <v>1</v>
      </c>
      <c r="N210" s="105">
        <v>1</v>
      </c>
      <c r="O210" s="105" t="s">
        <v>67</v>
      </c>
      <c r="P210" s="105" t="s">
        <v>67</v>
      </c>
      <c r="Q210" s="105" t="s">
        <v>67</v>
      </c>
      <c r="R210" s="105" t="s">
        <v>67</v>
      </c>
      <c r="S210" s="105" t="s">
        <v>67</v>
      </c>
      <c r="T210" s="180" t="s">
        <v>67</v>
      </c>
      <c r="U210" s="221">
        <v>10</v>
      </c>
    </row>
    <row r="211" spans="1:21" s="107" customFormat="1" x14ac:dyDescent="0.45">
      <c r="A211" s="221">
        <v>11</v>
      </c>
      <c r="B211" s="222" t="s">
        <v>69</v>
      </c>
      <c r="C211" s="105">
        <v>29</v>
      </c>
      <c r="D211" s="105">
        <v>29</v>
      </c>
      <c r="E211" s="105" t="s">
        <v>67</v>
      </c>
      <c r="F211" s="105">
        <v>339</v>
      </c>
      <c r="G211" s="105">
        <v>154</v>
      </c>
      <c r="H211" s="105">
        <v>185</v>
      </c>
      <c r="I211" s="105">
        <v>41</v>
      </c>
      <c r="J211" s="105">
        <v>20</v>
      </c>
      <c r="K211" s="105">
        <v>96</v>
      </c>
      <c r="L211" s="105">
        <v>122</v>
      </c>
      <c r="M211" s="105">
        <v>13</v>
      </c>
      <c r="N211" s="105">
        <v>29</v>
      </c>
      <c r="O211" s="105">
        <v>4</v>
      </c>
      <c r="P211" s="105">
        <v>14</v>
      </c>
      <c r="Q211" s="105">
        <v>1</v>
      </c>
      <c r="R211" s="105">
        <v>4</v>
      </c>
      <c r="S211" s="105" t="s">
        <v>67</v>
      </c>
      <c r="T211" s="180" t="s">
        <v>67</v>
      </c>
      <c r="U211" s="221">
        <v>11</v>
      </c>
    </row>
    <row r="212" spans="1:21" s="107" customFormat="1" x14ac:dyDescent="0.45">
      <c r="A212" s="221">
        <v>12</v>
      </c>
      <c r="B212" s="222" t="s">
        <v>70</v>
      </c>
      <c r="C212" s="105">
        <v>2</v>
      </c>
      <c r="D212" s="105">
        <v>1</v>
      </c>
      <c r="E212" s="105">
        <v>1</v>
      </c>
      <c r="F212" s="105">
        <v>96</v>
      </c>
      <c r="G212" s="105">
        <v>71</v>
      </c>
      <c r="H212" s="105">
        <v>25</v>
      </c>
      <c r="I212" s="105">
        <v>1</v>
      </c>
      <c r="J212" s="105">
        <v>2</v>
      </c>
      <c r="K212" s="105">
        <v>61</v>
      </c>
      <c r="L212" s="105">
        <v>14</v>
      </c>
      <c r="M212" s="105">
        <v>9</v>
      </c>
      <c r="N212" s="105">
        <v>9</v>
      </c>
      <c r="O212" s="105" t="s">
        <v>67</v>
      </c>
      <c r="P212" s="105" t="s">
        <v>67</v>
      </c>
      <c r="Q212" s="105" t="s">
        <v>67</v>
      </c>
      <c r="R212" s="105" t="s">
        <v>67</v>
      </c>
      <c r="S212" s="105" t="s">
        <v>67</v>
      </c>
      <c r="T212" s="180" t="s">
        <v>67</v>
      </c>
      <c r="U212" s="221">
        <v>12</v>
      </c>
    </row>
    <row r="213" spans="1:21" s="107" customFormat="1" x14ac:dyDescent="0.45">
      <c r="A213" s="221">
        <v>15</v>
      </c>
      <c r="B213" s="222" t="s">
        <v>73</v>
      </c>
      <c r="C213" s="105">
        <v>3</v>
      </c>
      <c r="D213" s="105">
        <v>3</v>
      </c>
      <c r="E213" s="105" t="s">
        <v>67</v>
      </c>
      <c r="F213" s="105">
        <v>66</v>
      </c>
      <c r="G213" s="105">
        <v>35</v>
      </c>
      <c r="H213" s="105">
        <v>31</v>
      </c>
      <c r="I213" s="105">
        <v>3</v>
      </c>
      <c r="J213" s="105">
        <v>3</v>
      </c>
      <c r="K213" s="105">
        <v>32</v>
      </c>
      <c r="L213" s="105">
        <v>26</v>
      </c>
      <c r="M213" s="105" t="s">
        <v>67</v>
      </c>
      <c r="N213" s="105">
        <v>2</v>
      </c>
      <c r="O213" s="105" t="s">
        <v>67</v>
      </c>
      <c r="P213" s="105" t="s">
        <v>67</v>
      </c>
      <c r="Q213" s="105" t="s">
        <v>67</v>
      </c>
      <c r="R213" s="105" t="s">
        <v>67</v>
      </c>
      <c r="S213" s="105" t="s">
        <v>67</v>
      </c>
      <c r="T213" s="180" t="s">
        <v>67</v>
      </c>
      <c r="U213" s="221">
        <v>15</v>
      </c>
    </row>
    <row r="214" spans="1:21" s="107" customFormat="1" x14ac:dyDescent="0.45">
      <c r="A214" s="221">
        <v>18</v>
      </c>
      <c r="B214" s="222" t="s">
        <v>76</v>
      </c>
      <c r="C214" s="105">
        <v>2</v>
      </c>
      <c r="D214" s="105">
        <v>2</v>
      </c>
      <c r="E214" s="105" t="s">
        <v>67</v>
      </c>
      <c r="F214" s="105">
        <v>22</v>
      </c>
      <c r="G214" s="105">
        <v>7</v>
      </c>
      <c r="H214" s="105">
        <v>15</v>
      </c>
      <c r="I214" s="105">
        <v>2</v>
      </c>
      <c r="J214" s="105">
        <v>1</v>
      </c>
      <c r="K214" s="105">
        <v>3</v>
      </c>
      <c r="L214" s="105">
        <v>7</v>
      </c>
      <c r="M214" s="105">
        <v>2</v>
      </c>
      <c r="N214" s="105">
        <v>7</v>
      </c>
      <c r="O214" s="105" t="s">
        <v>67</v>
      </c>
      <c r="P214" s="105" t="s">
        <v>67</v>
      </c>
      <c r="Q214" s="105" t="s">
        <v>67</v>
      </c>
      <c r="R214" s="105" t="s">
        <v>67</v>
      </c>
      <c r="S214" s="105" t="s">
        <v>67</v>
      </c>
      <c r="T214" s="180" t="s">
        <v>67</v>
      </c>
      <c r="U214" s="221">
        <v>18</v>
      </c>
    </row>
    <row r="215" spans="1:21" s="107" customFormat="1" x14ac:dyDescent="0.45">
      <c r="A215" s="221">
        <v>21</v>
      </c>
      <c r="B215" s="222" t="s">
        <v>79</v>
      </c>
      <c r="C215" s="105">
        <v>1</v>
      </c>
      <c r="D215" s="105">
        <v>1</v>
      </c>
      <c r="E215" s="105" t="s">
        <v>67</v>
      </c>
      <c r="F215" s="105">
        <v>6</v>
      </c>
      <c r="G215" s="105">
        <v>5</v>
      </c>
      <c r="H215" s="105">
        <v>1</v>
      </c>
      <c r="I215" s="105" t="s">
        <v>67</v>
      </c>
      <c r="J215" s="105" t="s">
        <v>67</v>
      </c>
      <c r="K215" s="105">
        <v>5</v>
      </c>
      <c r="L215" s="105">
        <v>1</v>
      </c>
      <c r="M215" s="105" t="s">
        <v>67</v>
      </c>
      <c r="N215" s="105" t="s">
        <v>67</v>
      </c>
      <c r="O215" s="105" t="s">
        <v>67</v>
      </c>
      <c r="P215" s="105" t="s">
        <v>67</v>
      </c>
      <c r="Q215" s="105" t="s">
        <v>67</v>
      </c>
      <c r="R215" s="105" t="s">
        <v>67</v>
      </c>
      <c r="S215" s="105" t="s">
        <v>67</v>
      </c>
      <c r="T215" s="180" t="s">
        <v>67</v>
      </c>
      <c r="U215" s="221">
        <v>21</v>
      </c>
    </row>
    <row r="216" spans="1:21" s="107" customFormat="1" x14ac:dyDescent="0.45">
      <c r="A216" s="221">
        <v>24</v>
      </c>
      <c r="B216" s="222" t="s">
        <v>82</v>
      </c>
      <c r="C216" s="105">
        <v>4</v>
      </c>
      <c r="D216" s="105">
        <v>4</v>
      </c>
      <c r="E216" s="105" t="s">
        <v>67</v>
      </c>
      <c r="F216" s="105">
        <v>103</v>
      </c>
      <c r="G216" s="105">
        <v>75</v>
      </c>
      <c r="H216" s="105">
        <v>28</v>
      </c>
      <c r="I216" s="105">
        <v>3</v>
      </c>
      <c r="J216" s="105">
        <v>5</v>
      </c>
      <c r="K216" s="105">
        <v>67</v>
      </c>
      <c r="L216" s="105">
        <v>7</v>
      </c>
      <c r="M216" s="105">
        <v>6</v>
      </c>
      <c r="N216" s="105">
        <v>9</v>
      </c>
      <c r="O216" s="105" t="s">
        <v>67</v>
      </c>
      <c r="P216" s="105">
        <v>7</v>
      </c>
      <c r="Q216" s="105" t="s">
        <v>67</v>
      </c>
      <c r="R216" s="105" t="s">
        <v>67</v>
      </c>
      <c r="S216" s="105">
        <v>1</v>
      </c>
      <c r="T216" s="180" t="s">
        <v>67</v>
      </c>
      <c r="U216" s="221">
        <v>24</v>
      </c>
    </row>
    <row r="217" spans="1:21" s="107" customFormat="1" x14ac:dyDescent="0.45">
      <c r="A217" s="221">
        <v>25</v>
      </c>
      <c r="B217" s="222" t="s">
        <v>83</v>
      </c>
      <c r="C217" s="105">
        <v>4</v>
      </c>
      <c r="D217" s="105">
        <v>4</v>
      </c>
      <c r="E217" s="105" t="s">
        <v>67</v>
      </c>
      <c r="F217" s="105">
        <v>84</v>
      </c>
      <c r="G217" s="105">
        <v>71</v>
      </c>
      <c r="H217" s="105">
        <v>13</v>
      </c>
      <c r="I217" s="105">
        <v>9</v>
      </c>
      <c r="J217" s="105">
        <v>1</v>
      </c>
      <c r="K217" s="105">
        <v>55</v>
      </c>
      <c r="L217" s="105">
        <v>12</v>
      </c>
      <c r="M217" s="105">
        <v>7</v>
      </c>
      <c r="N217" s="105" t="s">
        <v>67</v>
      </c>
      <c r="O217" s="105" t="s">
        <v>67</v>
      </c>
      <c r="P217" s="105" t="s">
        <v>67</v>
      </c>
      <c r="Q217" s="105" t="s">
        <v>67</v>
      </c>
      <c r="R217" s="105" t="s">
        <v>67</v>
      </c>
      <c r="S217" s="105" t="s">
        <v>67</v>
      </c>
      <c r="T217" s="180" t="s">
        <v>67</v>
      </c>
      <c r="U217" s="221">
        <v>25</v>
      </c>
    </row>
    <row r="218" spans="1:21" s="107" customFormat="1" x14ac:dyDescent="0.45">
      <c r="A218" s="221">
        <v>29</v>
      </c>
      <c r="B218" s="251" t="s">
        <v>87</v>
      </c>
      <c r="C218" s="105">
        <v>2</v>
      </c>
      <c r="D218" s="105">
        <v>2</v>
      </c>
      <c r="E218" s="105" t="s">
        <v>67</v>
      </c>
      <c r="F218" s="105">
        <v>123</v>
      </c>
      <c r="G218" s="105">
        <v>39</v>
      </c>
      <c r="H218" s="105">
        <v>84</v>
      </c>
      <c r="I218" s="105">
        <v>1</v>
      </c>
      <c r="J218" s="105">
        <v>1</v>
      </c>
      <c r="K218" s="105">
        <v>36</v>
      </c>
      <c r="L218" s="105">
        <v>57</v>
      </c>
      <c r="M218" s="105" t="s">
        <v>67</v>
      </c>
      <c r="N218" s="105" t="s">
        <v>67</v>
      </c>
      <c r="O218" s="105">
        <v>2</v>
      </c>
      <c r="P218" s="105">
        <v>26</v>
      </c>
      <c r="Q218" s="105" t="s">
        <v>67</v>
      </c>
      <c r="R218" s="105" t="s">
        <v>67</v>
      </c>
      <c r="S218" s="105" t="s">
        <v>67</v>
      </c>
      <c r="T218" s="180" t="s">
        <v>67</v>
      </c>
      <c r="U218" s="221">
        <v>29</v>
      </c>
    </row>
    <row r="219" spans="1:21" s="107" customFormat="1" x14ac:dyDescent="0.45">
      <c r="A219" s="221">
        <v>32</v>
      </c>
      <c r="B219" s="222" t="s">
        <v>90</v>
      </c>
      <c r="C219" s="105">
        <v>3</v>
      </c>
      <c r="D219" s="105">
        <v>3</v>
      </c>
      <c r="E219" s="105" t="s">
        <v>67</v>
      </c>
      <c r="F219" s="105">
        <v>32</v>
      </c>
      <c r="G219" s="105">
        <v>20</v>
      </c>
      <c r="H219" s="105">
        <v>12</v>
      </c>
      <c r="I219" s="105">
        <v>4</v>
      </c>
      <c r="J219" s="105">
        <v>3</v>
      </c>
      <c r="K219" s="105">
        <v>16</v>
      </c>
      <c r="L219" s="105">
        <v>9</v>
      </c>
      <c r="M219" s="105" t="s">
        <v>67</v>
      </c>
      <c r="N219" s="105" t="s">
        <v>67</v>
      </c>
      <c r="O219" s="105" t="s">
        <v>67</v>
      </c>
      <c r="P219" s="105" t="s">
        <v>67</v>
      </c>
      <c r="Q219" s="105" t="s">
        <v>67</v>
      </c>
      <c r="R219" s="105">
        <v>1</v>
      </c>
      <c r="S219" s="105" t="s">
        <v>67</v>
      </c>
      <c r="T219" s="180" t="s">
        <v>67</v>
      </c>
      <c r="U219" s="221">
        <v>32</v>
      </c>
    </row>
    <row r="220" spans="1:21" s="107" customFormat="1" x14ac:dyDescent="0.45">
      <c r="B220" s="106" t="s">
        <v>100</v>
      </c>
      <c r="C220" s="105"/>
      <c r="D220" s="105"/>
      <c r="E220" s="105"/>
      <c r="F220" s="105"/>
      <c r="G220" s="105"/>
      <c r="H220" s="105"/>
      <c r="I220" s="105"/>
      <c r="J220" s="105"/>
      <c r="K220" s="105"/>
      <c r="L220" s="105"/>
      <c r="M220" s="105"/>
      <c r="N220" s="105"/>
      <c r="O220" s="105"/>
      <c r="P220" s="105"/>
      <c r="Q220" s="105"/>
      <c r="R220" s="105"/>
      <c r="S220" s="105"/>
      <c r="T220" s="180"/>
    </row>
    <row r="221" spans="1:21" s="118" customFormat="1" x14ac:dyDescent="0.45">
      <c r="A221" s="121" t="s">
        <v>101</v>
      </c>
      <c r="B221" s="120"/>
      <c r="C221" s="111">
        <v>12</v>
      </c>
      <c r="D221" s="111">
        <v>9</v>
      </c>
      <c r="E221" s="111">
        <v>3</v>
      </c>
      <c r="F221" s="111">
        <v>155</v>
      </c>
      <c r="G221" s="111">
        <v>74</v>
      </c>
      <c r="H221" s="111">
        <v>81</v>
      </c>
      <c r="I221" s="111">
        <v>15</v>
      </c>
      <c r="J221" s="111">
        <v>7</v>
      </c>
      <c r="K221" s="111">
        <v>45</v>
      </c>
      <c r="L221" s="111">
        <v>40</v>
      </c>
      <c r="M221" s="111">
        <v>12</v>
      </c>
      <c r="N221" s="111">
        <v>21</v>
      </c>
      <c r="O221" s="111">
        <v>3</v>
      </c>
      <c r="P221" s="111">
        <v>13</v>
      </c>
      <c r="Q221" s="111" t="s">
        <v>67</v>
      </c>
      <c r="R221" s="111">
        <v>4</v>
      </c>
      <c r="S221" s="111">
        <v>1</v>
      </c>
      <c r="T221" s="179" t="s">
        <v>67</v>
      </c>
    </row>
    <row r="222" spans="1:21" s="107" customFormat="1" x14ac:dyDescent="0.45">
      <c r="A222" s="221">
        <v>9</v>
      </c>
      <c r="B222" s="222" t="s">
        <v>66</v>
      </c>
      <c r="C222" s="105">
        <v>4</v>
      </c>
      <c r="D222" s="105">
        <v>2</v>
      </c>
      <c r="E222" s="105">
        <v>2</v>
      </c>
      <c r="F222" s="105">
        <v>19</v>
      </c>
      <c r="G222" s="105">
        <v>4</v>
      </c>
      <c r="H222" s="105">
        <v>15</v>
      </c>
      <c r="I222" s="105">
        <v>2</v>
      </c>
      <c r="J222" s="105">
        <v>3</v>
      </c>
      <c r="K222" s="105">
        <v>1</v>
      </c>
      <c r="L222" s="105">
        <v>1</v>
      </c>
      <c r="M222" s="105">
        <v>1</v>
      </c>
      <c r="N222" s="105">
        <v>11</v>
      </c>
      <c r="O222" s="105" t="s">
        <v>67</v>
      </c>
      <c r="P222" s="105" t="s">
        <v>67</v>
      </c>
      <c r="Q222" s="105" t="s">
        <v>67</v>
      </c>
      <c r="R222" s="105" t="s">
        <v>67</v>
      </c>
      <c r="S222" s="105" t="s">
        <v>67</v>
      </c>
      <c r="T222" s="180" t="s">
        <v>67</v>
      </c>
      <c r="U222" s="221">
        <v>9</v>
      </c>
    </row>
    <row r="223" spans="1:21" s="107" customFormat="1" x14ac:dyDescent="0.45">
      <c r="A223" s="221">
        <v>10</v>
      </c>
      <c r="B223" s="222" t="s">
        <v>68</v>
      </c>
      <c r="C223" s="105">
        <v>1</v>
      </c>
      <c r="D223" s="105" t="s">
        <v>67</v>
      </c>
      <c r="E223" s="105">
        <v>1</v>
      </c>
      <c r="F223" s="105">
        <v>2</v>
      </c>
      <c r="G223" s="105">
        <v>1</v>
      </c>
      <c r="H223" s="105">
        <v>1</v>
      </c>
      <c r="I223" s="105" t="s">
        <v>67</v>
      </c>
      <c r="J223" s="105" t="s">
        <v>67</v>
      </c>
      <c r="K223" s="105">
        <v>1</v>
      </c>
      <c r="L223" s="105" t="s">
        <v>67</v>
      </c>
      <c r="M223" s="105" t="s">
        <v>67</v>
      </c>
      <c r="N223" s="105">
        <v>1</v>
      </c>
      <c r="O223" s="105" t="s">
        <v>67</v>
      </c>
      <c r="P223" s="105" t="s">
        <v>67</v>
      </c>
      <c r="Q223" s="105" t="s">
        <v>67</v>
      </c>
      <c r="R223" s="105" t="s">
        <v>67</v>
      </c>
      <c r="S223" s="105" t="s">
        <v>67</v>
      </c>
      <c r="T223" s="180" t="s">
        <v>67</v>
      </c>
      <c r="U223" s="221">
        <v>10</v>
      </c>
    </row>
    <row r="224" spans="1:21" s="107" customFormat="1" x14ac:dyDescent="0.45">
      <c r="A224" s="221">
        <v>11</v>
      </c>
      <c r="B224" s="222" t="s">
        <v>69</v>
      </c>
      <c r="C224" s="105">
        <v>3</v>
      </c>
      <c r="D224" s="105">
        <v>3</v>
      </c>
      <c r="E224" s="105" t="s">
        <v>67</v>
      </c>
      <c r="F224" s="105">
        <v>31</v>
      </c>
      <c r="G224" s="105">
        <v>16</v>
      </c>
      <c r="H224" s="105">
        <v>15</v>
      </c>
      <c r="I224" s="105">
        <v>7</v>
      </c>
      <c r="J224" s="105">
        <v>2</v>
      </c>
      <c r="K224" s="105">
        <v>7</v>
      </c>
      <c r="L224" s="105">
        <v>12</v>
      </c>
      <c r="M224" s="105">
        <v>2</v>
      </c>
      <c r="N224" s="105">
        <v>1</v>
      </c>
      <c r="O224" s="105" t="s">
        <v>67</v>
      </c>
      <c r="P224" s="105" t="s">
        <v>67</v>
      </c>
      <c r="Q224" s="105" t="s">
        <v>67</v>
      </c>
      <c r="R224" s="105">
        <v>4</v>
      </c>
      <c r="S224" s="105" t="s">
        <v>67</v>
      </c>
      <c r="T224" s="180" t="s">
        <v>67</v>
      </c>
      <c r="U224" s="221">
        <v>11</v>
      </c>
    </row>
    <row r="225" spans="1:21" s="107" customFormat="1" x14ac:dyDescent="0.45">
      <c r="A225" s="221">
        <v>28</v>
      </c>
      <c r="B225" s="251" t="s">
        <v>86</v>
      </c>
      <c r="C225" s="105">
        <v>1</v>
      </c>
      <c r="D225" s="105">
        <v>1</v>
      </c>
      <c r="E225" s="105" t="s">
        <v>67</v>
      </c>
      <c r="F225" s="105">
        <v>5</v>
      </c>
      <c r="G225" s="105">
        <v>1</v>
      </c>
      <c r="H225" s="105">
        <v>4</v>
      </c>
      <c r="I225" s="105">
        <v>1</v>
      </c>
      <c r="J225" s="105">
        <v>1</v>
      </c>
      <c r="K225" s="105" t="s">
        <v>67</v>
      </c>
      <c r="L225" s="105">
        <v>3</v>
      </c>
      <c r="M225" s="105" t="s">
        <v>67</v>
      </c>
      <c r="N225" s="105" t="s">
        <v>67</v>
      </c>
      <c r="O225" s="105" t="s">
        <v>67</v>
      </c>
      <c r="P225" s="105" t="s">
        <v>67</v>
      </c>
      <c r="Q225" s="105" t="s">
        <v>67</v>
      </c>
      <c r="R225" s="105" t="s">
        <v>67</v>
      </c>
      <c r="S225" s="105" t="s">
        <v>67</v>
      </c>
      <c r="T225" s="180" t="s">
        <v>67</v>
      </c>
      <c r="U225" s="221">
        <v>28</v>
      </c>
    </row>
    <row r="226" spans="1:21" s="107" customFormat="1" x14ac:dyDescent="0.45">
      <c r="A226" s="221">
        <v>29</v>
      </c>
      <c r="B226" s="251" t="s">
        <v>87</v>
      </c>
      <c r="C226" s="105">
        <v>1</v>
      </c>
      <c r="D226" s="105">
        <v>1</v>
      </c>
      <c r="E226" s="105" t="s">
        <v>67</v>
      </c>
      <c r="F226" s="105">
        <v>82</v>
      </c>
      <c r="G226" s="105">
        <v>42</v>
      </c>
      <c r="H226" s="105">
        <v>40</v>
      </c>
      <c r="I226" s="105">
        <v>1</v>
      </c>
      <c r="J226" s="105" t="s">
        <v>67</v>
      </c>
      <c r="K226" s="105">
        <v>30</v>
      </c>
      <c r="L226" s="105">
        <v>19</v>
      </c>
      <c r="M226" s="105">
        <v>9</v>
      </c>
      <c r="N226" s="105">
        <v>8</v>
      </c>
      <c r="O226" s="105">
        <v>3</v>
      </c>
      <c r="P226" s="105">
        <v>13</v>
      </c>
      <c r="Q226" s="105" t="s">
        <v>67</v>
      </c>
      <c r="R226" s="105" t="s">
        <v>67</v>
      </c>
      <c r="S226" s="105">
        <v>1</v>
      </c>
      <c r="T226" s="180" t="s">
        <v>67</v>
      </c>
      <c r="U226" s="221">
        <v>29</v>
      </c>
    </row>
    <row r="227" spans="1:21" s="107" customFormat="1" x14ac:dyDescent="0.45">
      <c r="A227" s="221">
        <v>32</v>
      </c>
      <c r="B227" s="222" t="s">
        <v>90</v>
      </c>
      <c r="C227" s="105">
        <v>2</v>
      </c>
      <c r="D227" s="105">
        <v>2</v>
      </c>
      <c r="E227" s="105" t="s">
        <v>67</v>
      </c>
      <c r="F227" s="105">
        <v>16</v>
      </c>
      <c r="G227" s="105">
        <v>10</v>
      </c>
      <c r="H227" s="105">
        <v>6</v>
      </c>
      <c r="I227" s="105">
        <v>4</v>
      </c>
      <c r="J227" s="105">
        <v>1</v>
      </c>
      <c r="K227" s="105">
        <v>6</v>
      </c>
      <c r="L227" s="105">
        <v>5</v>
      </c>
      <c r="M227" s="105" t="s">
        <v>67</v>
      </c>
      <c r="N227" s="105" t="s">
        <v>67</v>
      </c>
      <c r="O227" s="105" t="s">
        <v>67</v>
      </c>
      <c r="P227" s="105" t="s">
        <v>67</v>
      </c>
      <c r="Q227" s="105" t="s">
        <v>67</v>
      </c>
      <c r="R227" s="105" t="s">
        <v>67</v>
      </c>
      <c r="S227" s="105" t="s">
        <v>67</v>
      </c>
      <c r="T227" s="180" t="s">
        <v>67</v>
      </c>
      <c r="U227" s="221">
        <v>32</v>
      </c>
    </row>
    <row r="228" spans="1:21" s="107" customFormat="1" x14ac:dyDescent="0.45">
      <c r="B228" s="106"/>
      <c r="C228" s="105"/>
      <c r="D228" s="105"/>
      <c r="E228" s="105"/>
      <c r="F228" s="105"/>
      <c r="G228" s="105"/>
      <c r="H228" s="105"/>
      <c r="I228" s="105"/>
      <c r="J228" s="105"/>
      <c r="K228" s="105"/>
      <c r="L228" s="105"/>
      <c r="M228" s="105"/>
      <c r="N228" s="105"/>
      <c r="O228" s="105"/>
      <c r="P228" s="105"/>
      <c r="Q228" s="105"/>
      <c r="R228" s="105"/>
      <c r="S228" s="105"/>
      <c r="T228" s="180"/>
    </row>
    <row r="229" spans="1:21" s="118" customFormat="1" x14ac:dyDescent="0.45">
      <c r="A229" s="121" t="s">
        <v>102</v>
      </c>
      <c r="B229" s="120"/>
      <c r="C229" s="111">
        <v>18</v>
      </c>
      <c r="D229" s="111">
        <v>17</v>
      </c>
      <c r="E229" s="111">
        <v>1</v>
      </c>
      <c r="F229" s="111">
        <v>450</v>
      </c>
      <c r="G229" s="111">
        <v>282</v>
      </c>
      <c r="H229" s="111">
        <v>168</v>
      </c>
      <c r="I229" s="111">
        <v>21</v>
      </c>
      <c r="J229" s="111">
        <v>6</v>
      </c>
      <c r="K229" s="111">
        <v>230</v>
      </c>
      <c r="L229" s="111">
        <v>125</v>
      </c>
      <c r="M229" s="111">
        <v>24</v>
      </c>
      <c r="N229" s="111">
        <v>16</v>
      </c>
      <c r="O229" s="111">
        <v>7</v>
      </c>
      <c r="P229" s="111">
        <v>24</v>
      </c>
      <c r="Q229" s="111" t="s">
        <v>67</v>
      </c>
      <c r="R229" s="111">
        <v>2</v>
      </c>
      <c r="S229" s="111" t="s">
        <v>67</v>
      </c>
      <c r="T229" s="179">
        <v>3</v>
      </c>
    </row>
    <row r="230" spans="1:21" s="107" customFormat="1" x14ac:dyDescent="0.45">
      <c r="A230" s="221">
        <v>9</v>
      </c>
      <c r="B230" s="222" t="s">
        <v>66</v>
      </c>
      <c r="C230" s="105">
        <v>2</v>
      </c>
      <c r="D230" s="105">
        <v>1</v>
      </c>
      <c r="E230" s="105">
        <v>1</v>
      </c>
      <c r="F230" s="105">
        <v>12</v>
      </c>
      <c r="G230" s="105">
        <v>2</v>
      </c>
      <c r="H230" s="105">
        <v>10</v>
      </c>
      <c r="I230" s="105">
        <v>1</v>
      </c>
      <c r="J230" s="105" t="s">
        <v>67</v>
      </c>
      <c r="K230" s="105">
        <v>1</v>
      </c>
      <c r="L230" s="105">
        <v>10</v>
      </c>
      <c r="M230" s="105" t="s">
        <v>67</v>
      </c>
      <c r="N230" s="105" t="s">
        <v>67</v>
      </c>
      <c r="O230" s="105" t="s">
        <v>67</v>
      </c>
      <c r="P230" s="105" t="s">
        <v>67</v>
      </c>
      <c r="Q230" s="105" t="s">
        <v>67</v>
      </c>
      <c r="R230" s="105">
        <v>2</v>
      </c>
      <c r="S230" s="105" t="s">
        <v>67</v>
      </c>
      <c r="T230" s="180" t="s">
        <v>67</v>
      </c>
      <c r="U230" s="221">
        <v>9</v>
      </c>
    </row>
    <row r="231" spans="1:21" s="107" customFormat="1" x14ac:dyDescent="0.45">
      <c r="A231" s="221">
        <v>10</v>
      </c>
      <c r="B231" s="222" t="s">
        <v>68</v>
      </c>
      <c r="C231" s="105">
        <v>3</v>
      </c>
      <c r="D231" s="105">
        <v>3</v>
      </c>
      <c r="E231" s="105" t="s">
        <v>67</v>
      </c>
      <c r="F231" s="105">
        <v>5</v>
      </c>
      <c r="G231" s="105">
        <v>3</v>
      </c>
      <c r="H231" s="105">
        <v>2</v>
      </c>
      <c r="I231" s="105">
        <v>3</v>
      </c>
      <c r="J231" s="105" t="s">
        <v>67</v>
      </c>
      <c r="K231" s="105" t="s">
        <v>67</v>
      </c>
      <c r="L231" s="105">
        <v>2</v>
      </c>
      <c r="M231" s="105" t="s">
        <v>67</v>
      </c>
      <c r="N231" s="105" t="s">
        <v>67</v>
      </c>
      <c r="O231" s="105" t="s">
        <v>67</v>
      </c>
      <c r="P231" s="105" t="s">
        <v>67</v>
      </c>
      <c r="Q231" s="105" t="s">
        <v>67</v>
      </c>
      <c r="R231" s="105" t="s">
        <v>67</v>
      </c>
      <c r="S231" s="105" t="s">
        <v>67</v>
      </c>
      <c r="T231" s="180" t="s">
        <v>67</v>
      </c>
      <c r="U231" s="221">
        <v>10</v>
      </c>
    </row>
    <row r="232" spans="1:21" s="107" customFormat="1" x14ac:dyDescent="0.45">
      <c r="A232" s="221">
        <v>11</v>
      </c>
      <c r="B232" s="222" t="s">
        <v>69</v>
      </c>
      <c r="C232" s="105">
        <v>3</v>
      </c>
      <c r="D232" s="105">
        <v>3</v>
      </c>
      <c r="E232" s="105" t="s">
        <v>67</v>
      </c>
      <c r="F232" s="105">
        <v>147</v>
      </c>
      <c r="G232" s="105">
        <v>88</v>
      </c>
      <c r="H232" s="105">
        <v>59</v>
      </c>
      <c r="I232" s="105">
        <v>7</v>
      </c>
      <c r="J232" s="105" t="s">
        <v>67</v>
      </c>
      <c r="K232" s="105">
        <v>71</v>
      </c>
      <c r="L232" s="105">
        <v>37</v>
      </c>
      <c r="M232" s="105">
        <v>5</v>
      </c>
      <c r="N232" s="105">
        <v>10</v>
      </c>
      <c r="O232" s="105">
        <v>5</v>
      </c>
      <c r="P232" s="105">
        <v>15</v>
      </c>
      <c r="Q232" s="105" t="s">
        <v>67</v>
      </c>
      <c r="R232" s="105" t="s">
        <v>67</v>
      </c>
      <c r="S232" s="105" t="s">
        <v>67</v>
      </c>
      <c r="T232" s="180">
        <v>3</v>
      </c>
      <c r="U232" s="221">
        <v>11</v>
      </c>
    </row>
    <row r="233" spans="1:21" s="107" customFormat="1" x14ac:dyDescent="0.45">
      <c r="A233" s="221">
        <v>12</v>
      </c>
      <c r="B233" s="222" t="s">
        <v>70</v>
      </c>
      <c r="C233" s="105">
        <v>2</v>
      </c>
      <c r="D233" s="105">
        <v>2</v>
      </c>
      <c r="E233" s="105" t="s">
        <v>67</v>
      </c>
      <c r="F233" s="105">
        <v>16</v>
      </c>
      <c r="G233" s="105">
        <v>12</v>
      </c>
      <c r="H233" s="105">
        <v>4</v>
      </c>
      <c r="I233" s="105">
        <v>4</v>
      </c>
      <c r="J233" s="105">
        <v>2</v>
      </c>
      <c r="K233" s="105">
        <v>8</v>
      </c>
      <c r="L233" s="105">
        <v>2</v>
      </c>
      <c r="M233" s="105" t="s">
        <v>67</v>
      </c>
      <c r="N233" s="105" t="s">
        <v>67</v>
      </c>
      <c r="O233" s="105" t="s">
        <v>67</v>
      </c>
      <c r="P233" s="105" t="s">
        <v>67</v>
      </c>
      <c r="Q233" s="105" t="s">
        <v>67</v>
      </c>
      <c r="R233" s="105" t="s">
        <v>67</v>
      </c>
      <c r="S233" s="105" t="s">
        <v>67</v>
      </c>
      <c r="T233" s="180" t="s">
        <v>67</v>
      </c>
      <c r="U233" s="221">
        <v>12</v>
      </c>
    </row>
    <row r="234" spans="1:21" s="107" customFormat="1" x14ac:dyDescent="0.45">
      <c r="A234" s="221">
        <v>18</v>
      </c>
      <c r="B234" s="222" t="s">
        <v>76</v>
      </c>
      <c r="C234" s="105">
        <v>3</v>
      </c>
      <c r="D234" s="105">
        <v>3</v>
      </c>
      <c r="E234" s="105" t="s">
        <v>67</v>
      </c>
      <c r="F234" s="105">
        <v>108</v>
      </c>
      <c r="G234" s="105">
        <v>95</v>
      </c>
      <c r="H234" s="105">
        <v>13</v>
      </c>
      <c r="I234" s="105">
        <v>1</v>
      </c>
      <c r="J234" s="105">
        <v>1</v>
      </c>
      <c r="K234" s="105">
        <v>81</v>
      </c>
      <c r="L234" s="105">
        <v>10</v>
      </c>
      <c r="M234" s="105">
        <v>13</v>
      </c>
      <c r="N234" s="105">
        <v>1</v>
      </c>
      <c r="O234" s="105" t="s">
        <v>67</v>
      </c>
      <c r="P234" s="105">
        <v>1</v>
      </c>
      <c r="Q234" s="105" t="s">
        <v>67</v>
      </c>
      <c r="R234" s="105" t="s">
        <v>67</v>
      </c>
      <c r="S234" s="105" t="s">
        <v>67</v>
      </c>
      <c r="T234" s="180" t="s">
        <v>67</v>
      </c>
      <c r="U234" s="221">
        <v>18</v>
      </c>
    </row>
    <row r="235" spans="1:21" s="107" customFormat="1" x14ac:dyDescent="0.45">
      <c r="A235" s="221">
        <v>24</v>
      </c>
      <c r="B235" s="222" t="s">
        <v>82</v>
      </c>
      <c r="C235" s="105">
        <v>2</v>
      </c>
      <c r="D235" s="105">
        <v>2</v>
      </c>
      <c r="E235" s="105" t="s">
        <v>67</v>
      </c>
      <c r="F235" s="105">
        <v>26</v>
      </c>
      <c r="G235" s="105">
        <v>20</v>
      </c>
      <c r="H235" s="105">
        <v>6</v>
      </c>
      <c r="I235" s="105">
        <v>2</v>
      </c>
      <c r="J235" s="105">
        <v>3</v>
      </c>
      <c r="K235" s="105">
        <v>18</v>
      </c>
      <c r="L235" s="105">
        <v>3</v>
      </c>
      <c r="M235" s="105" t="s">
        <v>67</v>
      </c>
      <c r="N235" s="105" t="s">
        <v>67</v>
      </c>
      <c r="O235" s="105" t="s">
        <v>67</v>
      </c>
      <c r="P235" s="105" t="s">
        <v>67</v>
      </c>
      <c r="Q235" s="105" t="s">
        <v>67</v>
      </c>
      <c r="R235" s="105" t="s">
        <v>67</v>
      </c>
      <c r="S235" s="105" t="s">
        <v>67</v>
      </c>
      <c r="T235" s="180" t="s">
        <v>67</v>
      </c>
      <c r="U235" s="221">
        <v>24</v>
      </c>
    </row>
    <row r="236" spans="1:21" s="107" customFormat="1" x14ac:dyDescent="0.45">
      <c r="A236" s="221">
        <v>26</v>
      </c>
      <c r="B236" s="222" t="s">
        <v>84</v>
      </c>
      <c r="C236" s="105">
        <v>1</v>
      </c>
      <c r="D236" s="105">
        <v>1</v>
      </c>
      <c r="E236" s="105" t="s">
        <v>67</v>
      </c>
      <c r="F236" s="105">
        <v>3</v>
      </c>
      <c r="G236" s="105">
        <v>3</v>
      </c>
      <c r="H236" s="105" t="s">
        <v>67</v>
      </c>
      <c r="I236" s="105">
        <v>2</v>
      </c>
      <c r="J236" s="105" t="s">
        <v>67</v>
      </c>
      <c r="K236" s="105">
        <v>1</v>
      </c>
      <c r="L236" s="105" t="s">
        <v>67</v>
      </c>
      <c r="M236" s="105" t="s">
        <v>67</v>
      </c>
      <c r="N236" s="105" t="s">
        <v>67</v>
      </c>
      <c r="O236" s="105" t="s">
        <v>67</v>
      </c>
      <c r="P236" s="105" t="s">
        <v>67</v>
      </c>
      <c r="Q236" s="105" t="s">
        <v>67</v>
      </c>
      <c r="R236" s="105" t="s">
        <v>67</v>
      </c>
      <c r="S236" s="105" t="s">
        <v>67</v>
      </c>
      <c r="T236" s="180" t="s">
        <v>67</v>
      </c>
      <c r="U236" s="221">
        <v>26</v>
      </c>
    </row>
    <row r="237" spans="1:21" s="107" customFormat="1" x14ac:dyDescent="0.45">
      <c r="A237" s="221">
        <v>29</v>
      </c>
      <c r="B237" s="251" t="s">
        <v>87</v>
      </c>
      <c r="C237" s="105">
        <v>1</v>
      </c>
      <c r="D237" s="105">
        <v>1</v>
      </c>
      <c r="E237" s="105" t="s">
        <v>67</v>
      </c>
      <c r="F237" s="105">
        <v>77</v>
      </c>
      <c r="G237" s="105">
        <v>35</v>
      </c>
      <c r="H237" s="105">
        <v>42</v>
      </c>
      <c r="I237" s="105" t="s">
        <v>67</v>
      </c>
      <c r="J237" s="105" t="s">
        <v>67</v>
      </c>
      <c r="K237" s="105">
        <v>33</v>
      </c>
      <c r="L237" s="105">
        <v>34</v>
      </c>
      <c r="M237" s="105" t="s">
        <v>67</v>
      </c>
      <c r="N237" s="105" t="s">
        <v>67</v>
      </c>
      <c r="O237" s="105">
        <v>2</v>
      </c>
      <c r="P237" s="105">
        <v>8</v>
      </c>
      <c r="Q237" s="105" t="s">
        <v>67</v>
      </c>
      <c r="R237" s="105" t="s">
        <v>67</v>
      </c>
      <c r="S237" s="105" t="s">
        <v>67</v>
      </c>
      <c r="T237" s="180" t="s">
        <v>67</v>
      </c>
      <c r="U237" s="221">
        <v>29</v>
      </c>
    </row>
    <row r="238" spans="1:21" s="107" customFormat="1" x14ac:dyDescent="0.45">
      <c r="A238" s="221">
        <v>32</v>
      </c>
      <c r="B238" s="222" t="s">
        <v>90</v>
      </c>
      <c r="C238" s="105">
        <v>1</v>
      </c>
      <c r="D238" s="105">
        <v>1</v>
      </c>
      <c r="E238" s="105" t="s">
        <v>67</v>
      </c>
      <c r="F238" s="105">
        <v>56</v>
      </c>
      <c r="G238" s="105">
        <v>24</v>
      </c>
      <c r="H238" s="105">
        <v>32</v>
      </c>
      <c r="I238" s="105">
        <v>1</v>
      </c>
      <c r="J238" s="105" t="s">
        <v>67</v>
      </c>
      <c r="K238" s="105">
        <v>17</v>
      </c>
      <c r="L238" s="105">
        <v>27</v>
      </c>
      <c r="M238" s="105">
        <v>6</v>
      </c>
      <c r="N238" s="105">
        <v>5</v>
      </c>
      <c r="O238" s="105" t="s">
        <v>67</v>
      </c>
      <c r="P238" s="105" t="s">
        <v>67</v>
      </c>
      <c r="Q238" s="105" t="s">
        <v>67</v>
      </c>
      <c r="R238" s="105" t="s">
        <v>67</v>
      </c>
      <c r="S238" s="105" t="s">
        <v>67</v>
      </c>
      <c r="T238" s="180" t="s">
        <v>67</v>
      </c>
      <c r="U238" s="221">
        <v>32</v>
      </c>
    </row>
    <row r="239" spans="1:21" s="118" customFormat="1" x14ac:dyDescent="0.45">
      <c r="A239" s="107"/>
      <c r="B239" s="106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105"/>
      <c r="P239" s="105"/>
      <c r="Q239" s="105"/>
      <c r="R239" s="105"/>
      <c r="S239" s="105"/>
      <c r="T239" s="180"/>
      <c r="U239" s="107"/>
    </row>
    <row r="240" spans="1:21" s="118" customFormat="1" x14ac:dyDescent="0.45">
      <c r="A240" s="121" t="s">
        <v>103</v>
      </c>
      <c r="B240" s="120"/>
      <c r="C240" s="111">
        <v>73</v>
      </c>
      <c r="D240" s="111">
        <v>69</v>
      </c>
      <c r="E240" s="111">
        <v>4</v>
      </c>
      <c r="F240" s="111">
        <v>2343</v>
      </c>
      <c r="G240" s="111">
        <v>1594</v>
      </c>
      <c r="H240" s="111">
        <v>749</v>
      </c>
      <c r="I240" s="111">
        <v>99</v>
      </c>
      <c r="J240" s="111">
        <v>33</v>
      </c>
      <c r="K240" s="111">
        <v>1093</v>
      </c>
      <c r="L240" s="111">
        <v>495</v>
      </c>
      <c r="M240" s="111">
        <v>65</v>
      </c>
      <c r="N240" s="111">
        <v>92</v>
      </c>
      <c r="O240" s="111">
        <v>345</v>
      </c>
      <c r="P240" s="111">
        <v>138</v>
      </c>
      <c r="Q240" s="111">
        <v>7</v>
      </c>
      <c r="R240" s="111">
        <v>4</v>
      </c>
      <c r="S240" s="111">
        <v>8</v>
      </c>
      <c r="T240" s="179">
        <v>9</v>
      </c>
    </row>
    <row r="241" spans="1:21" s="107" customFormat="1" x14ac:dyDescent="0.45">
      <c r="A241" s="221">
        <v>9</v>
      </c>
      <c r="B241" s="222" t="s">
        <v>66</v>
      </c>
      <c r="C241" s="105">
        <v>8</v>
      </c>
      <c r="D241" s="105">
        <v>6</v>
      </c>
      <c r="E241" s="105">
        <v>2</v>
      </c>
      <c r="F241" s="105">
        <v>90</v>
      </c>
      <c r="G241" s="105">
        <v>38</v>
      </c>
      <c r="H241" s="105">
        <v>52</v>
      </c>
      <c r="I241" s="105">
        <v>7</v>
      </c>
      <c r="J241" s="105">
        <v>4</v>
      </c>
      <c r="K241" s="105">
        <v>26</v>
      </c>
      <c r="L241" s="105">
        <v>34</v>
      </c>
      <c r="M241" s="105">
        <v>4</v>
      </c>
      <c r="N241" s="105">
        <v>14</v>
      </c>
      <c r="O241" s="105">
        <v>1</v>
      </c>
      <c r="P241" s="105" t="s">
        <v>67</v>
      </c>
      <c r="Q241" s="105">
        <v>3</v>
      </c>
      <c r="R241" s="105">
        <v>2</v>
      </c>
      <c r="S241" s="105" t="s">
        <v>67</v>
      </c>
      <c r="T241" s="180" t="s">
        <v>67</v>
      </c>
      <c r="U241" s="221">
        <v>9</v>
      </c>
    </row>
    <row r="242" spans="1:21" s="107" customFormat="1" x14ac:dyDescent="0.45">
      <c r="A242" s="221">
        <v>10</v>
      </c>
      <c r="B242" s="222" t="s">
        <v>68</v>
      </c>
      <c r="C242" s="105">
        <v>1</v>
      </c>
      <c r="D242" s="105">
        <v>1</v>
      </c>
      <c r="E242" s="105" t="s">
        <v>67</v>
      </c>
      <c r="F242" s="105">
        <v>3</v>
      </c>
      <c r="G242" s="105">
        <v>2</v>
      </c>
      <c r="H242" s="105">
        <v>1</v>
      </c>
      <c r="I242" s="105">
        <v>1</v>
      </c>
      <c r="J242" s="105">
        <v>1</v>
      </c>
      <c r="K242" s="105">
        <v>1</v>
      </c>
      <c r="L242" s="105" t="s">
        <v>67</v>
      </c>
      <c r="M242" s="105" t="s">
        <v>67</v>
      </c>
      <c r="N242" s="105" t="s">
        <v>67</v>
      </c>
      <c r="O242" s="105" t="s">
        <v>67</v>
      </c>
      <c r="P242" s="105" t="s">
        <v>67</v>
      </c>
      <c r="Q242" s="105" t="s">
        <v>67</v>
      </c>
      <c r="R242" s="105" t="s">
        <v>67</v>
      </c>
      <c r="S242" s="105" t="s">
        <v>67</v>
      </c>
      <c r="T242" s="180" t="s">
        <v>67</v>
      </c>
      <c r="U242" s="221">
        <v>10</v>
      </c>
    </row>
    <row r="243" spans="1:21" s="107" customFormat="1" x14ac:dyDescent="0.45">
      <c r="A243" s="221">
        <v>11</v>
      </c>
      <c r="B243" s="222" t="s">
        <v>69</v>
      </c>
      <c r="C243" s="105">
        <v>10</v>
      </c>
      <c r="D243" s="105">
        <v>10</v>
      </c>
      <c r="E243" s="105" t="s">
        <v>67</v>
      </c>
      <c r="F243" s="105">
        <v>145</v>
      </c>
      <c r="G243" s="105">
        <v>79</v>
      </c>
      <c r="H243" s="105">
        <v>66</v>
      </c>
      <c r="I243" s="105">
        <v>16</v>
      </c>
      <c r="J243" s="105">
        <v>4</v>
      </c>
      <c r="K243" s="105">
        <v>65</v>
      </c>
      <c r="L243" s="105">
        <v>50</v>
      </c>
      <c r="M243" s="105" t="s">
        <v>67</v>
      </c>
      <c r="N243" s="105">
        <v>17</v>
      </c>
      <c r="O243" s="105">
        <v>2</v>
      </c>
      <c r="P243" s="105">
        <v>3</v>
      </c>
      <c r="Q243" s="105">
        <v>1</v>
      </c>
      <c r="R243" s="105">
        <v>2</v>
      </c>
      <c r="S243" s="105">
        <v>4</v>
      </c>
      <c r="T243" s="180">
        <v>8</v>
      </c>
      <c r="U243" s="221">
        <v>11</v>
      </c>
    </row>
    <row r="244" spans="1:21" s="107" customFormat="1" x14ac:dyDescent="0.45">
      <c r="A244" s="221">
        <v>12</v>
      </c>
      <c r="B244" s="222" t="s">
        <v>70</v>
      </c>
      <c r="C244" s="105">
        <v>9</v>
      </c>
      <c r="D244" s="105">
        <v>8</v>
      </c>
      <c r="E244" s="105">
        <v>1</v>
      </c>
      <c r="F244" s="105">
        <v>84</v>
      </c>
      <c r="G244" s="105">
        <v>58</v>
      </c>
      <c r="H244" s="105">
        <v>26</v>
      </c>
      <c r="I244" s="105">
        <v>12</v>
      </c>
      <c r="J244" s="105">
        <v>7</v>
      </c>
      <c r="K244" s="105">
        <v>34</v>
      </c>
      <c r="L244" s="105">
        <v>17</v>
      </c>
      <c r="M244" s="105">
        <v>8</v>
      </c>
      <c r="N244" s="105">
        <v>1</v>
      </c>
      <c r="O244" s="105">
        <v>4</v>
      </c>
      <c r="P244" s="105">
        <v>1</v>
      </c>
      <c r="Q244" s="105">
        <v>2</v>
      </c>
      <c r="R244" s="105" t="s">
        <v>67</v>
      </c>
      <c r="S244" s="105" t="s">
        <v>67</v>
      </c>
      <c r="T244" s="180" t="s">
        <v>67</v>
      </c>
      <c r="U244" s="221">
        <v>12</v>
      </c>
    </row>
    <row r="245" spans="1:21" s="107" customFormat="1" x14ac:dyDescent="0.45">
      <c r="A245" s="221">
        <v>13</v>
      </c>
      <c r="B245" s="222" t="s">
        <v>71</v>
      </c>
      <c r="C245" s="105">
        <v>3</v>
      </c>
      <c r="D245" s="105">
        <v>3</v>
      </c>
      <c r="E245" s="105" t="s">
        <v>67</v>
      </c>
      <c r="F245" s="105">
        <v>24</v>
      </c>
      <c r="G245" s="105">
        <v>20</v>
      </c>
      <c r="H245" s="105">
        <v>4</v>
      </c>
      <c r="I245" s="105">
        <v>4</v>
      </c>
      <c r="J245" s="105" t="s">
        <v>67</v>
      </c>
      <c r="K245" s="105">
        <v>13</v>
      </c>
      <c r="L245" s="105">
        <v>4</v>
      </c>
      <c r="M245" s="105">
        <v>3</v>
      </c>
      <c r="N245" s="105" t="s">
        <v>67</v>
      </c>
      <c r="O245" s="105" t="s">
        <v>67</v>
      </c>
      <c r="P245" s="105" t="s">
        <v>67</v>
      </c>
      <c r="Q245" s="105" t="s">
        <v>67</v>
      </c>
      <c r="R245" s="105" t="s">
        <v>67</v>
      </c>
      <c r="S245" s="105" t="s">
        <v>67</v>
      </c>
      <c r="T245" s="180" t="s">
        <v>67</v>
      </c>
      <c r="U245" s="221">
        <v>13</v>
      </c>
    </row>
    <row r="246" spans="1:21" s="107" customFormat="1" x14ac:dyDescent="0.45">
      <c r="A246" s="221">
        <v>15</v>
      </c>
      <c r="B246" s="222" t="s">
        <v>73</v>
      </c>
      <c r="C246" s="105">
        <v>3</v>
      </c>
      <c r="D246" s="105">
        <v>3</v>
      </c>
      <c r="E246" s="105" t="s">
        <v>67</v>
      </c>
      <c r="F246" s="105">
        <v>27</v>
      </c>
      <c r="G246" s="105">
        <v>16</v>
      </c>
      <c r="H246" s="105">
        <v>11</v>
      </c>
      <c r="I246" s="105">
        <v>1</v>
      </c>
      <c r="J246" s="105" t="s">
        <v>67</v>
      </c>
      <c r="K246" s="105">
        <v>15</v>
      </c>
      <c r="L246" s="105">
        <v>11</v>
      </c>
      <c r="M246" s="105" t="s">
        <v>67</v>
      </c>
      <c r="N246" s="105" t="s">
        <v>67</v>
      </c>
      <c r="O246" s="105" t="s">
        <v>67</v>
      </c>
      <c r="P246" s="105" t="s">
        <v>67</v>
      </c>
      <c r="Q246" s="105" t="s">
        <v>67</v>
      </c>
      <c r="R246" s="105" t="s">
        <v>67</v>
      </c>
      <c r="S246" s="105" t="s">
        <v>67</v>
      </c>
      <c r="T246" s="180" t="s">
        <v>67</v>
      </c>
      <c r="U246" s="221">
        <v>15</v>
      </c>
    </row>
    <row r="247" spans="1:21" s="107" customFormat="1" x14ac:dyDescent="0.45">
      <c r="A247" s="221">
        <v>18</v>
      </c>
      <c r="B247" s="222" t="s">
        <v>76</v>
      </c>
      <c r="C247" s="105">
        <v>7</v>
      </c>
      <c r="D247" s="105">
        <v>7</v>
      </c>
      <c r="E247" s="105" t="s">
        <v>67</v>
      </c>
      <c r="F247" s="105">
        <v>143</v>
      </c>
      <c r="G247" s="105">
        <v>102</v>
      </c>
      <c r="H247" s="105">
        <v>41</v>
      </c>
      <c r="I247" s="105">
        <v>9</v>
      </c>
      <c r="J247" s="105">
        <v>3</v>
      </c>
      <c r="K247" s="105">
        <v>74</v>
      </c>
      <c r="L247" s="105">
        <v>26</v>
      </c>
      <c r="M247" s="105">
        <v>7</v>
      </c>
      <c r="N247" s="105">
        <v>5</v>
      </c>
      <c r="O247" s="105">
        <v>16</v>
      </c>
      <c r="P247" s="105">
        <v>8</v>
      </c>
      <c r="Q247" s="105" t="s">
        <v>67</v>
      </c>
      <c r="R247" s="105" t="s">
        <v>67</v>
      </c>
      <c r="S247" s="105">
        <v>4</v>
      </c>
      <c r="T247" s="180">
        <v>1</v>
      </c>
      <c r="U247" s="221">
        <v>18</v>
      </c>
    </row>
    <row r="248" spans="1:21" s="107" customFormat="1" x14ac:dyDescent="0.45">
      <c r="A248" s="221">
        <v>19</v>
      </c>
      <c r="B248" s="222" t="s">
        <v>77</v>
      </c>
      <c r="C248" s="105">
        <v>1</v>
      </c>
      <c r="D248" s="105">
        <v>1</v>
      </c>
      <c r="E248" s="105" t="s">
        <v>67</v>
      </c>
      <c r="F248" s="105">
        <v>3</v>
      </c>
      <c r="G248" s="105">
        <v>1</v>
      </c>
      <c r="H248" s="105">
        <v>2</v>
      </c>
      <c r="I248" s="105">
        <v>1</v>
      </c>
      <c r="J248" s="105" t="s">
        <v>67</v>
      </c>
      <c r="K248" s="105" t="s">
        <v>67</v>
      </c>
      <c r="L248" s="105">
        <v>2</v>
      </c>
      <c r="M248" s="105" t="s">
        <v>67</v>
      </c>
      <c r="N248" s="105" t="s">
        <v>67</v>
      </c>
      <c r="O248" s="105" t="s">
        <v>67</v>
      </c>
      <c r="P248" s="105" t="s">
        <v>67</v>
      </c>
      <c r="Q248" s="105" t="s">
        <v>67</v>
      </c>
      <c r="R248" s="105" t="s">
        <v>67</v>
      </c>
      <c r="S248" s="105" t="s">
        <v>67</v>
      </c>
      <c r="T248" s="180" t="s">
        <v>67</v>
      </c>
      <c r="U248" s="221">
        <v>19</v>
      </c>
    </row>
    <row r="249" spans="1:21" s="107" customFormat="1" x14ac:dyDescent="0.45">
      <c r="A249" s="221">
        <v>21</v>
      </c>
      <c r="B249" s="222" t="s">
        <v>79</v>
      </c>
      <c r="C249" s="105">
        <v>9</v>
      </c>
      <c r="D249" s="105">
        <v>8</v>
      </c>
      <c r="E249" s="105">
        <v>1</v>
      </c>
      <c r="F249" s="105">
        <v>73</v>
      </c>
      <c r="G249" s="105">
        <v>59</v>
      </c>
      <c r="H249" s="105">
        <v>14</v>
      </c>
      <c r="I249" s="105">
        <v>12</v>
      </c>
      <c r="J249" s="105">
        <v>3</v>
      </c>
      <c r="K249" s="105">
        <v>46</v>
      </c>
      <c r="L249" s="105">
        <v>11</v>
      </c>
      <c r="M249" s="105">
        <v>1</v>
      </c>
      <c r="N249" s="105" t="s">
        <v>67</v>
      </c>
      <c r="O249" s="105" t="s">
        <v>67</v>
      </c>
      <c r="P249" s="105" t="s">
        <v>67</v>
      </c>
      <c r="Q249" s="105">
        <v>1</v>
      </c>
      <c r="R249" s="105" t="s">
        <v>67</v>
      </c>
      <c r="S249" s="105" t="s">
        <v>67</v>
      </c>
      <c r="T249" s="180" t="s">
        <v>67</v>
      </c>
      <c r="U249" s="221">
        <v>21</v>
      </c>
    </row>
    <row r="250" spans="1:21" s="107" customFormat="1" x14ac:dyDescent="0.45">
      <c r="A250" s="221">
        <v>23</v>
      </c>
      <c r="B250" s="222" t="s">
        <v>81</v>
      </c>
      <c r="C250" s="105">
        <v>2</v>
      </c>
      <c r="D250" s="105">
        <v>2</v>
      </c>
      <c r="E250" s="105" t="s">
        <v>67</v>
      </c>
      <c r="F250" s="105">
        <v>60</v>
      </c>
      <c r="G250" s="105">
        <v>44</v>
      </c>
      <c r="H250" s="105">
        <v>16</v>
      </c>
      <c r="I250" s="105">
        <v>4</v>
      </c>
      <c r="J250" s="105" t="s">
        <v>67</v>
      </c>
      <c r="K250" s="105">
        <v>37</v>
      </c>
      <c r="L250" s="105">
        <v>15</v>
      </c>
      <c r="M250" s="105">
        <v>3</v>
      </c>
      <c r="N250" s="105">
        <v>1</v>
      </c>
      <c r="O250" s="105" t="s">
        <v>67</v>
      </c>
      <c r="P250" s="105" t="s">
        <v>67</v>
      </c>
      <c r="Q250" s="105" t="s">
        <v>67</v>
      </c>
      <c r="R250" s="105" t="s">
        <v>67</v>
      </c>
      <c r="S250" s="105" t="s">
        <v>67</v>
      </c>
      <c r="T250" s="180" t="s">
        <v>67</v>
      </c>
      <c r="U250" s="221">
        <v>23</v>
      </c>
    </row>
    <row r="251" spans="1:21" s="107" customFormat="1" x14ac:dyDescent="0.45">
      <c r="A251" s="221">
        <v>24</v>
      </c>
      <c r="B251" s="222" t="s">
        <v>82</v>
      </c>
      <c r="C251" s="105">
        <v>4</v>
      </c>
      <c r="D251" s="105">
        <v>4</v>
      </c>
      <c r="E251" s="105" t="s">
        <v>67</v>
      </c>
      <c r="F251" s="105">
        <v>107</v>
      </c>
      <c r="G251" s="105">
        <v>75</v>
      </c>
      <c r="H251" s="105">
        <v>32</v>
      </c>
      <c r="I251" s="105">
        <v>8</v>
      </c>
      <c r="J251" s="105">
        <v>2</v>
      </c>
      <c r="K251" s="105">
        <v>63</v>
      </c>
      <c r="L251" s="105">
        <v>16</v>
      </c>
      <c r="M251" s="105">
        <v>4</v>
      </c>
      <c r="N251" s="105">
        <v>14</v>
      </c>
      <c r="O251" s="105" t="s">
        <v>67</v>
      </c>
      <c r="P251" s="105" t="s">
        <v>67</v>
      </c>
      <c r="Q251" s="105" t="s">
        <v>67</v>
      </c>
      <c r="R251" s="105" t="s">
        <v>67</v>
      </c>
      <c r="S251" s="105" t="s">
        <v>67</v>
      </c>
      <c r="T251" s="180" t="s">
        <v>67</v>
      </c>
      <c r="U251" s="221">
        <v>24</v>
      </c>
    </row>
    <row r="252" spans="1:21" s="107" customFormat="1" x14ac:dyDescent="0.45">
      <c r="A252" s="221">
        <v>25</v>
      </c>
      <c r="B252" s="222" t="s">
        <v>83</v>
      </c>
      <c r="C252" s="105">
        <v>1</v>
      </c>
      <c r="D252" s="105">
        <v>1</v>
      </c>
      <c r="E252" s="105" t="s">
        <v>67</v>
      </c>
      <c r="F252" s="105">
        <v>84</v>
      </c>
      <c r="G252" s="105">
        <v>66</v>
      </c>
      <c r="H252" s="105">
        <v>18</v>
      </c>
      <c r="I252" s="105">
        <v>4</v>
      </c>
      <c r="J252" s="105" t="s">
        <v>67</v>
      </c>
      <c r="K252" s="105">
        <v>61</v>
      </c>
      <c r="L252" s="105">
        <v>18</v>
      </c>
      <c r="M252" s="105">
        <v>1</v>
      </c>
      <c r="N252" s="105" t="s">
        <v>67</v>
      </c>
      <c r="O252" s="105" t="s">
        <v>67</v>
      </c>
      <c r="P252" s="105" t="s">
        <v>67</v>
      </c>
      <c r="Q252" s="105" t="s">
        <v>67</v>
      </c>
      <c r="R252" s="105" t="s">
        <v>67</v>
      </c>
      <c r="S252" s="105" t="s">
        <v>67</v>
      </c>
      <c r="T252" s="180" t="s">
        <v>67</v>
      </c>
      <c r="U252" s="221">
        <v>25</v>
      </c>
    </row>
    <row r="253" spans="1:21" s="107" customFormat="1" x14ac:dyDescent="0.45">
      <c r="A253" s="221">
        <v>26</v>
      </c>
      <c r="B253" s="222" t="s">
        <v>84</v>
      </c>
      <c r="C253" s="105">
        <v>1</v>
      </c>
      <c r="D253" s="105">
        <v>1</v>
      </c>
      <c r="E253" s="105" t="s">
        <v>67</v>
      </c>
      <c r="F253" s="105">
        <v>27</v>
      </c>
      <c r="G253" s="105">
        <v>18</v>
      </c>
      <c r="H253" s="105">
        <v>9</v>
      </c>
      <c r="I253" s="105">
        <v>2</v>
      </c>
      <c r="J253" s="105">
        <v>1</v>
      </c>
      <c r="K253" s="105">
        <v>16</v>
      </c>
      <c r="L253" s="105">
        <v>8</v>
      </c>
      <c r="M253" s="105" t="s">
        <v>67</v>
      </c>
      <c r="N253" s="105" t="s">
        <v>67</v>
      </c>
      <c r="O253" s="105" t="s">
        <v>67</v>
      </c>
      <c r="P253" s="105" t="s">
        <v>67</v>
      </c>
      <c r="Q253" s="105" t="s">
        <v>67</v>
      </c>
      <c r="R253" s="105" t="s">
        <v>67</v>
      </c>
      <c r="S253" s="105" t="s">
        <v>67</v>
      </c>
      <c r="T253" s="180" t="s">
        <v>67</v>
      </c>
      <c r="U253" s="221">
        <v>26</v>
      </c>
    </row>
    <row r="254" spans="1:21" s="107" customFormat="1" x14ac:dyDescent="0.45">
      <c r="A254" s="221">
        <v>28</v>
      </c>
      <c r="B254" s="251" t="s">
        <v>86</v>
      </c>
      <c r="C254" s="105">
        <v>3</v>
      </c>
      <c r="D254" s="105">
        <v>3</v>
      </c>
      <c r="E254" s="105" t="s">
        <v>67</v>
      </c>
      <c r="F254" s="105">
        <v>1241</v>
      </c>
      <c r="G254" s="105">
        <v>850</v>
      </c>
      <c r="H254" s="105">
        <v>391</v>
      </c>
      <c r="I254" s="105">
        <v>2</v>
      </c>
      <c r="J254" s="105" t="s">
        <v>67</v>
      </c>
      <c r="K254" s="105">
        <v>525</v>
      </c>
      <c r="L254" s="105">
        <v>233</v>
      </c>
      <c r="M254" s="105">
        <v>30</v>
      </c>
      <c r="N254" s="105">
        <v>38</v>
      </c>
      <c r="O254" s="105">
        <v>293</v>
      </c>
      <c r="P254" s="105">
        <v>120</v>
      </c>
      <c r="Q254" s="105" t="s">
        <v>67</v>
      </c>
      <c r="R254" s="105" t="s">
        <v>67</v>
      </c>
      <c r="S254" s="105" t="s">
        <v>67</v>
      </c>
      <c r="T254" s="180" t="s">
        <v>67</v>
      </c>
      <c r="U254" s="221">
        <v>28</v>
      </c>
    </row>
    <row r="255" spans="1:21" s="107" customFormat="1" x14ac:dyDescent="0.45">
      <c r="A255" s="221">
        <v>29</v>
      </c>
      <c r="B255" s="251" t="s">
        <v>87</v>
      </c>
      <c r="C255" s="105">
        <v>1</v>
      </c>
      <c r="D255" s="105">
        <v>1</v>
      </c>
      <c r="E255" s="105" t="s">
        <v>67</v>
      </c>
      <c r="F255" s="105">
        <v>139</v>
      </c>
      <c r="G255" s="105">
        <v>110</v>
      </c>
      <c r="H255" s="105">
        <v>29</v>
      </c>
      <c r="I255" s="105" t="s">
        <v>67</v>
      </c>
      <c r="J255" s="105" t="s">
        <v>67</v>
      </c>
      <c r="K255" s="105">
        <v>81</v>
      </c>
      <c r="L255" s="105">
        <v>23</v>
      </c>
      <c r="M255" s="105" t="s">
        <v>67</v>
      </c>
      <c r="N255" s="105" t="s">
        <v>67</v>
      </c>
      <c r="O255" s="105">
        <v>29</v>
      </c>
      <c r="P255" s="105">
        <v>6</v>
      </c>
      <c r="Q255" s="105" t="s">
        <v>67</v>
      </c>
      <c r="R255" s="105" t="s">
        <v>67</v>
      </c>
      <c r="S255" s="105" t="s">
        <v>67</v>
      </c>
      <c r="T255" s="180" t="s">
        <v>67</v>
      </c>
      <c r="U255" s="221">
        <v>29</v>
      </c>
    </row>
    <row r="256" spans="1:21" s="107" customFormat="1" x14ac:dyDescent="0.45">
      <c r="A256" s="221">
        <v>31</v>
      </c>
      <c r="B256" s="222" t="s">
        <v>89</v>
      </c>
      <c r="C256" s="105">
        <v>1</v>
      </c>
      <c r="D256" s="105">
        <v>1</v>
      </c>
      <c r="E256" s="105" t="s">
        <v>67</v>
      </c>
      <c r="F256" s="105">
        <v>8</v>
      </c>
      <c r="G256" s="105">
        <v>1</v>
      </c>
      <c r="H256" s="105">
        <v>7</v>
      </c>
      <c r="I256" s="105">
        <v>1</v>
      </c>
      <c r="J256" s="105" t="s">
        <v>67</v>
      </c>
      <c r="K256" s="105" t="s">
        <v>67</v>
      </c>
      <c r="L256" s="105">
        <v>7</v>
      </c>
      <c r="M256" s="105" t="s">
        <v>67</v>
      </c>
      <c r="N256" s="105" t="s">
        <v>67</v>
      </c>
      <c r="O256" s="105" t="s">
        <v>67</v>
      </c>
      <c r="P256" s="105" t="s">
        <v>67</v>
      </c>
      <c r="Q256" s="105" t="s">
        <v>67</v>
      </c>
      <c r="R256" s="105" t="s">
        <v>67</v>
      </c>
      <c r="S256" s="105" t="s">
        <v>67</v>
      </c>
      <c r="T256" s="180" t="s">
        <v>67</v>
      </c>
      <c r="U256" s="221">
        <v>31</v>
      </c>
    </row>
    <row r="257" spans="1:21" s="107" customFormat="1" x14ac:dyDescent="0.45">
      <c r="A257" s="221">
        <v>32</v>
      </c>
      <c r="B257" s="222" t="s">
        <v>90</v>
      </c>
      <c r="C257" s="105">
        <v>9</v>
      </c>
      <c r="D257" s="105">
        <v>9</v>
      </c>
      <c r="E257" s="105" t="s">
        <v>67</v>
      </c>
      <c r="F257" s="105">
        <v>85</v>
      </c>
      <c r="G257" s="105">
        <v>55</v>
      </c>
      <c r="H257" s="105">
        <v>30</v>
      </c>
      <c r="I257" s="105">
        <v>15</v>
      </c>
      <c r="J257" s="105">
        <v>8</v>
      </c>
      <c r="K257" s="105">
        <v>36</v>
      </c>
      <c r="L257" s="105">
        <v>20</v>
      </c>
      <c r="M257" s="105">
        <v>4</v>
      </c>
      <c r="N257" s="105">
        <v>2</v>
      </c>
      <c r="O257" s="105" t="s">
        <v>67</v>
      </c>
      <c r="P257" s="105" t="s">
        <v>67</v>
      </c>
      <c r="Q257" s="105" t="s">
        <v>67</v>
      </c>
      <c r="R257" s="105" t="s">
        <v>67</v>
      </c>
      <c r="S257" s="105" t="s">
        <v>67</v>
      </c>
      <c r="T257" s="180" t="s">
        <v>67</v>
      </c>
      <c r="U257" s="221">
        <v>32</v>
      </c>
    </row>
    <row r="258" spans="1:21" s="107" customFormat="1" x14ac:dyDescent="0.45">
      <c r="B258" s="106"/>
      <c r="C258" s="105"/>
      <c r="D258" s="105"/>
      <c r="E258" s="105"/>
      <c r="F258" s="105"/>
      <c r="G258" s="105"/>
      <c r="H258" s="105"/>
      <c r="I258" s="105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80"/>
    </row>
    <row r="259" spans="1:21" s="118" customFormat="1" x14ac:dyDescent="0.45">
      <c r="A259" s="121" t="s">
        <v>104</v>
      </c>
      <c r="B259" s="120"/>
      <c r="C259" s="111">
        <v>19</v>
      </c>
      <c r="D259" s="111">
        <v>19</v>
      </c>
      <c r="E259" s="111" t="s">
        <v>67</v>
      </c>
      <c r="F259" s="111">
        <v>266</v>
      </c>
      <c r="G259" s="111">
        <v>140</v>
      </c>
      <c r="H259" s="111">
        <v>126</v>
      </c>
      <c r="I259" s="111">
        <v>19</v>
      </c>
      <c r="J259" s="111">
        <v>10</v>
      </c>
      <c r="K259" s="111">
        <v>110</v>
      </c>
      <c r="L259" s="111">
        <v>101</v>
      </c>
      <c r="M259" s="111">
        <v>4</v>
      </c>
      <c r="N259" s="111">
        <v>10</v>
      </c>
      <c r="O259" s="111">
        <v>7</v>
      </c>
      <c r="P259" s="111">
        <v>5</v>
      </c>
      <c r="Q259" s="111" t="s">
        <v>67</v>
      </c>
      <c r="R259" s="111" t="s">
        <v>67</v>
      </c>
      <c r="S259" s="111" t="s">
        <v>67</v>
      </c>
      <c r="T259" s="179" t="s">
        <v>67</v>
      </c>
    </row>
    <row r="260" spans="1:21" s="107" customFormat="1" x14ac:dyDescent="0.45">
      <c r="A260" s="221">
        <v>9</v>
      </c>
      <c r="B260" s="222" t="s">
        <v>66</v>
      </c>
      <c r="C260" s="105">
        <v>4</v>
      </c>
      <c r="D260" s="105">
        <v>4</v>
      </c>
      <c r="E260" s="105" t="s">
        <v>67</v>
      </c>
      <c r="F260" s="105">
        <v>19</v>
      </c>
      <c r="G260" s="105">
        <v>9</v>
      </c>
      <c r="H260" s="105">
        <v>10</v>
      </c>
      <c r="I260" s="105">
        <v>2</v>
      </c>
      <c r="J260" s="105">
        <v>1</v>
      </c>
      <c r="K260" s="105">
        <v>3</v>
      </c>
      <c r="L260" s="105">
        <v>4</v>
      </c>
      <c r="M260" s="105" t="s">
        <v>67</v>
      </c>
      <c r="N260" s="105" t="s">
        <v>67</v>
      </c>
      <c r="O260" s="105">
        <v>4</v>
      </c>
      <c r="P260" s="105">
        <v>5</v>
      </c>
      <c r="Q260" s="105" t="s">
        <v>67</v>
      </c>
      <c r="R260" s="105" t="s">
        <v>67</v>
      </c>
      <c r="S260" s="105" t="s">
        <v>67</v>
      </c>
      <c r="T260" s="180" t="s">
        <v>67</v>
      </c>
      <c r="U260" s="221">
        <v>9</v>
      </c>
    </row>
    <row r="261" spans="1:21" s="107" customFormat="1" x14ac:dyDescent="0.45">
      <c r="A261" s="221">
        <v>10</v>
      </c>
      <c r="B261" s="222" t="s">
        <v>68</v>
      </c>
      <c r="C261" s="105">
        <v>1</v>
      </c>
      <c r="D261" s="105">
        <v>1</v>
      </c>
      <c r="E261" s="105" t="s">
        <v>67</v>
      </c>
      <c r="F261" s="105">
        <v>13</v>
      </c>
      <c r="G261" s="105">
        <v>5</v>
      </c>
      <c r="H261" s="105">
        <v>8</v>
      </c>
      <c r="I261" s="105">
        <v>1</v>
      </c>
      <c r="J261" s="105">
        <v>1</v>
      </c>
      <c r="K261" s="105">
        <v>3</v>
      </c>
      <c r="L261" s="105">
        <v>7</v>
      </c>
      <c r="M261" s="105">
        <v>1</v>
      </c>
      <c r="N261" s="105" t="s">
        <v>67</v>
      </c>
      <c r="O261" s="105" t="s">
        <v>67</v>
      </c>
      <c r="P261" s="105" t="s">
        <v>67</v>
      </c>
      <c r="Q261" s="105" t="s">
        <v>67</v>
      </c>
      <c r="R261" s="105" t="s">
        <v>67</v>
      </c>
      <c r="S261" s="105" t="s">
        <v>67</v>
      </c>
      <c r="T261" s="180" t="s">
        <v>67</v>
      </c>
      <c r="U261" s="221">
        <v>10</v>
      </c>
    </row>
    <row r="262" spans="1:21" s="107" customFormat="1" x14ac:dyDescent="0.45">
      <c r="A262" s="221">
        <v>11</v>
      </c>
      <c r="B262" s="222" t="s">
        <v>69</v>
      </c>
      <c r="C262" s="105">
        <v>1</v>
      </c>
      <c r="D262" s="105">
        <v>1</v>
      </c>
      <c r="E262" s="105" t="s">
        <v>67</v>
      </c>
      <c r="F262" s="105">
        <v>7</v>
      </c>
      <c r="G262" s="105">
        <v>1</v>
      </c>
      <c r="H262" s="105">
        <v>6</v>
      </c>
      <c r="I262" s="105">
        <v>1</v>
      </c>
      <c r="J262" s="105">
        <v>1</v>
      </c>
      <c r="K262" s="105" t="s">
        <v>67</v>
      </c>
      <c r="L262" s="105">
        <v>1</v>
      </c>
      <c r="M262" s="105" t="s">
        <v>67</v>
      </c>
      <c r="N262" s="105">
        <v>4</v>
      </c>
      <c r="O262" s="105" t="s">
        <v>67</v>
      </c>
      <c r="P262" s="105" t="s">
        <v>67</v>
      </c>
      <c r="Q262" s="105" t="s">
        <v>67</v>
      </c>
      <c r="R262" s="105" t="s">
        <v>67</v>
      </c>
      <c r="S262" s="105" t="s">
        <v>67</v>
      </c>
      <c r="T262" s="180" t="s">
        <v>67</v>
      </c>
      <c r="U262" s="221">
        <v>11</v>
      </c>
    </row>
    <row r="263" spans="1:21" s="107" customFormat="1" x14ac:dyDescent="0.45">
      <c r="A263" s="221">
        <v>13</v>
      </c>
      <c r="B263" s="222" t="s">
        <v>71</v>
      </c>
      <c r="C263" s="105">
        <v>2</v>
      </c>
      <c r="D263" s="105">
        <v>2</v>
      </c>
      <c r="E263" s="105" t="s">
        <v>67</v>
      </c>
      <c r="F263" s="105">
        <v>33</v>
      </c>
      <c r="G263" s="105">
        <v>17</v>
      </c>
      <c r="H263" s="105">
        <v>16</v>
      </c>
      <c r="I263" s="105">
        <v>3</v>
      </c>
      <c r="J263" s="105">
        <v>1</v>
      </c>
      <c r="K263" s="105">
        <v>11</v>
      </c>
      <c r="L263" s="105">
        <v>9</v>
      </c>
      <c r="M263" s="105" t="s">
        <v>67</v>
      </c>
      <c r="N263" s="105">
        <v>6</v>
      </c>
      <c r="O263" s="105">
        <v>3</v>
      </c>
      <c r="P263" s="105" t="s">
        <v>67</v>
      </c>
      <c r="Q263" s="105" t="s">
        <v>67</v>
      </c>
      <c r="R263" s="105" t="s">
        <v>67</v>
      </c>
      <c r="S263" s="105" t="s">
        <v>67</v>
      </c>
      <c r="T263" s="180" t="s">
        <v>67</v>
      </c>
      <c r="U263" s="221">
        <v>13</v>
      </c>
    </row>
    <row r="264" spans="1:21" s="107" customFormat="1" x14ac:dyDescent="0.45">
      <c r="A264" s="221">
        <v>16</v>
      </c>
      <c r="B264" s="222" t="s">
        <v>74</v>
      </c>
      <c r="C264" s="105">
        <v>1</v>
      </c>
      <c r="D264" s="105">
        <v>1</v>
      </c>
      <c r="E264" s="105" t="s">
        <v>67</v>
      </c>
      <c r="F264" s="105">
        <v>4</v>
      </c>
      <c r="G264" s="105">
        <v>2</v>
      </c>
      <c r="H264" s="105">
        <v>2</v>
      </c>
      <c r="I264" s="105" t="s">
        <v>67</v>
      </c>
      <c r="J264" s="105">
        <v>1</v>
      </c>
      <c r="K264" s="105">
        <v>2</v>
      </c>
      <c r="L264" s="105">
        <v>1</v>
      </c>
      <c r="M264" s="105" t="s">
        <v>67</v>
      </c>
      <c r="N264" s="105" t="s">
        <v>67</v>
      </c>
      <c r="O264" s="105" t="s">
        <v>67</v>
      </c>
      <c r="P264" s="105" t="s">
        <v>67</v>
      </c>
      <c r="Q264" s="105" t="s">
        <v>67</v>
      </c>
      <c r="R264" s="105" t="s">
        <v>67</v>
      </c>
      <c r="S264" s="105" t="s">
        <v>67</v>
      </c>
      <c r="T264" s="180" t="s">
        <v>67</v>
      </c>
      <c r="U264" s="221">
        <v>16</v>
      </c>
    </row>
    <row r="265" spans="1:21" s="107" customFormat="1" x14ac:dyDescent="0.45">
      <c r="A265" s="221">
        <v>18</v>
      </c>
      <c r="B265" s="222" t="s">
        <v>76</v>
      </c>
      <c r="C265" s="105">
        <v>1</v>
      </c>
      <c r="D265" s="105">
        <v>1</v>
      </c>
      <c r="E265" s="105" t="s">
        <v>67</v>
      </c>
      <c r="F265" s="105">
        <v>37</v>
      </c>
      <c r="G265" s="105">
        <v>17</v>
      </c>
      <c r="H265" s="105">
        <v>20</v>
      </c>
      <c r="I265" s="105" t="s">
        <v>67</v>
      </c>
      <c r="J265" s="105" t="s">
        <v>67</v>
      </c>
      <c r="K265" s="105">
        <v>17</v>
      </c>
      <c r="L265" s="105">
        <v>20</v>
      </c>
      <c r="M265" s="105" t="s">
        <v>67</v>
      </c>
      <c r="N265" s="105" t="s">
        <v>67</v>
      </c>
      <c r="O265" s="105" t="s">
        <v>67</v>
      </c>
      <c r="P265" s="105" t="s">
        <v>67</v>
      </c>
      <c r="Q265" s="105" t="s">
        <v>67</v>
      </c>
      <c r="R265" s="105" t="s">
        <v>67</v>
      </c>
      <c r="S265" s="105" t="s">
        <v>67</v>
      </c>
      <c r="T265" s="180" t="s">
        <v>67</v>
      </c>
      <c r="U265" s="221">
        <v>18</v>
      </c>
    </row>
    <row r="266" spans="1:21" s="107" customFormat="1" x14ac:dyDescent="0.45">
      <c r="A266" s="221">
        <v>19</v>
      </c>
      <c r="B266" s="222" t="s">
        <v>77</v>
      </c>
      <c r="C266" s="105">
        <v>1</v>
      </c>
      <c r="D266" s="105">
        <v>1</v>
      </c>
      <c r="E266" s="105" t="s">
        <v>67</v>
      </c>
      <c r="F266" s="105">
        <v>4</v>
      </c>
      <c r="G266" s="105">
        <v>1</v>
      </c>
      <c r="H266" s="105">
        <v>3</v>
      </c>
      <c r="I266" s="105">
        <v>1</v>
      </c>
      <c r="J266" s="105">
        <v>1</v>
      </c>
      <c r="K266" s="105" t="s">
        <v>67</v>
      </c>
      <c r="L266" s="105">
        <v>2</v>
      </c>
      <c r="M266" s="105" t="s">
        <v>67</v>
      </c>
      <c r="N266" s="105" t="s">
        <v>67</v>
      </c>
      <c r="O266" s="105" t="s">
        <v>67</v>
      </c>
      <c r="P266" s="105" t="s">
        <v>67</v>
      </c>
      <c r="Q266" s="105" t="s">
        <v>67</v>
      </c>
      <c r="R266" s="105" t="s">
        <v>67</v>
      </c>
      <c r="S266" s="105" t="s">
        <v>67</v>
      </c>
      <c r="T266" s="180" t="s">
        <v>67</v>
      </c>
      <c r="U266" s="221">
        <v>19</v>
      </c>
    </row>
    <row r="267" spans="1:21" s="107" customFormat="1" x14ac:dyDescent="0.45">
      <c r="A267" s="221">
        <v>20</v>
      </c>
      <c r="B267" s="222" t="s">
        <v>78</v>
      </c>
      <c r="C267" s="105">
        <v>1</v>
      </c>
      <c r="D267" s="105">
        <v>1</v>
      </c>
      <c r="E267" s="105" t="s">
        <v>67</v>
      </c>
      <c r="F267" s="105">
        <v>47</v>
      </c>
      <c r="G267" s="105">
        <v>7</v>
      </c>
      <c r="H267" s="105">
        <v>40</v>
      </c>
      <c r="I267" s="105" t="s">
        <v>67</v>
      </c>
      <c r="J267" s="105" t="s">
        <v>67</v>
      </c>
      <c r="K267" s="105">
        <v>7</v>
      </c>
      <c r="L267" s="105">
        <v>40</v>
      </c>
      <c r="M267" s="105" t="s">
        <v>67</v>
      </c>
      <c r="N267" s="105" t="s">
        <v>67</v>
      </c>
      <c r="O267" s="105" t="s">
        <v>67</v>
      </c>
      <c r="P267" s="105" t="s">
        <v>67</v>
      </c>
      <c r="Q267" s="105" t="s">
        <v>67</v>
      </c>
      <c r="R267" s="105" t="s">
        <v>67</v>
      </c>
      <c r="S267" s="105" t="s">
        <v>67</v>
      </c>
      <c r="T267" s="180" t="s">
        <v>67</v>
      </c>
      <c r="U267" s="221">
        <v>20</v>
      </c>
    </row>
    <row r="268" spans="1:21" s="107" customFormat="1" x14ac:dyDescent="0.45">
      <c r="A268" s="221">
        <v>21</v>
      </c>
      <c r="B268" s="222" t="s">
        <v>79</v>
      </c>
      <c r="C268" s="105">
        <v>3</v>
      </c>
      <c r="D268" s="105">
        <v>3</v>
      </c>
      <c r="E268" s="105" t="s">
        <v>67</v>
      </c>
      <c r="F268" s="105">
        <v>62</v>
      </c>
      <c r="G268" s="105">
        <v>54</v>
      </c>
      <c r="H268" s="105">
        <v>8</v>
      </c>
      <c r="I268" s="105">
        <v>5</v>
      </c>
      <c r="J268" s="105">
        <v>1</v>
      </c>
      <c r="K268" s="105">
        <v>46</v>
      </c>
      <c r="L268" s="105">
        <v>7</v>
      </c>
      <c r="M268" s="105">
        <v>3</v>
      </c>
      <c r="N268" s="105" t="s">
        <v>67</v>
      </c>
      <c r="O268" s="105" t="s">
        <v>67</v>
      </c>
      <c r="P268" s="105" t="s">
        <v>67</v>
      </c>
      <c r="Q268" s="105" t="s">
        <v>67</v>
      </c>
      <c r="R268" s="105" t="s">
        <v>67</v>
      </c>
      <c r="S268" s="105" t="s">
        <v>67</v>
      </c>
      <c r="T268" s="180" t="s">
        <v>67</v>
      </c>
      <c r="U268" s="221">
        <v>21</v>
      </c>
    </row>
    <row r="269" spans="1:21" s="107" customFormat="1" x14ac:dyDescent="0.45">
      <c r="A269" s="221">
        <v>24</v>
      </c>
      <c r="B269" s="222" t="s">
        <v>82</v>
      </c>
      <c r="C269" s="105">
        <v>2</v>
      </c>
      <c r="D269" s="105">
        <v>2</v>
      </c>
      <c r="E269" s="105" t="s">
        <v>67</v>
      </c>
      <c r="F269" s="105">
        <v>14</v>
      </c>
      <c r="G269" s="105">
        <v>11</v>
      </c>
      <c r="H269" s="105">
        <v>3</v>
      </c>
      <c r="I269" s="105">
        <v>4</v>
      </c>
      <c r="J269" s="105" t="s">
        <v>67</v>
      </c>
      <c r="K269" s="105">
        <v>7</v>
      </c>
      <c r="L269" s="105">
        <v>3</v>
      </c>
      <c r="M269" s="105" t="s">
        <v>67</v>
      </c>
      <c r="N269" s="105" t="s">
        <v>67</v>
      </c>
      <c r="O269" s="105" t="s">
        <v>67</v>
      </c>
      <c r="P269" s="105" t="s">
        <v>67</v>
      </c>
      <c r="Q269" s="105" t="s">
        <v>67</v>
      </c>
      <c r="R269" s="105" t="s">
        <v>67</v>
      </c>
      <c r="S269" s="105" t="s">
        <v>67</v>
      </c>
      <c r="T269" s="180" t="s">
        <v>67</v>
      </c>
      <c r="U269" s="221">
        <v>24</v>
      </c>
    </row>
    <row r="270" spans="1:21" s="107" customFormat="1" x14ac:dyDescent="0.45">
      <c r="A270" s="221">
        <v>29</v>
      </c>
      <c r="B270" s="251" t="s">
        <v>87</v>
      </c>
      <c r="C270" s="105">
        <v>1</v>
      </c>
      <c r="D270" s="105">
        <v>1</v>
      </c>
      <c r="E270" s="105" t="s">
        <v>67</v>
      </c>
      <c r="F270" s="105">
        <v>23</v>
      </c>
      <c r="G270" s="105">
        <v>15</v>
      </c>
      <c r="H270" s="105">
        <v>8</v>
      </c>
      <c r="I270" s="105">
        <v>2</v>
      </c>
      <c r="J270" s="105">
        <v>2</v>
      </c>
      <c r="K270" s="105">
        <v>13</v>
      </c>
      <c r="L270" s="105">
        <v>6</v>
      </c>
      <c r="M270" s="105" t="s">
        <v>67</v>
      </c>
      <c r="N270" s="105" t="s">
        <v>67</v>
      </c>
      <c r="O270" s="105" t="s">
        <v>67</v>
      </c>
      <c r="P270" s="105" t="s">
        <v>67</v>
      </c>
      <c r="Q270" s="105" t="s">
        <v>67</v>
      </c>
      <c r="R270" s="105" t="s">
        <v>67</v>
      </c>
      <c r="S270" s="105" t="s">
        <v>67</v>
      </c>
      <c r="T270" s="180" t="s">
        <v>67</v>
      </c>
      <c r="U270" s="221">
        <v>29</v>
      </c>
    </row>
    <row r="271" spans="1:21" s="107" customFormat="1" x14ac:dyDescent="0.45">
      <c r="A271" s="221">
        <v>31</v>
      </c>
      <c r="B271" s="222" t="s">
        <v>89</v>
      </c>
      <c r="C271" s="105">
        <v>1</v>
      </c>
      <c r="D271" s="105">
        <v>1</v>
      </c>
      <c r="E271" s="105" t="s">
        <v>67</v>
      </c>
      <c r="F271" s="105">
        <v>3</v>
      </c>
      <c r="G271" s="105">
        <v>1</v>
      </c>
      <c r="H271" s="105">
        <v>2</v>
      </c>
      <c r="I271" s="105" t="s">
        <v>67</v>
      </c>
      <c r="J271" s="105">
        <v>1</v>
      </c>
      <c r="K271" s="105">
        <v>1</v>
      </c>
      <c r="L271" s="105">
        <v>1</v>
      </c>
      <c r="M271" s="105" t="s">
        <v>67</v>
      </c>
      <c r="N271" s="105" t="s">
        <v>67</v>
      </c>
      <c r="O271" s="105" t="s">
        <v>67</v>
      </c>
      <c r="P271" s="105" t="s">
        <v>67</v>
      </c>
      <c r="Q271" s="105" t="s">
        <v>67</v>
      </c>
      <c r="R271" s="105" t="s">
        <v>67</v>
      </c>
      <c r="S271" s="105" t="s">
        <v>67</v>
      </c>
      <c r="T271" s="180" t="s">
        <v>67</v>
      </c>
      <c r="U271" s="221">
        <v>31</v>
      </c>
    </row>
    <row r="272" spans="1:21" s="118" customFormat="1" x14ac:dyDescent="0.45">
      <c r="A272" s="107"/>
      <c r="B272" s="106"/>
      <c r="C272" s="105"/>
      <c r="D272" s="105"/>
      <c r="E272" s="105"/>
      <c r="F272" s="105"/>
      <c r="G272" s="105"/>
      <c r="H272" s="105"/>
      <c r="I272" s="105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80"/>
      <c r="U272" s="107"/>
    </row>
    <row r="273" spans="1:21" s="118" customFormat="1" x14ac:dyDescent="0.45">
      <c r="A273" s="121" t="s">
        <v>105</v>
      </c>
      <c r="B273" s="120"/>
      <c r="C273" s="111">
        <v>14</v>
      </c>
      <c r="D273" s="111">
        <v>13</v>
      </c>
      <c r="E273" s="111">
        <v>1</v>
      </c>
      <c r="F273" s="111">
        <v>279</v>
      </c>
      <c r="G273" s="111">
        <v>177</v>
      </c>
      <c r="H273" s="111">
        <v>102</v>
      </c>
      <c r="I273" s="111">
        <v>17</v>
      </c>
      <c r="J273" s="111">
        <v>9</v>
      </c>
      <c r="K273" s="111">
        <v>149</v>
      </c>
      <c r="L273" s="111">
        <v>77</v>
      </c>
      <c r="M273" s="111">
        <v>8</v>
      </c>
      <c r="N273" s="111">
        <v>9</v>
      </c>
      <c r="O273" s="111">
        <v>3</v>
      </c>
      <c r="P273" s="111">
        <v>7</v>
      </c>
      <c r="Q273" s="111">
        <v>1</v>
      </c>
      <c r="R273" s="111">
        <v>7</v>
      </c>
      <c r="S273" s="111" t="s">
        <v>67</v>
      </c>
      <c r="T273" s="179" t="s">
        <v>67</v>
      </c>
    </row>
    <row r="274" spans="1:21" s="107" customFormat="1" x14ac:dyDescent="0.45">
      <c r="A274" s="221">
        <v>9</v>
      </c>
      <c r="B274" s="222" t="s">
        <v>66</v>
      </c>
      <c r="C274" s="105">
        <v>2</v>
      </c>
      <c r="D274" s="105">
        <v>1</v>
      </c>
      <c r="E274" s="105">
        <v>1</v>
      </c>
      <c r="F274" s="105">
        <v>7</v>
      </c>
      <c r="G274" s="105">
        <v>4</v>
      </c>
      <c r="H274" s="105">
        <v>3</v>
      </c>
      <c r="I274" s="105">
        <v>2</v>
      </c>
      <c r="J274" s="105">
        <v>1</v>
      </c>
      <c r="K274" s="105">
        <v>2</v>
      </c>
      <c r="L274" s="105">
        <v>2</v>
      </c>
      <c r="M274" s="105" t="s">
        <v>67</v>
      </c>
      <c r="N274" s="105" t="s">
        <v>67</v>
      </c>
      <c r="O274" s="105" t="s">
        <v>67</v>
      </c>
      <c r="P274" s="105" t="s">
        <v>67</v>
      </c>
      <c r="Q274" s="105" t="s">
        <v>67</v>
      </c>
      <c r="R274" s="105" t="s">
        <v>67</v>
      </c>
      <c r="S274" s="105" t="s">
        <v>67</v>
      </c>
      <c r="T274" s="180" t="s">
        <v>67</v>
      </c>
      <c r="U274" s="221">
        <v>9</v>
      </c>
    </row>
    <row r="275" spans="1:21" s="107" customFormat="1" x14ac:dyDescent="0.45">
      <c r="A275" s="221">
        <v>11</v>
      </c>
      <c r="B275" s="222" t="s">
        <v>69</v>
      </c>
      <c r="C275" s="105">
        <v>4</v>
      </c>
      <c r="D275" s="105">
        <v>4</v>
      </c>
      <c r="E275" s="105" t="s">
        <v>67</v>
      </c>
      <c r="F275" s="105">
        <v>54</v>
      </c>
      <c r="G275" s="105">
        <v>5</v>
      </c>
      <c r="H275" s="105">
        <v>49</v>
      </c>
      <c r="I275" s="105">
        <v>4</v>
      </c>
      <c r="J275" s="105">
        <v>4</v>
      </c>
      <c r="K275" s="105">
        <v>1</v>
      </c>
      <c r="L275" s="105">
        <v>41</v>
      </c>
      <c r="M275" s="105" t="s">
        <v>67</v>
      </c>
      <c r="N275" s="105">
        <v>4</v>
      </c>
      <c r="O275" s="105" t="s">
        <v>67</v>
      </c>
      <c r="P275" s="105" t="s">
        <v>67</v>
      </c>
      <c r="Q275" s="105" t="s">
        <v>67</v>
      </c>
      <c r="R275" s="105">
        <v>7</v>
      </c>
      <c r="S275" s="105" t="s">
        <v>67</v>
      </c>
      <c r="T275" s="180" t="s">
        <v>67</v>
      </c>
      <c r="U275" s="221">
        <v>11</v>
      </c>
    </row>
    <row r="276" spans="1:21" s="107" customFormat="1" x14ac:dyDescent="0.45">
      <c r="A276" s="221">
        <v>12</v>
      </c>
      <c r="B276" s="222" t="s">
        <v>70</v>
      </c>
      <c r="C276" s="105">
        <v>1</v>
      </c>
      <c r="D276" s="105">
        <v>1</v>
      </c>
      <c r="E276" s="105" t="s">
        <v>67</v>
      </c>
      <c r="F276" s="105">
        <v>24</v>
      </c>
      <c r="G276" s="105">
        <v>21</v>
      </c>
      <c r="H276" s="105">
        <v>3</v>
      </c>
      <c r="I276" s="105">
        <v>3</v>
      </c>
      <c r="J276" s="105" t="s">
        <v>67</v>
      </c>
      <c r="K276" s="105">
        <v>17</v>
      </c>
      <c r="L276" s="105">
        <v>3</v>
      </c>
      <c r="M276" s="105">
        <v>1</v>
      </c>
      <c r="N276" s="105" t="s">
        <v>67</v>
      </c>
      <c r="O276" s="105" t="s">
        <v>67</v>
      </c>
      <c r="P276" s="105" t="s">
        <v>67</v>
      </c>
      <c r="Q276" s="105" t="s">
        <v>67</v>
      </c>
      <c r="R276" s="105" t="s">
        <v>67</v>
      </c>
      <c r="S276" s="105" t="s">
        <v>67</v>
      </c>
      <c r="T276" s="180" t="s">
        <v>67</v>
      </c>
      <c r="U276" s="221">
        <v>12</v>
      </c>
    </row>
    <row r="277" spans="1:21" s="107" customFormat="1" x14ac:dyDescent="0.45">
      <c r="A277" s="221">
        <v>13</v>
      </c>
      <c r="B277" s="222" t="s">
        <v>71</v>
      </c>
      <c r="C277" s="105">
        <v>2</v>
      </c>
      <c r="D277" s="105">
        <v>2</v>
      </c>
      <c r="E277" s="105" t="s">
        <v>67</v>
      </c>
      <c r="F277" s="105">
        <v>98</v>
      </c>
      <c r="G277" s="105">
        <v>71</v>
      </c>
      <c r="H277" s="105">
        <v>27</v>
      </c>
      <c r="I277" s="105">
        <v>4</v>
      </c>
      <c r="J277" s="105">
        <v>1</v>
      </c>
      <c r="K277" s="105">
        <v>58</v>
      </c>
      <c r="L277" s="105">
        <v>15</v>
      </c>
      <c r="M277" s="105">
        <v>7</v>
      </c>
      <c r="N277" s="105">
        <v>5</v>
      </c>
      <c r="O277" s="105">
        <v>2</v>
      </c>
      <c r="P277" s="105">
        <v>6</v>
      </c>
      <c r="Q277" s="105" t="s">
        <v>67</v>
      </c>
      <c r="R277" s="105" t="s">
        <v>67</v>
      </c>
      <c r="S277" s="105" t="s">
        <v>67</v>
      </c>
      <c r="T277" s="180" t="s">
        <v>67</v>
      </c>
      <c r="U277" s="221">
        <v>13</v>
      </c>
    </row>
    <row r="278" spans="1:21" s="107" customFormat="1" x14ac:dyDescent="0.45">
      <c r="A278" s="221">
        <v>15</v>
      </c>
      <c r="B278" s="222" t="s">
        <v>73</v>
      </c>
      <c r="C278" s="105">
        <v>1</v>
      </c>
      <c r="D278" s="105">
        <v>1</v>
      </c>
      <c r="E278" s="105" t="s">
        <v>67</v>
      </c>
      <c r="F278" s="105">
        <v>6</v>
      </c>
      <c r="G278" s="105">
        <v>3</v>
      </c>
      <c r="H278" s="105">
        <v>3</v>
      </c>
      <c r="I278" s="105">
        <v>1</v>
      </c>
      <c r="J278" s="105">
        <v>1</v>
      </c>
      <c r="K278" s="105">
        <v>2</v>
      </c>
      <c r="L278" s="105">
        <v>2</v>
      </c>
      <c r="M278" s="105" t="s">
        <v>67</v>
      </c>
      <c r="N278" s="105" t="s">
        <v>67</v>
      </c>
      <c r="O278" s="105" t="s">
        <v>67</v>
      </c>
      <c r="P278" s="105" t="s">
        <v>67</v>
      </c>
      <c r="Q278" s="105" t="s">
        <v>67</v>
      </c>
      <c r="R278" s="105" t="s">
        <v>67</v>
      </c>
      <c r="S278" s="105" t="s">
        <v>67</v>
      </c>
      <c r="T278" s="180" t="s">
        <v>67</v>
      </c>
      <c r="U278" s="221">
        <v>15</v>
      </c>
    </row>
    <row r="279" spans="1:21" s="107" customFormat="1" x14ac:dyDescent="0.45">
      <c r="A279" s="221">
        <v>21</v>
      </c>
      <c r="B279" s="222" t="s">
        <v>79</v>
      </c>
      <c r="C279" s="105">
        <v>2</v>
      </c>
      <c r="D279" s="105">
        <v>2</v>
      </c>
      <c r="E279" s="105" t="s">
        <v>67</v>
      </c>
      <c r="F279" s="105">
        <v>38</v>
      </c>
      <c r="G279" s="105">
        <v>26</v>
      </c>
      <c r="H279" s="105">
        <v>12</v>
      </c>
      <c r="I279" s="105">
        <v>1</v>
      </c>
      <c r="J279" s="105">
        <v>1</v>
      </c>
      <c r="K279" s="105">
        <v>25</v>
      </c>
      <c r="L279" s="105">
        <v>11</v>
      </c>
      <c r="M279" s="105" t="s">
        <v>67</v>
      </c>
      <c r="N279" s="105" t="s">
        <v>67</v>
      </c>
      <c r="O279" s="105" t="s">
        <v>67</v>
      </c>
      <c r="P279" s="105" t="s">
        <v>67</v>
      </c>
      <c r="Q279" s="105" t="s">
        <v>67</v>
      </c>
      <c r="R279" s="105" t="s">
        <v>67</v>
      </c>
      <c r="S279" s="105" t="s">
        <v>67</v>
      </c>
      <c r="T279" s="180" t="s">
        <v>67</v>
      </c>
      <c r="U279" s="221">
        <v>21</v>
      </c>
    </row>
    <row r="280" spans="1:21" s="107" customFormat="1" x14ac:dyDescent="0.45">
      <c r="A280" s="221">
        <v>22</v>
      </c>
      <c r="B280" s="222" t="s">
        <v>80</v>
      </c>
      <c r="C280" s="105">
        <v>1</v>
      </c>
      <c r="D280" s="105">
        <v>1</v>
      </c>
      <c r="E280" s="105" t="s">
        <v>67</v>
      </c>
      <c r="F280" s="105">
        <v>46</v>
      </c>
      <c r="G280" s="105">
        <v>43</v>
      </c>
      <c r="H280" s="105">
        <v>3</v>
      </c>
      <c r="I280" s="105" t="s">
        <v>67</v>
      </c>
      <c r="J280" s="105" t="s">
        <v>67</v>
      </c>
      <c r="K280" s="105">
        <v>42</v>
      </c>
      <c r="L280" s="105">
        <v>2</v>
      </c>
      <c r="M280" s="105" t="s">
        <v>67</v>
      </c>
      <c r="N280" s="105" t="s">
        <v>67</v>
      </c>
      <c r="O280" s="105">
        <v>1</v>
      </c>
      <c r="P280" s="105">
        <v>1</v>
      </c>
      <c r="Q280" s="105" t="s">
        <v>67</v>
      </c>
      <c r="R280" s="105" t="s">
        <v>67</v>
      </c>
      <c r="S280" s="105" t="s">
        <v>67</v>
      </c>
      <c r="T280" s="180" t="s">
        <v>67</v>
      </c>
      <c r="U280" s="221">
        <v>22</v>
      </c>
    </row>
    <row r="281" spans="1:21" s="107" customFormat="1" x14ac:dyDescent="0.45">
      <c r="A281" s="221">
        <v>25</v>
      </c>
      <c r="B281" s="222" t="s">
        <v>83</v>
      </c>
      <c r="C281" s="105">
        <v>1</v>
      </c>
      <c r="D281" s="105">
        <v>1</v>
      </c>
      <c r="E281" s="105" t="s">
        <v>67</v>
      </c>
      <c r="F281" s="105">
        <v>6</v>
      </c>
      <c r="G281" s="105">
        <v>4</v>
      </c>
      <c r="H281" s="105">
        <v>2</v>
      </c>
      <c r="I281" s="105">
        <v>2</v>
      </c>
      <c r="J281" s="105">
        <v>1</v>
      </c>
      <c r="K281" s="105">
        <v>2</v>
      </c>
      <c r="L281" s="105">
        <v>1</v>
      </c>
      <c r="M281" s="105" t="s">
        <v>67</v>
      </c>
      <c r="N281" s="105" t="s">
        <v>67</v>
      </c>
      <c r="O281" s="105" t="s">
        <v>67</v>
      </c>
      <c r="P281" s="105" t="s">
        <v>67</v>
      </c>
      <c r="Q281" s="105">
        <v>1</v>
      </c>
      <c r="R281" s="105" t="s">
        <v>67</v>
      </c>
      <c r="S281" s="105" t="s">
        <v>67</v>
      </c>
      <c r="T281" s="180" t="s">
        <v>67</v>
      </c>
      <c r="U281" s="221">
        <v>25</v>
      </c>
    </row>
    <row r="282" spans="1:21" s="118" customFormat="1" x14ac:dyDescent="0.45">
      <c r="A282" s="107"/>
      <c r="B282" s="106"/>
      <c r="C282" s="105"/>
      <c r="D282" s="105"/>
      <c r="E282" s="105"/>
      <c r="F282" s="105"/>
      <c r="G282" s="105"/>
      <c r="H282" s="105"/>
      <c r="I282" s="105"/>
      <c r="J282" s="105"/>
      <c r="K282" s="105"/>
      <c r="L282" s="105"/>
      <c r="M282" s="105"/>
      <c r="N282" s="105"/>
      <c r="O282" s="105"/>
      <c r="P282" s="105"/>
      <c r="Q282" s="105"/>
      <c r="R282" s="105"/>
      <c r="S282" s="105"/>
      <c r="T282" s="180"/>
      <c r="U282" s="107"/>
    </row>
    <row r="283" spans="1:21" s="118" customFormat="1" x14ac:dyDescent="0.45">
      <c r="A283" s="121" t="s">
        <v>106</v>
      </c>
      <c r="B283" s="120"/>
      <c r="C283" s="111">
        <v>14</v>
      </c>
      <c r="D283" s="111">
        <v>12</v>
      </c>
      <c r="E283" s="111">
        <v>2</v>
      </c>
      <c r="F283" s="111">
        <v>209</v>
      </c>
      <c r="G283" s="111">
        <v>90</v>
      </c>
      <c r="H283" s="111">
        <v>119</v>
      </c>
      <c r="I283" s="111">
        <v>10</v>
      </c>
      <c r="J283" s="111">
        <v>1</v>
      </c>
      <c r="K283" s="111">
        <v>67</v>
      </c>
      <c r="L283" s="111">
        <v>78</v>
      </c>
      <c r="M283" s="111">
        <v>13</v>
      </c>
      <c r="N283" s="111">
        <v>40</v>
      </c>
      <c r="O283" s="111" t="s">
        <v>67</v>
      </c>
      <c r="P283" s="111" t="s">
        <v>67</v>
      </c>
      <c r="Q283" s="111" t="s">
        <v>67</v>
      </c>
      <c r="R283" s="111">
        <v>8</v>
      </c>
      <c r="S283" s="111" t="s">
        <v>67</v>
      </c>
      <c r="T283" s="179" t="s">
        <v>67</v>
      </c>
    </row>
    <row r="284" spans="1:21" s="107" customFormat="1" x14ac:dyDescent="0.45">
      <c r="A284" s="221">
        <v>9</v>
      </c>
      <c r="B284" s="222" t="s">
        <v>66</v>
      </c>
      <c r="C284" s="105">
        <v>6</v>
      </c>
      <c r="D284" s="105">
        <v>5</v>
      </c>
      <c r="E284" s="105">
        <v>1</v>
      </c>
      <c r="F284" s="105">
        <v>46</v>
      </c>
      <c r="G284" s="105">
        <v>18</v>
      </c>
      <c r="H284" s="105">
        <v>28</v>
      </c>
      <c r="I284" s="105">
        <v>2</v>
      </c>
      <c r="J284" s="105">
        <v>1</v>
      </c>
      <c r="K284" s="105">
        <v>9</v>
      </c>
      <c r="L284" s="105">
        <v>18</v>
      </c>
      <c r="M284" s="105">
        <v>7</v>
      </c>
      <c r="N284" s="105">
        <v>9</v>
      </c>
      <c r="O284" s="105" t="s">
        <v>67</v>
      </c>
      <c r="P284" s="105" t="s">
        <v>67</v>
      </c>
      <c r="Q284" s="105" t="s">
        <v>67</v>
      </c>
      <c r="R284" s="105">
        <v>8</v>
      </c>
      <c r="S284" s="105" t="s">
        <v>67</v>
      </c>
      <c r="T284" s="180" t="s">
        <v>67</v>
      </c>
      <c r="U284" s="221">
        <v>9</v>
      </c>
    </row>
    <row r="285" spans="1:21" s="107" customFormat="1" x14ac:dyDescent="0.45">
      <c r="A285" s="221">
        <v>11</v>
      </c>
      <c r="B285" s="222" t="s">
        <v>69</v>
      </c>
      <c r="C285" s="105">
        <v>5</v>
      </c>
      <c r="D285" s="105">
        <v>5</v>
      </c>
      <c r="E285" s="105" t="s">
        <v>67</v>
      </c>
      <c r="F285" s="105">
        <v>107</v>
      </c>
      <c r="G285" s="105">
        <v>24</v>
      </c>
      <c r="H285" s="105">
        <v>83</v>
      </c>
      <c r="I285" s="105">
        <v>6</v>
      </c>
      <c r="J285" s="105" t="s">
        <v>67</v>
      </c>
      <c r="K285" s="105">
        <v>18</v>
      </c>
      <c r="L285" s="105">
        <v>53</v>
      </c>
      <c r="M285" s="105" t="s">
        <v>67</v>
      </c>
      <c r="N285" s="105">
        <v>30</v>
      </c>
      <c r="O285" s="105" t="s">
        <v>67</v>
      </c>
      <c r="P285" s="105" t="s">
        <v>67</v>
      </c>
      <c r="Q285" s="105" t="s">
        <v>67</v>
      </c>
      <c r="R285" s="105" t="s">
        <v>67</v>
      </c>
      <c r="S285" s="105" t="s">
        <v>67</v>
      </c>
      <c r="T285" s="180" t="s">
        <v>67</v>
      </c>
      <c r="U285" s="221">
        <v>11</v>
      </c>
    </row>
    <row r="286" spans="1:21" s="107" customFormat="1" x14ac:dyDescent="0.45">
      <c r="A286" s="221">
        <v>12</v>
      </c>
      <c r="B286" s="222" t="s">
        <v>70</v>
      </c>
      <c r="C286" s="105">
        <v>1</v>
      </c>
      <c r="D286" s="105" t="s">
        <v>67</v>
      </c>
      <c r="E286" s="105">
        <v>1</v>
      </c>
      <c r="F286" s="105">
        <v>2</v>
      </c>
      <c r="G286" s="105">
        <v>2</v>
      </c>
      <c r="H286" s="105" t="s">
        <v>67</v>
      </c>
      <c r="I286" s="105" t="s">
        <v>67</v>
      </c>
      <c r="J286" s="105" t="s">
        <v>67</v>
      </c>
      <c r="K286" s="105">
        <v>1</v>
      </c>
      <c r="L286" s="105" t="s">
        <v>67</v>
      </c>
      <c r="M286" s="105">
        <v>1</v>
      </c>
      <c r="N286" s="105" t="s">
        <v>67</v>
      </c>
      <c r="O286" s="105" t="s">
        <v>67</v>
      </c>
      <c r="P286" s="105" t="s">
        <v>67</v>
      </c>
      <c r="Q286" s="105" t="s">
        <v>67</v>
      </c>
      <c r="R286" s="105" t="s">
        <v>67</v>
      </c>
      <c r="S286" s="105" t="s">
        <v>67</v>
      </c>
      <c r="T286" s="180" t="s">
        <v>67</v>
      </c>
      <c r="U286" s="221">
        <v>12</v>
      </c>
    </row>
    <row r="287" spans="1:21" s="107" customFormat="1" x14ac:dyDescent="0.45">
      <c r="A287" s="221">
        <v>14</v>
      </c>
      <c r="B287" s="222" t="s">
        <v>72</v>
      </c>
      <c r="C287" s="105">
        <v>1</v>
      </c>
      <c r="D287" s="105">
        <v>1</v>
      </c>
      <c r="E287" s="105" t="s">
        <v>67</v>
      </c>
      <c r="F287" s="105">
        <v>4</v>
      </c>
      <c r="G287" s="105">
        <v>1</v>
      </c>
      <c r="H287" s="105">
        <v>3</v>
      </c>
      <c r="I287" s="105" t="s">
        <v>67</v>
      </c>
      <c r="J287" s="105" t="s">
        <v>67</v>
      </c>
      <c r="K287" s="105">
        <v>1</v>
      </c>
      <c r="L287" s="105">
        <v>3</v>
      </c>
      <c r="M287" s="105" t="s">
        <v>67</v>
      </c>
      <c r="N287" s="105" t="s">
        <v>67</v>
      </c>
      <c r="O287" s="105" t="s">
        <v>67</v>
      </c>
      <c r="P287" s="105" t="s">
        <v>67</v>
      </c>
      <c r="Q287" s="105" t="s">
        <v>67</v>
      </c>
      <c r="R287" s="105" t="s">
        <v>67</v>
      </c>
      <c r="S287" s="105" t="s">
        <v>67</v>
      </c>
      <c r="T287" s="180" t="s">
        <v>67</v>
      </c>
      <c r="U287" s="221">
        <v>14</v>
      </c>
    </row>
    <row r="288" spans="1:21" s="107" customFormat="1" x14ac:dyDescent="0.45">
      <c r="A288" s="221">
        <v>24</v>
      </c>
      <c r="B288" s="222" t="s">
        <v>82</v>
      </c>
      <c r="C288" s="105">
        <v>1</v>
      </c>
      <c r="D288" s="105">
        <v>1</v>
      </c>
      <c r="E288" s="105" t="s">
        <v>67</v>
      </c>
      <c r="F288" s="105">
        <v>50</v>
      </c>
      <c r="G288" s="105">
        <v>45</v>
      </c>
      <c r="H288" s="105">
        <v>5</v>
      </c>
      <c r="I288" s="105">
        <v>2</v>
      </c>
      <c r="J288" s="105" t="s">
        <v>67</v>
      </c>
      <c r="K288" s="105">
        <v>38</v>
      </c>
      <c r="L288" s="105">
        <v>4</v>
      </c>
      <c r="M288" s="105">
        <v>5</v>
      </c>
      <c r="N288" s="105">
        <v>1</v>
      </c>
      <c r="O288" s="105" t="s">
        <v>67</v>
      </c>
      <c r="P288" s="105" t="s">
        <v>67</v>
      </c>
      <c r="Q288" s="105" t="s">
        <v>67</v>
      </c>
      <c r="R288" s="105" t="s">
        <v>67</v>
      </c>
      <c r="S288" s="105" t="s">
        <v>67</v>
      </c>
      <c r="T288" s="180" t="s">
        <v>67</v>
      </c>
      <c r="U288" s="221">
        <v>24</v>
      </c>
    </row>
    <row r="289" spans="1:21" s="107" customFormat="1" x14ac:dyDescent="0.45">
      <c r="B289" s="106"/>
      <c r="C289" s="105"/>
      <c r="D289" s="105"/>
      <c r="E289" s="105"/>
      <c r="F289" s="105"/>
      <c r="G289" s="105"/>
      <c r="H289" s="105"/>
      <c r="I289" s="105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  <c r="T289" s="180"/>
    </row>
    <row r="290" spans="1:21" s="118" customFormat="1" x14ac:dyDescent="0.45">
      <c r="A290" s="121" t="s">
        <v>107</v>
      </c>
      <c r="B290" s="120"/>
      <c r="C290" s="111">
        <v>39</v>
      </c>
      <c r="D290" s="111">
        <v>38</v>
      </c>
      <c r="E290" s="111">
        <v>1</v>
      </c>
      <c r="F290" s="111">
        <v>1811</v>
      </c>
      <c r="G290" s="111">
        <v>1291</v>
      </c>
      <c r="H290" s="111">
        <v>520</v>
      </c>
      <c r="I290" s="111">
        <v>42</v>
      </c>
      <c r="J290" s="111">
        <v>11</v>
      </c>
      <c r="K290" s="111">
        <v>997</v>
      </c>
      <c r="L290" s="111">
        <v>349</v>
      </c>
      <c r="M290" s="111">
        <v>106</v>
      </c>
      <c r="N290" s="111">
        <v>150</v>
      </c>
      <c r="O290" s="111">
        <v>148</v>
      </c>
      <c r="P290" s="111">
        <v>10</v>
      </c>
      <c r="Q290" s="111">
        <v>6</v>
      </c>
      <c r="R290" s="111" t="s">
        <v>67</v>
      </c>
      <c r="S290" s="111">
        <v>2</v>
      </c>
      <c r="T290" s="179" t="s">
        <v>67</v>
      </c>
    </row>
    <row r="291" spans="1:21" s="107" customFormat="1" x14ac:dyDescent="0.45">
      <c r="A291" s="221">
        <v>9</v>
      </c>
      <c r="B291" s="222" t="s">
        <v>66</v>
      </c>
      <c r="C291" s="105">
        <v>6</v>
      </c>
      <c r="D291" s="105">
        <v>5</v>
      </c>
      <c r="E291" s="105">
        <v>1</v>
      </c>
      <c r="F291" s="105">
        <v>179</v>
      </c>
      <c r="G291" s="105">
        <v>72</v>
      </c>
      <c r="H291" s="105">
        <v>107</v>
      </c>
      <c r="I291" s="105">
        <v>7</v>
      </c>
      <c r="J291" s="105" t="s">
        <v>67</v>
      </c>
      <c r="K291" s="105">
        <v>41</v>
      </c>
      <c r="L291" s="105">
        <v>35</v>
      </c>
      <c r="M291" s="105">
        <v>24</v>
      </c>
      <c r="N291" s="105">
        <v>72</v>
      </c>
      <c r="O291" s="105" t="s">
        <v>67</v>
      </c>
      <c r="P291" s="105" t="s">
        <v>67</v>
      </c>
      <c r="Q291" s="105" t="s">
        <v>67</v>
      </c>
      <c r="R291" s="105" t="s">
        <v>67</v>
      </c>
      <c r="S291" s="105" t="s">
        <v>67</v>
      </c>
      <c r="T291" s="180" t="s">
        <v>67</v>
      </c>
      <c r="U291" s="221">
        <v>9</v>
      </c>
    </row>
    <row r="292" spans="1:21" s="107" customFormat="1" x14ac:dyDescent="0.45">
      <c r="A292" s="221">
        <v>10</v>
      </c>
      <c r="B292" s="222" t="s">
        <v>68</v>
      </c>
      <c r="C292" s="105">
        <v>2</v>
      </c>
      <c r="D292" s="105">
        <v>2</v>
      </c>
      <c r="E292" s="105" t="s">
        <v>67</v>
      </c>
      <c r="F292" s="105">
        <v>15</v>
      </c>
      <c r="G292" s="105">
        <v>4</v>
      </c>
      <c r="H292" s="105">
        <v>11</v>
      </c>
      <c r="I292" s="105" t="s">
        <v>67</v>
      </c>
      <c r="J292" s="105" t="s">
        <v>67</v>
      </c>
      <c r="K292" s="105">
        <v>3</v>
      </c>
      <c r="L292" s="105">
        <v>4</v>
      </c>
      <c r="M292" s="105">
        <v>1</v>
      </c>
      <c r="N292" s="105">
        <v>7</v>
      </c>
      <c r="O292" s="105" t="s">
        <v>67</v>
      </c>
      <c r="P292" s="105" t="s">
        <v>67</v>
      </c>
      <c r="Q292" s="105" t="s">
        <v>67</v>
      </c>
      <c r="R292" s="105" t="s">
        <v>67</v>
      </c>
      <c r="S292" s="105" t="s">
        <v>67</v>
      </c>
      <c r="T292" s="180" t="s">
        <v>67</v>
      </c>
      <c r="U292" s="221">
        <v>10</v>
      </c>
    </row>
    <row r="293" spans="1:21" s="107" customFormat="1" x14ac:dyDescent="0.45">
      <c r="A293" s="221">
        <v>11</v>
      </c>
      <c r="B293" s="222" t="s">
        <v>69</v>
      </c>
      <c r="C293" s="105">
        <v>3</v>
      </c>
      <c r="D293" s="105">
        <v>3</v>
      </c>
      <c r="E293" s="105" t="s">
        <v>67</v>
      </c>
      <c r="F293" s="105">
        <v>43</v>
      </c>
      <c r="G293" s="105">
        <v>10</v>
      </c>
      <c r="H293" s="105">
        <v>33</v>
      </c>
      <c r="I293" s="105">
        <v>2</v>
      </c>
      <c r="J293" s="105">
        <v>1</v>
      </c>
      <c r="K293" s="105">
        <v>3</v>
      </c>
      <c r="L293" s="105">
        <v>30</v>
      </c>
      <c r="M293" s="105">
        <v>5</v>
      </c>
      <c r="N293" s="105">
        <v>2</v>
      </c>
      <c r="O293" s="105" t="s">
        <v>67</v>
      </c>
      <c r="P293" s="105" t="s">
        <v>67</v>
      </c>
      <c r="Q293" s="105" t="s">
        <v>67</v>
      </c>
      <c r="R293" s="105" t="s">
        <v>67</v>
      </c>
      <c r="S293" s="105" t="s">
        <v>67</v>
      </c>
      <c r="T293" s="180" t="s">
        <v>67</v>
      </c>
      <c r="U293" s="221">
        <v>11</v>
      </c>
    </row>
    <row r="294" spans="1:21" s="107" customFormat="1" x14ac:dyDescent="0.45">
      <c r="A294" s="221">
        <v>12</v>
      </c>
      <c r="B294" s="222" t="s">
        <v>70</v>
      </c>
      <c r="C294" s="105">
        <v>6</v>
      </c>
      <c r="D294" s="105">
        <v>6</v>
      </c>
      <c r="E294" s="105" t="s">
        <v>67</v>
      </c>
      <c r="F294" s="105">
        <v>40</v>
      </c>
      <c r="G294" s="105">
        <v>19</v>
      </c>
      <c r="H294" s="105">
        <v>21</v>
      </c>
      <c r="I294" s="105">
        <v>8</v>
      </c>
      <c r="J294" s="105">
        <v>4</v>
      </c>
      <c r="K294" s="105">
        <v>11</v>
      </c>
      <c r="L294" s="105">
        <v>17</v>
      </c>
      <c r="M294" s="105" t="s">
        <v>67</v>
      </c>
      <c r="N294" s="105" t="s">
        <v>67</v>
      </c>
      <c r="O294" s="105" t="s">
        <v>67</v>
      </c>
      <c r="P294" s="105" t="s">
        <v>67</v>
      </c>
      <c r="Q294" s="105">
        <v>3</v>
      </c>
      <c r="R294" s="105" t="s">
        <v>67</v>
      </c>
      <c r="S294" s="105" t="s">
        <v>67</v>
      </c>
      <c r="T294" s="180" t="s">
        <v>67</v>
      </c>
      <c r="U294" s="221">
        <v>12</v>
      </c>
    </row>
    <row r="295" spans="1:21" s="107" customFormat="1" x14ac:dyDescent="0.45">
      <c r="A295" s="221">
        <v>13</v>
      </c>
      <c r="B295" s="222" t="s">
        <v>71</v>
      </c>
      <c r="C295" s="105">
        <v>2</v>
      </c>
      <c r="D295" s="105">
        <v>2</v>
      </c>
      <c r="E295" s="105" t="s">
        <v>67</v>
      </c>
      <c r="F295" s="105">
        <v>65</v>
      </c>
      <c r="G295" s="105">
        <v>50</v>
      </c>
      <c r="H295" s="105">
        <v>15</v>
      </c>
      <c r="I295" s="105">
        <v>3</v>
      </c>
      <c r="J295" s="105">
        <v>2</v>
      </c>
      <c r="K295" s="105">
        <v>40</v>
      </c>
      <c r="L295" s="105">
        <v>10</v>
      </c>
      <c r="M295" s="105">
        <v>5</v>
      </c>
      <c r="N295" s="105">
        <v>3</v>
      </c>
      <c r="O295" s="105">
        <v>2</v>
      </c>
      <c r="P295" s="105" t="s">
        <v>67</v>
      </c>
      <c r="Q295" s="105" t="s">
        <v>67</v>
      </c>
      <c r="R295" s="105" t="s">
        <v>67</v>
      </c>
      <c r="S295" s="105" t="s">
        <v>67</v>
      </c>
      <c r="T295" s="180" t="s">
        <v>67</v>
      </c>
      <c r="U295" s="221">
        <v>13</v>
      </c>
    </row>
    <row r="296" spans="1:21" s="107" customFormat="1" x14ac:dyDescent="0.45">
      <c r="A296" s="221">
        <v>14</v>
      </c>
      <c r="B296" s="222" t="s">
        <v>72</v>
      </c>
      <c r="C296" s="105">
        <v>1</v>
      </c>
      <c r="D296" s="105">
        <v>1</v>
      </c>
      <c r="E296" s="105" t="s">
        <v>67</v>
      </c>
      <c r="F296" s="105">
        <v>15</v>
      </c>
      <c r="G296" s="105">
        <v>12</v>
      </c>
      <c r="H296" s="105">
        <v>3</v>
      </c>
      <c r="I296" s="105" t="s">
        <v>67</v>
      </c>
      <c r="J296" s="105" t="s">
        <v>67</v>
      </c>
      <c r="K296" s="105">
        <v>12</v>
      </c>
      <c r="L296" s="105">
        <v>3</v>
      </c>
      <c r="M296" s="105" t="s">
        <v>67</v>
      </c>
      <c r="N296" s="105" t="s">
        <v>67</v>
      </c>
      <c r="O296" s="105" t="s">
        <v>67</v>
      </c>
      <c r="P296" s="105" t="s">
        <v>67</v>
      </c>
      <c r="Q296" s="105" t="s">
        <v>67</v>
      </c>
      <c r="R296" s="105" t="s">
        <v>67</v>
      </c>
      <c r="S296" s="105" t="s">
        <v>67</v>
      </c>
      <c r="T296" s="180" t="s">
        <v>67</v>
      </c>
      <c r="U296" s="221">
        <v>14</v>
      </c>
    </row>
    <row r="297" spans="1:21" s="107" customFormat="1" x14ac:dyDescent="0.45">
      <c r="A297" s="221">
        <v>15</v>
      </c>
      <c r="B297" s="222" t="s">
        <v>73</v>
      </c>
      <c r="C297" s="105">
        <v>1</v>
      </c>
      <c r="D297" s="105">
        <v>1</v>
      </c>
      <c r="E297" s="105" t="s">
        <v>67</v>
      </c>
      <c r="F297" s="105">
        <v>2</v>
      </c>
      <c r="G297" s="105">
        <v>2</v>
      </c>
      <c r="H297" s="105" t="s">
        <v>67</v>
      </c>
      <c r="I297" s="105">
        <v>2</v>
      </c>
      <c r="J297" s="105" t="s">
        <v>67</v>
      </c>
      <c r="K297" s="105" t="s">
        <v>67</v>
      </c>
      <c r="L297" s="105" t="s">
        <v>67</v>
      </c>
      <c r="M297" s="105" t="s">
        <v>67</v>
      </c>
      <c r="N297" s="105" t="s">
        <v>67</v>
      </c>
      <c r="O297" s="105" t="s">
        <v>67</v>
      </c>
      <c r="P297" s="105" t="s">
        <v>67</v>
      </c>
      <c r="Q297" s="105" t="s">
        <v>67</v>
      </c>
      <c r="R297" s="105" t="s">
        <v>67</v>
      </c>
      <c r="S297" s="105" t="s">
        <v>67</v>
      </c>
      <c r="T297" s="180" t="s">
        <v>67</v>
      </c>
      <c r="U297" s="221">
        <v>15</v>
      </c>
    </row>
    <row r="298" spans="1:21" s="107" customFormat="1" x14ac:dyDescent="0.45">
      <c r="A298" s="221">
        <v>16</v>
      </c>
      <c r="B298" s="222" t="s">
        <v>74</v>
      </c>
      <c r="C298" s="105">
        <v>2</v>
      </c>
      <c r="D298" s="105">
        <v>2</v>
      </c>
      <c r="E298" s="105" t="s">
        <v>67</v>
      </c>
      <c r="F298" s="105">
        <v>310</v>
      </c>
      <c r="G298" s="105">
        <v>197</v>
      </c>
      <c r="H298" s="105">
        <v>113</v>
      </c>
      <c r="I298" s="105">
        <v>1</v>
      </c>
      <c r="J298" s="105" t="s">
        <v>67</v>
      </c>
      <c r="K298" s="105">
        <v>189</v>
      </c>
      <c r="L298" s="105">
        <v>83</v>
      </c>
      <c r="M298" s="105">
        <v>2</v>
      </c>
      <c r="N298" s="105">
        <v>29</v>
      </c>
      <c r="O298" s="105">
        <v>5</v>
      </c>
      <c r="P298" s="105">
        <v>1</v>
      </c>
      <c r="Q298" s="105" t="s">
        <v>67</v>
      </c>
      <c r="R298" s="105" t="s">
        <v>67</v>
      </c>
      <c r="S298" s="105" t="s">
        <v>67</v>
      </c>
      <c r="T298" s="180" t="s">
        <v>67</v>
      </c>
      <c r="U298" s="221">
        <v>16</v>
      </c>
    </row>
    <row r="299" spans="1:21" s="107" customFormat="1" x14ac:dyDescent="0.45">
      <c r="A299" s="221">
        <v>18</v>
      </c>
      <c r="B299" s="222" t="s">
        <v>76</v>
      </c>
      <c r="C299" s="105">
        <v>2</v>
      </c>
      <c r="D299" s="105">
        <v>2</v>
      </c>
      <c r="E299" s="105" t="s">
        <v>67</v>
      </c>
      <c r="F299" s="105">
        <v>177</v>
      </c>
      <c r="G299" s="105">
        <v>104</v>
      </c>
      <c r="H299" s="105">
        <v>73</v>
      </c>
      <c r="I299" s="105">
        <v>5</v>
      </c>
      <c r="J299" s="105">
        <v>1</v>
      </c>
      <c r="K299" s="105">
        <v>99</v>
      </c>
      <c r="L299" s="105">
        <v>72</v>
      </c>
      <c r="M299" s="105" t="s">
        <v>67</v>
      </c>
      <c r="N299" s="105" t="s">
        <v>67</v>
      </c>
      <c r="O299" s="105" t="s">
        <v>67</v>
      </c>
      <c r="P299" s="105" t="s">
        <v>67</v>
      </c>
      <c r="Q299" s="105" t="s">
        <v>67</v>
      </c>
      <c r="R299" s="105" t="s">
        <v>67</v>
      </c>
      <c r="S299" s="105" t="s">
        <v>67</v>
      </c>
      <c r="T299" s="180" t="s">
        <v>67</v>
      </c>
      <c r="U299" s="221">
        <v>18</v>
      </c>
    </row>
    <row r="300" spans="1:21" s="107" customFormat="1" x14ac:dyDescent="0.45">
      <c r="A300" s="221">
        <v>20</v>
      </c>
      <c r="B300" s="222" t="s">
        <v>78</v>
      </c>
      <c r="C300" s="105">
        <v>1</v>
      </c>
      <c r="D300" s="105">
        <v>1</v>
      </c>
      <c r="E300" s="105" t="s">
        <v>67</v>
      </c>
      <c r="F300" s="105">
        <v>4</v>
      </c>
      <c r="G300" s="105">
        <v>2</v>
      </c>
      <c r="H300" s="105">
        <v>2</v>
      </c>
      <c r="I300" s="105" t="s">
        <v>67</v>
      </c>
      <c r="J300" s="105" t="s">
        <v>67</v>
      </c>
      <c r="K300" s="105">
        <v>2</v>
      </c>
      <c r="L300" s="105">
        <v>2</v>
      </c>
      <c r="M300" s="105" t="s">
        <v>67</v>
      </c>
      <c r="N300" s="105" t="s">
        <v>67</v>
      </c>
      <c r="O300" s="105" t="s">
        <v>67</v>
      </c>
      <c r="P300" s="105" t="s">
        <v>67</v>
      </c>
      <c r="Q300" s="105" t="s">
        <v>67</v>
      </c>
      <c r="R300" s="105" t="s">
        <v>67</v>
      </c>
      <c r="S300" s="105" t="s">
        <v>67</v>
      </c>
      <c r="T300" s="180" t="s">
        <v>67</v>
      </c>
      <c r="U300" s="221">
        <v>20</v>
      </c>
    </row>
    <row r="301" spans="1:21" s="107" customFormat="1" x14ac:dyDescent="0.45">
      <c r="A301" s="221">
        <v>21</v>
      </c>
      <c r="B301" s="222" t="s">
        <v>79</v>
      </c>
      <c r="C301" s="105">
        <v>2</v>
      </c>
      <c r="D301" s="105">
        <v>2</v>
      </c>
      <c r="E301" s="105" t="s">
        <v>67</v>
      </c>
      <c r="F301" s="105">
        <v>15</v>
      </c>
      <c r="G301" s="105">
        <v>14</v>
      </c>
      <c r="H301" s="105">
        <v>1</v>
      </c>
      <c r="I301" s="105">
        <v>4</v>
      </c>
      <c r="J301" s="105" t="s">
        <v>67</v>
      </c>
      <c r="K301" s="105">
        <v>9</v>
      </c>
      <c r="L301" s="105">
        <v>1</v>
      </c>
      <c r="M301" s="105">
        <v>1</v>
      </c>
      <c r="N301" s="105" t="s">
        <v>67</v>
      </c>
      <c r="O301" s="105" t="s">
        <v>67</v>
      </c>
      <c r="P301" s="105" t="s">
        <v>67</v>
      </c>
      <c r="Q301" s="105">
        <v>3</v>
      </c>
      <c r="R301" s="105" t="s">
        <v>67</v>
      </c>
      <c r="S301" s="105" t="s">
        <v>67</v>
      </c>
      <c r="T301" s="180" t="s">
        <v>67</v>
      </c>
      <c r="U301" s="221">
        <v>21</v>
      </c>
    </row>
    <row r="302" spans="1:21" s="107" customFormat="1" x14ac:dyDescent="0.45">
      <c r="A302" s="221">
        <v>24</v>
      </c>
      <c r="B302" s="222" t="s">
        <v>82</v>
      </c>
      <c r="C302" s="105">
        <v>2</v>
      </c>
      <c r="D302" s="105">
        <v>2</v>
      </c>
      <c r="E302" s="105" t="s">
        <v>67</v>
      </c>
      <c r="F302" s="105">
        <v>19</v>
      </c>
      <c r="G302" s="105">
        <v>18</v>
      </c>
      <c r="H302" s="105">
        <v>1</v>
      </c>
      <c r="I302" s="105">
        <v>1</v>
      </c>
      <c r="J302" s="105" t="s">
        <v>67</v>
      </c>
      <c r="K302" s="105">
        <v>17</v>
      </c>
      <c r="L302" s="105">
        <v>1</v>
      </c>
      <c r="M302" s="105" t="s">
        <v>67</v>
      </c>
      <c r="N302" s="105" t="s">
        <v>67</v>
      </c>
      <c r="O302" s="105" t="s">
        <v>67</v>
      </c>
      <c r="P302" s="105" t="s">
        <v>67</v>
      </c>
      <c r="Q302" s="105" t="s">
        <v>67</v>
      </c>
      <c r="R302" s="105" t="s">
        <v>67</v>
      </c>
      <c r="S302" s="105" t="s">
        <v>67</v>
      </c>
      <c r="T302" s="180" t="s">
        <v>67</v>
      </c>
      <c r="U302" s="221">
        <v>24</v>
      </c>
    </row>
    <row r="303" spans="1:21" s="107" customFormat="1" x14ac:dyDescent="0.45">
      <c r="A303" s="221">
        <v>26</v>
      </c>
      <c r="B303" s="222" t="s">
        <v>84</v>
      </c>
      <c r="C303" s="105">
        <v>2</v>
      </c>
      <c r="D303" s="105">
        <v>2</v>
      </c>
      <c r="E303" s="105" t="s">
        <v>67</v>
      </c>
      <c r="F303" s="105">
        <v>35</v>
      </c>
      <c r="G303" s="105">
        <v>25</v>
      </c>
      <c r="H303" s="105">
        <v>10</v>
      </c>
      <c r="I303" s="105">
        <v>1</v>
      </c>
      <c r="J303" s="105">
        <v>1</v>
      </c>
      <c r="K303" s="105">
        <v>15</v>
      </c>
      <c r="L303" s="105">
        <v>3</v>
      </c>
      <c r="M303" s="105">
        <v>9</v>
      </c>
      <c r="N303" s="105">
        <v>6</v>
      </c>
      <c r="O303" s="105" t="s">
        <v>67</v>
      </c>
      <c r="P303" s="105" t="s">
        <v>67</v>
      </c>
      <c r="Q303" s="105" t="s">
        <v>67</v>
      </c>
      <c r="R303" s="105" t="s">
        <v>67</v>
      </c>
      <c r="S303" s="105" t="s">
        <v>67</v>
      </c>
      <c r="T303" s="180" t="s">
        <v>67</v>
      </c>
      <c r="U303" s="221">
        <v>26</v>
      </c>
    </row>
    <row r="304" spans="1:21" s="107" customFormat="1" x14ac:dyDescent="0.45">
      <c r="A304" s="221">
        <v>28</v>
      </c>
      <c r="B304" s="251" t="s">
        <v>86</v>
      </c>
      <c r="C304" s="105">
        <v>1</v>
      </c>
      <c r="D304" s="105">
        <v>1</v>
      </c>
      <c r="E304" s="105" t="s">
        <v>67</v>
      </c>
      <c r="F304" s="105">
        <v>146</v>
      </c>
      <c r="G304" s="105">
        <v>112</v>
      </c>
      <c r="H304" s="105">
        <v>34</v>
      </c>
      <c r="I304" s="105" t="s">
        <v>67</v>
      </c>
      <c r="J304" s="105" t="s">
        <v>67</v>
      </c>
      <c r="K304" s="105">
        <v>81</v>
      </c>
      <c r="L304" s="105">
        <v>26</v>
      </c>
      <c r="M304" s="105">
        <v>3</v>
      </c>
      <c r="N304" s="105">
        <v>3</v>
      </c>
      <c r="O304" s="105">
        <v>29</v>
      </c>
      <c r="P304" s="105">
        <v>5</v>
      </c>
      <c r="Q304" s="105" t="s">
        <v>67</v>
      </c>
      <c r="R304" s="105" t="s">
        <v>67</v>
      </c>
      <c r="S304" s="105">
        <v>1</v>
      </c>
      <c r="T304" s="180" t="s">
        <v>67</v>
      </c>
      <c r="U304" s="221">
        <v>28</v>
      </c>
    </row>
    <row r="305" spans="1:21" s="107" customFormat="1" x14ac:dyDescent="0.45">
      <c r="A305" s="221">
        <v>29</v>
      </c>
      <c r="B305" s="251" t="s">
        <v>87</v>
      </c>
      <c r="C305" s="105">
        <v>3</v>
      </c>
      <c r="D305" s="105">
        <v>3</v>
      </c>
      <c r="E305" s="105" t="s">
        <v>67</v>
      </c>
      <c r="F305" s="105">
        <v>376</v>
      </c>
      <c r="G305" s="105">
        <v>320</v>
      </c>
      <c r="H305" s="105">
        <v>56</v>
      </c>
      <c r="I305" s="105">
        <v>2</v>
      </c>
      <c r="J305" s="105">
        <v>1</v>
      </c>
      <c r="K305" s="105">
        <v>272</v>
      </c>
      <c r="L305" s="105">
        <v>33</v>
      </c>
      <c r="M305" s="105">
        <v>45</v>
      </c>
      <c r="N305" s="105">
        <v>22</v>
      </c>
      <c r="O305" s="105">
        <v>1</v>
      </c>
      <c r="P305" s="105" t="s">
        <v>67</v>
      </c>
      <c r="Q305" s="105" t="s">
        <v>67</v>
      </c>
      <c r="R305" s="105" t="s">
        <v>67</v>
      </c>
      <c r="S305" s="105" t="s">
        <v>67</v>
      </c>
      <c r="T305" s="180" t="s">
        <v>67</v>
      </c>
      <c r="U305" s="221">
        <v>29</v>
      </c>
    </row>
    <row r="306" spans="1:21" s="107" customFormat="1" x14ac:dyDescent="0.45">
      <c r="A306" s="221">
        <v>31</v>
      </c>
      <c r="B306" s="222" t="s">
        <v>89</v>
      </c>
      <c r="C306" s="105">
        <v>3</v>
      </c>
      <c r="D306" s="105">
        <v>3</v>
      </c>
      <c r="E306" s="105" t="s">
        <v>67</v>
      </c>
      <c r="F306" s="105">
        <v>370</v>
      </c>
      <c r="G306" s="105">
        <v>330</v>
      </c>
      <c r="H306" s="105">
        <v>40</v>
      </c>
      <c r="I306" s="105">
        <v>6</v>
      </c>
      <c r="J306" s="105">
        <v>1</v>
      </c>
      <c r="K306" s="105">
        <v>203</v>
      </c>
      <c r="L306" s="105">
        <v>29</v>
      </c>
      <c r="M306" s="105">
        <v>11</v>
      </c>
      <c r="N306" s="105">
        <v>6</v>
      </c>
      <c r="O306" s="105">
        <v>111</v>
      </c>
      <c r="P306" s="105">
        <v>4</v>
      </c>
      <c r="Q306" s="105" t="s">
        <v>67</v>
      </c>
      <c r="R306" s="105" t="s">
        <v>67</v>
      </c>
      <c r="S306" s="105">
        <v>1</v>
      </c>
      <c r="T306" s="180" t="s">
        <v>67</v>
      </c>
      <c r="U306" s="221">
        <v>31</v>
      </c>
    </row>
    <row r="307" spans="1:21" s="107" customFormat="1" ht="12.75" customHeight="1" x14ac:dyDescent="0.45">
      <c r="B307" s="106"/>
      <c r="C307" s="105"/>
      <c r="D307" s="105"/>
      <c r="E307" s="105"/>
      <c r="F307" s="105"/>
      <c r="G307" s="105"/>
      <c r="H307" s="105"/>
      <c r="I307" s="105"/>
      <c r="J307" s="105"/>
      <c r="K307" s="105"/>
      <c r="L307" s="105"/>
      <c r="M307" s="105"/>
      <c r="N307" s="105"/>
      <c r="O307" s="105"/>
      <c r="P307" s="105"/>
      <c r="Q307" s="105"/>
      <c r="R307" s="105"/>
      <c r="S307" s="105"/>
      <c r="T307" s="180"/>
    </row>
    <row r="308" spans="1:21" s="107" customFormat="1" x14ac:dyDescent="0.45">
      <c r="A308" s="273" t="s">
        <v>108</v>
      </c>
      <c r="B308" s="274"/>
      <c r="C308" s="111">
        <v>2563</v>
      </c>
      <c r="D308" s="111">
        <v>2524</v>
      </c>
      <c r="E308" s="111">
        <v>39</v>
      </c>
      <c r="F308" s="111">
        <v>72612</v>
      </c>
      <c r="G308" s="111">
        <v>46927</v>
      </c>
      <c r="H308" s="111">
        <v>25685</v>
      </c>
      <c r="I308" s="111">
        <v>3291</v>
      </c>
      <c r="J308" s="111">
        <v>1378</v>
      </c>
      <c r="K308" s="111">
        <v>37032</v>
      </c>
      <c r="L308" s="111">
        <v>18507</v>
      </c>
      <c r="M308" s="111">
        <v>4228</v>
      </c>
      <c r="N308" s="111">
        <v>4584</v>
      </c>
      <c r="O308" s="111">
        <v>2862</v>
      </c>
      <c r="P308" s="111">
        <v>1399</v>
      </c>
      <c r="Q308" s="111">
        <v>344</v>
      </c>
      <c r="R308" s="111">
        <v>261</v>
      </c>
      <c r="S308" s="111">
        <v>486</v>
      </c>
      <c r="T308" s="179">
        <v>183</v>
      </c>
      <c r="U308" s="132"/>
    </row>
    <row r="309" spans="1:21" s="107" customFormat="1" x14ac:dyDescent="0.45">
      <c r="A309" s="107">
        <v>9</v>
      </c>
      <c r="B309" s="106" t="s">
        <v>66</v>
      </c>
      <c r="C309" s="105">
        <v>213</v>
      </c>
      <c r="D309" s="105">
        <v>195</v>
      </c>
      <c r="E309" s="105">
        <v>18</v>
      </c>
      <c r="F309" s="105">
        <v>4206</v>
      </c>
      <c r="G309" s="105">
        <v>1714</v>
      </c>
      <c r="H309" s="105">
        <v>2492</v>
      </c>
      <c r="I309" s="105">
        <v>260</v>
      </c>
      <c r="J309" s="105">
        <v>123</v>
      </c>
      <c r="K309" s="105">
        <v>1130</v>
      </c>
      <c r="L309" s="105">
        <v>1516</v>
      </c>
      <c r="M309" s="105">
        <v>262</v>
      </c>
      <c r="N309" s="105">
        <v>798</v>
      </c>
      <c r="O309" s="105">
        <v>65</v>
      </c>
      <c r="P309" s="105">
        <v>58</v>
      </c>
      <c r="Q309" s="105">
        <v>25</v>
      </c>
      <c r="R309" s="105">
        <v>65</v>
      </c>
      <c r="S309" s="105">
        <v>3</v>
      </c>
      <c r="T309" s="180">
        <v>3</v>
      </c>
      <c r="U309" s="107">
        <v>9</v>
      </c>
    </row>
    <row r="310" spans="1:21" x14ac:dyDescent="0.45">
      <c r="A310" s="107">
        <v>10</v>
      </c>
      <c r="B310" s="106" t="s">
        <v>68</v>
      </c>
      <c r="C310" s="105">
        <v>39</v>
      </c>
      <c r="D310" s="105">
        <v>37</v>
      </c>
      <c r="E310" s="105">
        <v>2</v>
      </c>
      <c r="F310" s="105">
        <v>440</v>
      </c>
      <c r="G310" s="105">
        <v>220</v>
      </c>
      <c r="H310" s="105">
        <v>220</v>
      </c>
      <c r="I310" s="105">
        <v>49</v>
      </c>
      <c r="J310" s="105">
        <v>23</v>
      </c>
      <c r="K310" s="105">
        <v>120</v>
      </c>
      <c r="L310" s="105">
        <v>80</v>
      </c>
      <c r="M310" s="105">
        <v>51</v>
      </c>
      <c r="N310" s="105">
        <v>117</v>
      </c>
      <c r="O310" s="105" t="s">
        <v>67</v>
      </c>
      <c r="P310" s="105" t="s">
        <v>67</v>
      </c>
      <c r="Q310" s="105">
        <v>6</v>
      </c>
      <c r="R310" s="105">
        <v>1</v>
      </c>
      <c r="S310" s="105" t="s">
        <v>67</v>
      </c>
      <c r="T310" s="180" t="s">
        <v>67</v>
      </c>
      <c r="U310" s="107">
        <v>10</v>
      </c>
    </row>
    <row r="311" spans="1:21" x14ac:dyDescent="0.45">
      <c r="A311" s="107">
        <v>11</v>
      </c>
      <c r="B311" s="106" t="s">
        <v>69</v>
      </c>
      <c r="C311" s="105">
        <v>615</v>
      </c>
      <c r="D311" s="105">
        <v>607</v>
      </c>
      <c r="E311" s="105">
        <v>8</v>
      </c>
      <c r="F311" s="105">
        <v>14334</v>
      </c>
      <c r="G311" s="105">
        <v>6848</v>
      </c>
      <c r="H311" s="105">
        <v>7486</v>
      </c>
      <c r="I311" s="105">
        <v>794</v>
      </c>
      <c r="J311" s="105">
        <v>335</v>
      </c>
      <c r="K311" s="105">
        <v>5069</v>
      </c>
      <c r="L311" s="105">
        <v>5605</v>
      </c>
      <c r="M311" s="105">
        <v>816</v>
      </c>
      <c r="N311" s="105">
        <v>1448</v>
      </c>
      <c r="O311" s="105">
        <v>324</v>
      </c>
      <c r="P311" s="105">
        <v>206</v>
      </c>
      <c r="Q311" s="105">
        <v>100</v>
      </c>
      <c r="R311" s="105">
        <v>94</v>
      </c>
      <c r="S311" s="105">
        <v>155</v>
      </c>
      <c r="T311" s="180">
        <v>108</v>
      </c>
      <c r="U311" s="107">
        <v>11</v>
      </c>
    </row>
    <row r="312" spans="1:21" x14ac:dyDescent="0.45">
      <c r="A312" s="107">
        <v>12</v>
      </c>
      <c r="B312" s="106" t="s">
        <v>70</v>
      </c>
      <c r="C312" s="105">
        <v>90</v>
      </c>
      <c r="D312" s="105">
        <v>84</v>
      </c>
      <c r="E312" s="105">
        <v>6</v>
      </c>
      <c r="F312" s="105">
        <v>1547</v>
      </c>
      <c r="G312" s="105">
        <v>1163</v>
      </c>
      <c r="H312" s="105">
        <v>384</v>
      </c>
      <c r="I312" s="105">
        <v>113</v>
      </c>
      <c r="J312" s="105">
        <v>49</v>
      </c>
      <c r="K312" s="105">
        <v>895</v>
      </c>
      <c r="L312" s="105">
        <v>263</v>
      </c>
      <c r="M312" s="105">
        <v>78</v>
      </c>
      <c r="N312" s="105">
        <v>19</v>
      </c>
      <c r="O312" s="105">
        <v>81</v>
      </c>
      <c r="P312" s="105">
        <v>53</v>
      </c>
      <c r="Q312" s="105">
        <v>21</v>
      </c>
      <c r="R312" s="105">
        <v>10</v>
      </c>
      <c r="S312" s="105">
        <v>4</v>
      </c>
      <c r="T312" s="180" t="s">
        <v>67</v>
      </c>
      <c r="U312" s="107">
        <v>12</v>
      </c>
    </row>
    <row r="313" spans="1:21" x14ac:dyDescent="0.45">
      <c r="A313" s="107">
        <v>13</v>
      </c>
      <c r="B313" s="106" t="s">
        <v>71</v>
      </c>
      <c r="C313" s="105">
        <v>60</v>
      </c>
      <c r="D313" s="105">
        <v>60</v>
      </c>
      <c r="E313" s="105" t="s">
        <v>67</v>
      </c>
      <c r="F313" s="105">
        <v>1119</v>
      </c>
      <c r="G313" s="105">
        <v>821</v>
      </c>
      <c r="H313" s="105">
        <v>298</v>
      </c>
      <c r="I313" s="105">
        <v>84</v>
      </c>
      <c r="J313" s="105">
        <v>33</v>
      </c>
      <c r="K313" s="105">
        <v>683</v>
      </c>
      <c r="L313" s="105">
        <v>186</v>
      </c>
      <c r="M313" s="105">
        <v>46</v>
      </c>
      <c r="N313" s="105">
        <v>72</v>
      </c>
      <c r="O313" s="105">
        <v>12</v>
      </c>
      <c r="P313" s="105">
        <v>7</v>
      </c>
      <c r="Q313" s="105">
        <v>7</v>
      </c>
      <c r="R313" s="105">
        <v>2</v>
      </c>
      <c r="S313" s="105">
        <v>4</v>
      </c>
      <c r="T313" s="180" t="s">
        <v>67</v>
      </c>
      <c r="U313" s="107">
        <v>13</v>
      </c>
    </row>
    <row r="314" spans="1:21" x14ac:dyDescent="0.45">
      <c r="A314" s="107">
        <v>14</v>
      </c>
      <c r="B314" s="106" t="s">
        <v>72</v>
      </c>
      <c r="C314" s="105">
        <v>85</v>
      </c>
      <c r="D314" s="105">
        <v>85</v>
      </c>
      <c r="E314" s="105" t="s">
        <v>67</v>
      </c>
      <c r="F314" s="105">
        <v>1875</v>
      </c>
      <c r="G314" s="105">
        <v>1270</v>
      </c>
      <c r="H314" s="105">
        <v>605</v>
      </c>
      <c r="I314" s="105">
        <v>84</v>
      </c>
      <c r="J314" s="105">
        <v>42</v>
      </c>
      <c r="K314" s="105">
        <v>1104</v>
      </c>
      <c r="L314" s="105">
        <v>435</v>
      </c>
      <c r="M314" s="105">
        <v>69</v>
      </c>
      <c r="N314" s="105">
        <v>127</v>
      </c>
      <c r="O314" s="105">
        <v>19</v>
      </c>
      <c r="P314" s="105">
        <v>4</v>
      </c>
      <c r="Q314" s="105" t="s">
        <v>67</v>
      </c>
      <c r="R314" s="105">
        <v>3</v>
      </c>
      <c r="S314" s="105">
        <v>6</v>
      </c>
      <c r="T314" s="180">
        <v>3</v>
      </c>
      <c r="U314" s="107">
        <v>14</v>
      </c>
    </row>
    <row r="315" spans="1:21" x14ac:dyDescent="0.45">
      <c r="A315" s="107">
        <v>15</v>
      </c>
      <c r="B315" s="106" t="s">
        <v>73</v>
      </c>
      <c r="C315" s="105">
        <v>123</v>
      </c>
      <c r="D315" s="105">
        <v>123</v>
      </c>
      <c r="E315" s="105" t="s">
        <v>67</v>
      </c>
      <c r="F315" s="105">
        <v>1931</v>
      </c>
      <c r="G315" s="105">
        <v>1001</v>
      </c>
      <c r="H315" s="105">
        <v>930</v>
      </c>
      <c r="I315" s="105">
        <v>167</v>
      </c>
      <c r="J315" s="105">
        <v>71</v>
      </c>
      <c r="K315" s="105">
        <v>742</v>
      </c>
      <c r="L315" s="105">
        <v>647</v>
      </c>
      <c r="M315" s="105">
        <v>62</v>
      </c>
      <c r="N315" s="105">
        <v>162</v>
      </c>
      <c r="O315" s="105">
        <v>32</v>
      </c>
      <c r="P315" s="105">
        <v>50</v>
      </c>
      <c r="Q315" s="105">
        <v>6</v>
      </c>
      <c r="R315" s="105">
        <v>11</v>
      </c>
      <c r="S315" s="105">
        <v>2</v>
      </c>
      <c r="T315" s="180" t="s">
        <v>67</v>
      </c>
      <c r="U315" s="107">
        <v>15</v>
      </c>
    </row>
    <row r="316" spans="1:21" x14ac:dyDescent="0.45">
      <c r="A316" s="107">
        <v>16</v>
      </c>
      <c r="B316" s="106" t="s">
        <v>74</v>
      </c>
      <c r="C316" s="105">
        <v>67</v>
      </c>
      <c r="D316" s="105">
        <v>67</v>
      </c>
      <c r="E316" s="105" t="s">
        <v>67</v>
      </c>
      <c r="F316" s="105">
        <v>3847</v>
      </c>
      <c r="G316" s="105">
        <v>2986</v>
      </c>
      <c r="H316" s="105">
        <v>861</v>
      </c>
      <c r="I316" s="105">
        <v>58</v>
      </c>
      <c r="J316" s="105">
        <v>12</v>
      </c>
      <c r="K316" s="105">
        <v>2637</v>
      </c>
      <c r="L316" s="105">
        <v>713</v>
      </c>
      <c r="M316" s="105">
        <v>197</v>
      </c>
      <c r="N316" s="105">
        <v>117</v>
      </c>
      <c r="O316" s="105">
        <v>112</v>
      </c>
      <c r="P316" s="105">
        <v>20</v>
      </c>
      <c r="Q316" s="105" t="s">
        <v>67</v>
      </c>
      <c r="R316" s="105" t="s">
        <v>67</v>
      </c>
      <c r="S316" s="105">
        <v>18</v>
      </c>
      <c r="T316" s="180">
        <v>1</v>
      </c>
      <c r="U316" s="107">
        <v>16</v>
      </c>
    </row>
    <row r="317" spans="1:21" x14ac:dyDescent="0.45">
      <c r="A317" s="107">
        <v>17</v>
      </c>
      <c r="B317" s="106" t="s">
        <v>75</v>
      </c>
      <c r="C317" s="105">
        <v>10</v>
      </c>
      <c r="D317" s="105">
        <v>9</v>
      </c>
      <c r="E317" s="105">
        <v>1</v>
      </c>
      <c r="F317" s="105">
        <v>82</v>
      </c>
      <c r="G317" s="105">
        <v>68</v>
      </c>
      <c r="H317" s="105">
        <v>14</v>
      </c>
      <c r="I317" s="105">
        <v>16</v>
      </c>
      <c r="J317" s="105">
        <v>1</v>
      </c>
      <c r="K317" s="105">
        <v>47</v>
      </c>
      <c r="L317" s="105">
        <v>11</v>
      </c>
      <c r="M317" s="105">
        <v>1</v>
      </c>
      <c r="N317" s="105">
        <v>1</v>
      </c>
      <c r="O317" s="105">
        <v>4</v>
      </c>
      <c r="P317" s="105">
        <v>1</v>
      </c>
      <c r="Q317" s="105" t="s">
        <v>67</v>
      </c>
      <c r="R317" s="105" t="s">
        <v>67</v>
      </c>
      <c r="S317" s="105" t="s">
        <v>67</v>
      </c>
      <c r="T317" s="180" t="s">
        <v>67</v>
      </c>
      <c r="U317" s="107">
        <v>17</v>
      </c>
    </row>
    <row r="318" spans="1:21" x14ac:dyDescent="0.45">
      <c r="A318" s="107">
        <v>18</v>
      </c>
      <c r="B318" s="106" t="s">
        <v>76</v>
      </c>
      <c r="C318" s="105">
        <v>149</v>
      </c>
      <c r="D318" s="105">
        <v>149</v>
      </c>
      <c r="E318" s="105" t="s">
        <v>67</v>
      </c>
      <c r="F318" s="105">
        <v>5168</v>
      </c>
      <c r="G318" s="105">
        <v>3529</v>
      </c>
      <c r="H318" s="105">
        <v>1639</v>
      </c>
      <c r="I318" s="105">
        <v>190</v>
      </c>
      <c r="J318" s="105">
        <v>61</v>
      </c>
      <c r="K318" s="105">
        <v>3023</v>
      </c>
      <c r="L318" s="105">
        <v>1285</v>
      </c>
      <c r="M318" s="105">
        <v>243</v>
      </c>
      <c r="N318" s="105">
        <v>170</v>
      </c>
      <c r="O318" s="105">
        <v>133</v>
      </c>
      <c r="P318" s="105">
        <v>133</v>
      </c>
      <c r="Q318" s="105">
        <v>20</v>
      </c>
      <c r="R318" s="105">
        <v>2</v>
      </c>
      <c r="S318" s="105">
        <v>60</v>
      </c>
      <c r="T318" s="180">
        <v>10</v>
      </c>
      <c r="U318" s="107">
        <v>18</v>
      </c>
    </row>
    <row r="319" spans="1:21" x14ac:dyDescent="0.45">
      <c r="A319" s="107">
        <v>19</v>
      </c>
      <c r="B319" s="106" t="s">
        <v>77</v>
      </c>
      <c r="C319" s="105">
        <v>10</v>
      </c>
      <c r="D319" s="105">
        <v>10</v>
      </c>
      <c r="E319" s="105" t="s">
        <v>67</v>
      </c>
      <c r="F319" s="105">
        <v>116</v>
      </c>
      <c r="G319" s="105">
        <v>83</v>
      </c>
      <c r="H319" s="105">
        <v>33</v>
      </c>
      <c r="I319" s="105">
        <v>10</v>
      </c>
      <c r="J319" s="105">
        <v>4</v>
      </c>
      <c r="K319" s="105">
        <v>67</v>
      </c>
      <c r="L319" s="105">
        <v>24</v>
      </c>
      <c r="M319" s="105">
        <v>5</v>
      </c>
      <c r="N319" s="105">
        <v>3</v>
      </c>
      <c r="O319" s="105">
        <v>1</v>
      </c>
      <c r="P319" s="105">
        <v>2</v>
      </c>
      <c r="Q319" s="105" t="s">
        <v>67</v>
      </c>
      <c r="R319" s="105" t="s">
        <v>67</v>
      </c>
      <c r="S319" s="105" t="s">
        <v>67</v>
      </c>
      <c r="T319" s="180" t="s">
        <v>67</v>
      </c>
      <c r="U319" s="107">
        <v>19</v>
      </c>
    </row>
    <row r="320" spans="1:21" x14ac:dyDescent="0.45">
      <c r="A320" s="107">
        <v>20</v>
      </c>
      <c r="B320" s="106" t="s">
        <v>78</v>
      </c>
      <c r="C320" s="105">
        <v>4</v>
      </c>
      <c r="D320" s="105">
        <v>4</v>
      </c>
      <c r="E320" s="105" t="s">
        <v>67</v>
      </c>
      <c r="F320" s="105">
        <v>83</v>
      </c>
      <c r="G320" s="105">
        <v>17</v>
      </c>
      <c r="H320" s="105">
        <v>66</v>
      </c>
      <c r="I320" s="105">
        <v>1</v>
      </c>
      <c r="J320" s="105">
        <v>4</v>
      </c>
      <c r="K320" s="105">
        <v>16</v>
      </c>
      <c r="L320" s="105">
        <v>62</v>
      </c>
      <c r="M320" s="105" t="s">
        <v>67</v>
      </c>
      <c r="N320" s="105" t="s">
        <v>67</v>
      </c>
      <c r="O320" s="105" t="s">
        <v>67</v>
      </c>
      <c r="P320" s="105" t="s">
        <v>67</v>
      </c>
      <c r="Q320" s="105" t="s">
        <v>67</v>
      </c>
      <c r="R320" s="105" t="s">
        <v>67</v>
      </c>
      <c r="S320" s="105" t="s">
        <v>67</v>
      </c>
      <c r="T320" s="180" t="s">
        <v>67</v>
      </c>
      <c r="U320" s="107">
        <v>20</v>
      </c>
    </row>
    <row r="321" spans="1:21" x14ac:dyDescent="0.45">
      <c r="A321" s="107">
        <v>21</v>
      </c>
      <c r="B321" s="106" t="s">
        <v>79</v>
      </c>
      <c r="C321" s="105">
        <v>107</v>
      </c>
      <c r="D321" s="105">
        <v>104</v>
      </c>
      <c r="E321" s="105">
        <v>3</v>
      </c>
      <c r="F321" s="105">
        <v>1978</v>
      </c>
      <c r="G321" s="105">
        <v>1675</v>
      </c>
      <c r="H321" s="105">
        <v>303</v>
      </c>
      <c r="I321" s="105">
        <v>119</v>
      </c>
      <c r="J321" s="105">
        <v>35</v>
      </c>
      <c r="K321" s="105">
        <v>1344</v>
      </c>
      <c r="L321" s="105">
        <v>226</v>
      </c>
      <c r="M321" s="105">
        <v>183</v>
      </c>
      <c r="N321" s="105">
        <v>36</v>
      </c>
      <c r="O321" s="105">
        <v>55</v>
      </c>
      <c r="P321" s="105">
        <v>14</v>
      </c>
      <c r="Q321" s="105">
        <v>28</v>
      </c>
      <c r="R321" s="105">
        <v>3</v>
      </c>
      <c r="S321" s="105">
        <v>26</v>
      </c>
      <c r="T321" s="180">
        <v>8</v>
      </c>
      <c r="U321" s="107">
        <v>21</v>
      </c>
    </row>
    <row r="322" spans="1:21" x14ac:dyDescent="0.45">
      <c r="A322" s="107">
        <v>22</v>
      </c>
      <c r="B322" s="106" t="s">
        <v>80</v>
      </c>
      <c r="C322" s="105">
        <v>30</v>
      </c>
      <c r="D322" s="105">
        <v>30</v>
      </c>
      <c r="E322" s="105" t="s">
        <v>67</v>
      </c>
      <c r="F322" s="105">
        <v>420</v>
      </c>
      <c r="G322" s="105">
        <v>347</v>
      </c>
      <c r="H322" s="105">
        <v>73</v>
      </c>
      <c r="I322" s="105">
        <v>42</v>
      </c>
      <c r="J322" s="105">
        <v>17</v>
      </c>
      <c r="K322" s="105">
        <v>211</v>
      </c>
      <c r="L322" s="105">
        <v>26</v>
      </c>
      <c r="M322" s="105">
        <v>83</v>
      </c>
      <c r="N322" s="105">
        <v>28</v>
      </c>
      <c r="O322" s="105">
        <v>11</v>
      </c>
      <c r="P322" s="105">
        <v>2</v>
      </c>
      <c r="Q322" s="105">
        <v>2</v>
      </c>
      <c r="R322" s="105">
        <v>2</v>
      </c>
      <c r="S322" s="105" t="s">
        <v>67</v>
      </c>
      <c r="T322" s="180" t="s">
        <v>67</v>
      </c>
      <c r="U322" s="107">
        <v>22</v>
      </c>
    </row>
    <row r="323" spans="1:21" x14ac:dyDescent="0.45">
      <c r="A323" s="107">
        <v>23</v>
      </c>
      <c r="B323" s="106" t="s">
        <v>81</v>
      </c>
      <c r="C323" s="105">
        <v>28</v>
      </c>
      <c r="D323" s="105">
        <v>28</v>
      </c>
      <c r="E323" s="105" t="s">
        <v>67</v>
      </c>
      <c r="F323" s="105">
        <v>1645</v>
      </c>
      <c r="G323" s="105">
        <v>1448</v>
      </c>
      <c r="H323" s="105">
        <v>197</v>
      </c>
      <c r="I323" s="105">
        <v>28</v>
      </c>
      <c r="J323" s="105">
        <v>9</v>
      </c>
      <c r="K323" s="105">
        <v>1290</v>
      </c>
      <c r="L323" s="105">
        <v>144</v>
      </c>
      <c r="M323" s="105">
        <v>76</v>
      </c>
      <c r="N323" s="105">
        <v>29</v>
      </c>
      <c r="O323" s="105">
        <v>81</v>
      </c>
      <c r="P323" s="105">
        <v>17</v>
      </c>
      <c r="Q323" s="105">
        <v>6</v>
      </c>
      <c r="R323" s="105">
        <v>4</v>
      </c>
      <c r="S323" s="105">
        <v>27</v>
      </c>
      <c r="T323" s="180">
        <v>2</v>
      </c>
      <c r="U323" s="107">
        <v>23</v>
      </c>
    </row>
    <row r="324" spans="1:21" x14ac:dyDescent="0.45">
      <c r="A324" s="107">
        <v>24</v>
      </c>
      <c r="B324" s="106" t="s">
        <v>82</v>
      </c>
      <c r="C324" s="105">
        <v>199</v>
      </c>
      <c r="D324" s="105">
        <v>199</v>
      </c>
      <c r="E324" s="105" t="s">
        <v>67</v>
      </c>
      <c r="F324" s="105">
        <v>4202</v>
      </c>
      <c r="G324" s="105">
        <v>3111</v>
      </c>
      <c r="H324" s="105">
        <v>1091</v>
      </c>
      <c r="I324" s="105">
        <v>261</v>
      </c>
      <c r="J324" s="105">
        <v>122</v>
      </c>
      <c r="K324" s="105">
        <v>2469</v>
      </c>
      <c r="L324" s="105">
        <v>794</v>
      </c>
      <c r="M324" s="105">
        <v>319</v>
      </c>
      <c r="N324" s="105">
        <v>151</v>
      </c>
      <c r="O324" s="105">
        <v>72</v>
      </c>
      <c r="P324" s="105">
        <v>26</v>
      </c>
      <c r="Q324" s="105">
        <v>26</v>
      </c>
      <c r="R324" s="105">
        <v>5</v>
      </c>
      <c r="S324" s="105">
        <v>10</v>
      </c>
      <c r="T324" s="180">
        <v>2</v>
      </c>
      <c r="U324" s="107">
        <v>24</v>
      </c>
    </row>
    <row r="325" spans="1:21" x14ac:dyDescent="0.45">
      <c r="A325" s="107">
        <v>25</v>
      </c>
      <c r="B325" s="106" t="s">
        <v>109</v>
      </c>
      <c r="C325" s="105">
        <v>48</v>
      </c>
      <c r="D325" s="105">
        <v>48</v>
      </c>
      <c r="E325" s="105" t="s">
        <v>67</v>
      </c>
      <c r="F325" s="105">
        <v>780</v>
      </c>
      <c r="G325" s="105">
        <v>643</v>
      </c>
      <c r="H325" s="105">
        <v>137</v>
      </c>
      <c r="I325" s="105">
        <v>69</v>
      </c>
      <c r="J325" s="105">
        <v>22</v>
      </c>
      <c r="K325" s="105">
        <v>521</v>
      </c>
      <c r="L325" s="105">
        <v>106</v>
      </c>
      <c r="M325" s="105">
        <v>53</v>
      </c>
      <c r="N325" s="105">
        <v>9</v>
      </c>
      <c r="O325" s="105" t="s">
        <v>67</v>
      </c>
      <c r="P325" s="105" t="s">
        <v>67</v>
      </c>
      <c r="Q325" s="105">
        <v>1</v>
      </c>
      <c r="R325" s="105" t="s">
        <v>67</v>
      </c>
      <c r="S325" s="105" t="s">
        <v>67</v>
      </c>
      <c r="T325" s="180" t="s">
        <v>67</v>
      </c>
      <c r="U325" s="107">
        <v>25</v>
      </c>
    </row>
    <row r="326" spans="1:21" x14ac:dyDescent="0.45">
      <c r="A326" s="107">
        <v>26</v>
      </c>
      <c r="B326" s="106" t="s">
        <v>110</v>
      </c>
      <c r="C326" s="105">
        <v>182</v>
      </c>
      <c r="D326" s="105">
        <v>182</v>
      </c>
      <c r="E326" s="105" t="s">
        <v>67</v>
      </c>
      <c r="F326" s="105">
        <v>3646</v>
      </c>
      <c r="G326" s="105">
        <v>2909</v>
      </c>
      <c r="H326" s="105">
        <v>737</v>
      </c>
      <c r="I326" s="105">
        <v>263</v>
      </c>
      <c r="J326" s="105">
        <v>121</v>
      </c>
      <c r="K326" s="105">
        <v>2359</v>
      </c>
      <c r="L326" s="105">
        <v>509</v>
      </c>
      <c r="M326" s="105">
        <v>228</v>
      </c>
      <c r="N326" s="105">
        <v>76</v>
      </c>
      <c r="O326" s="105">
        <v>73</v>
      </c>
      <c r="P326" s="105">
        <v>31</v>
      </c>
      <c r="Q326" s="105">
        <v>6</v>
      </c>
      <c r="R326" s="105">
        <v>4</v>
      </c>
      <c r="S326" s="105">
        <v>14</v>
      </c>
      <c r="T326" s="180" t="s">
        <v>67</v>
      </c>
      <c r="U326" s="107">
        <v>26</v>
      </c>
    </row>
    <row r="327" spans="1:21" x14ac:dyDescent="0.45">
      <c r="A327" s="107">
        <v>27</v>
      </c>
      <c r="B327" s="106" t="s">
        <v>111</v>
      </c>
      <c r="C327" s="105">
        <v>15</v>
      </c>
      <c r="D327" s="105">
        <v>15</v>
      </c>
      <c r="E327" s="105" t="s">
        <v>67</v>
      </c>
      <c r="F327" s="105">
        <v>725</v>
      </c>
      <c r="G327" s="105">
        <v>391</v>
      </c>
      <c r="H327" s="105">
        <v>334</v>
      </c>
      <c r="I327" s="105">
        <v>28</v>
      </c>
      <c r="J327" s="105">
        <v>9</v>
      </c>
      <c r="K327" s="105">
        <v>312</v>
      </c>
      <c r="L327" s="105">
        <v>193</v>
      </c>
      <c r="M327" s="105">
        <v>37</v>
      </c>
      <c r="N327" s="105">
        <v>99</v>
      </c>
      <c r="O327" s="105">
        <v>14</v>
      </c>
      <c r="P327" s="105">
        <v>33</v>
      </c>
      <c r="Q327" s="105" t="s">
        <v>67</v>
      </c>
      <c r="R327" s="105" t="s">
        <v>67</v>
      </c>
      <c r="S327" s="105" t="s">
        <v>67</v>
      </c>
      <c r="T327" s="180" t="s">
        <v>67</v>
      </c>
      <c r="U327" s="107">
        <v>27</v>
      </c>
    </row>
    <row r="328" spans="1:21" x14ac:dyDescent="0.45">
      <c r="A328" s="107">
        <v>28</v>
      </c>
      <c r="B328" s="106" t="s">
        <v>86</v>
      </c>
      <c r="C328" s="105">
        <v>63</v>
      </c>
      <c r="D328" s="105">
        <v>63</v>
      </c>
      <c r="E328" s="105" t="s">
        <v>67</v>
      </c>
      <c r="F328" s="105">
        <v>12309</v>
      </c>
      <c r="G328" s="105">
        <v>8482</v>
      </c>
      <c r="H328" s="105">
        <v>3827</v>
      </c>
      <c r="I328" s="105">
        <v>66</v>
      </c>
      <c r="J328" s="105">
        <v>21</v>
      </c>
      <c r="K328" s="105">
        <v>6287</v>
      </c>
      <c r="L328" s="105">
        <v>2638</v>
      </c>
      <c r="M328" s="105">
        <v>811</v>
      </c>
      <c r="N328" s="105">
        <v>646</v>
      </c>
      <c r="O328" s="105">
        <v>1391</v>
      </c>
      <c r="P328" s="105">
        <v>550</v>
      </c>
      <c r="Q328" s="105">
        <v>29</v>
      </c>
      <c r="R328" s="105">
        <v>6</v>
      </c>
      <c r="S328" s="105">
        <v>73</v>
      </c>
      <c r="T328" s="180">
        <v>28</v>
      </c>
      <c r="U328" s="107">
        <v>28</v>
      </c>
    </row>
    <row r="329" spans="1:21" x14ac:dyDescent="0.45">
      <c r="A329" s="107">
        <v>29</v>
      </c>
      <c r="B329" s="106" t="s">
        <v>112</v>
      </c>
      <c r="C329" s="105">
        <v>75</v>
      </c>
      <c r="D329" s="105">
        <v>75</v>
      </c>
      <c r="E329" s="105" t="s">
        <v>67</v>
      </c>
      <c r="F329" s="105">
        <v>2954</v>
      </c>
      <c r="G329" s="105">
        <v>1985</v>
      </c>
      <c r="H329" s="105">
        <v>969</v>
      </c>
      <c r="I329" s="105">
        <v>86</v>
      </c>
      <c r="J329" s="105">
        <v>37</v>
      </c>
      <c r="K329" s="105">
        <v>1692</v>
      </c>
      <c r="L329" s="105">
        <v>699</v>
      </c>
      <c r="M329" s="105">
        <v>113</v>
      </c>
      <c r="N329" s="105">
        <v>125</v>
      </c>
      <c r="O329" s="105">
        <v>105</v>
      </c>
      <c r="P329" s="105">
        <v>108</v>
      </c>
      <c r="Q329" s="105">
        <v>52</v>
      </c>
      <c r="R329" s="105">
        <v>21</v>
      </c>
      <c r="S329" s="105">
        <v>11</v>
      </c>
      <c r="T329" s="180" t="s">
        <v>67</v>
      </c>
      <c r="U329" s="107">
        <v>29</v>
      </c>
    </row>
    <row r="330" spans="1:21" x14ac:dyDescent="0.45">
      <c r="A330" s="107">
        <v>30</v>
      </c>
      <c r="B330" s="106" t="s">
        <v>113</v>
      </c>
      <c r="C330" s="105">
        <v>3</v>
      </c>
      <c r="D330" s="105">
        <v>3</v>
      </c>
      <c r="E330" s="105" t="s">
        <v>67</v>
      </c>
      <c r="F330" s="105">
        <v>333</v>
      </c>
      <c r="G330" s="105">
        <v>173</v>
      </c>
      <c r="H330" s="105">
        <v>160</v>
      </c>
      <c r="I330" s="105">
        <v>12</v>
      </c>
      <c r="J330" s="105" t="s">
        <v>67</v>
      </c>
      <c r="K330" s="105">
        <v>148</v>
      </c>
      <c r="L330" s="105">
        <v>112</v>
      </c>
      <c r="M330" s="105">
        <v>20</v>
      </c>
      <c r="N330" s="105">
        <v>48</v>
      </c>
      <c r="O330" s="105" t="s">
        <v>67</v>
      </c>
      <c r="P330" s="105">
        <v>1</v>
      </c>
      <c r="Q330" s="105">
        <v>1</v>
      </c>
      <c r="R330" s="105" t="s">
        <v>67</v>
      </c>
      <c r="S330" s="105">
        <v>7</v>
      </c>
      <c r="T330" s="180">
        <v>1</v>
      </c>
      <c r="U330" s="107">
        <v>30</v>
      </c>
    </row>
    <row r="331" spans="1:21" x14ac:dyDescent="0.45">
      <c r="A331" s="107">
        <v>31</v>
      </c>
      <c r="B331" s="106" t="s">
        <v>114</v>
      </c>
      <c r="C331" s="105">
        <v>28</v>
      </c>
      <c r="D331" s="105">
        <v>28</v>
      </c>
      <c r="E331" s="105" t="s">
        <v>67</v>
      </c>
      <c r="F331" s="105">
        <v>3420</v>
      </c>
      <c r="G331" s="105">
        <v>3030</v>
      </c>
      <c r="H331" s="105">
        <v>390</v>
      </c>
      <c r="I331" s="105">
        <v>39</v>
      </c>
      <c r="J331" s="105">
        <v>14</v>
      </c>
      <c r="K331" s="105">
        <v>2465</v>
      </c>
      <c r="L331" s="105">
        <v>250</v>
      </c>
      <c r="M331" s="105">
        <v>299</v>
      </c>
      <c r="N331" s="105">
        <v>114</v>
      </c>
      <c r="O331" s="105">
        <v>228</v>
      </c>
      <c r="P331" s="105">
        <v>12</v>
      </c>
      <c r="Q331" s="105">
        <v>2</v>
      </c>
      <c r="R331" s="105" t="s">
        <v>67</v>
      </c>
      <c r="S331" s="105">
        <v>1</v>
      </c>
      <c r="T331" s="180" t="s">
        <v>67</v>
      </c>
      <c r="U331" s="107">
        <v>31</v>
      </c>
    </row>
    <row r="332" spans="1:21" x14ac:dyDescent="0.45">
      <c r="A332" s="107">
        <v>32</v>
      </c>
      <c r="B332" s="106" t="s">
        <v>90</v>
      </c>
      <c r="C332" s="105">
        <v>320</v>
      </c>
      <c r="D332" s="105">
        <v>319</v>
      </c>
      <c r="E332" s="105">
        <v>1</v>
      </c>
      <c r="F332" s="105">
        <v>5452</v>
      </c>
      <c r="G332" s="105">
        <v>3013</v>
      </c>
      <c r="H332" s="105">
        <v>2439</v>
      </c>
      <c r="I332" s="105">
        <v>452</v>
      </c>
      <c r="J332" s="105">
        <v>213</v>
      </c>
      <c r="K332" s="105">
        <v>2401</v>
      </c>
      <c r="L332" s="105">
        <v>1983</v>
      </c>
      <c r="M332" s="105">
        <v>176</v>
      </c>
      <c r="N332" s="105">
        <v>189</v>
      </c>
      <c r="O332" s="105">
        <v>49</v>
      </c>
      <c r="P332" s="105">
        <v>71</v>
      </c>
      <c r="Q332" s="105">
        <v>6</v>
      </c>
      <c r="R332" s="105">
        <v>28</v>
      </c>
      <c r="S332" s="105">
        <v>65</v>
      </c>
      <c r="T332" s="180">
        <v>17</v>
      </c>
      <c r="U332" s="107">
        <v>32</v>
      </c>
    </row>
    <row r="333" spans="1:21" x14ac:dyDescent="0.45">
      <c r="A333" s="99"/>
      <c r="B333" s="100"/>
      <c r="C333" s="99"/>
      <c r="D333" s="99"/>
      <c r="E333" s="99"/>
      <c r="F333" s="99"/>
      <c r="G333" s="99"/>
      <c r="H333" s="99"/>
      <c r="I333" s="99"/>
      <c r="J333" s="99"/>
      <c r="K333" s="99"/>
      <c r="L333" s="99"/>
      <c r="M333" s="99"/>
      <c r="N333" s="99"/>
      <c r="O333" s="99"/>
      <c r="P333" s="99"/>
      <c r="Q333" s="99"/>
      <c r="R333" s="99"/>
      <c r="S333" s="99"/>
      <c r="T333" s="99"/>
      <c r="U333" s="96"/>
    </row>
    <row r="334" spans="1:21" x14ac:dyDescent="0.45">
      <c r="B334" s="253"/>
    </row>
  </sheetData>
  <mergeCells count="16">
    <mergeCell ref="E5:E7"/>
    <mergeCell ref="A308:B308"/>
    <mergeCell ref="U3:U7"/>
    <mergeCell ref="I5:J6"/>
    <mergeCell ref="K5:N5"/>
    <mergeCell ref="O5:P6"/>
    <mergeCell ref="K6:L6"/>
    <mergeCell ref="M6:N6"/>
    <mergeCell ref="A3:B7"/>
    <mergeCell ref="F3:H6"/>
    <mergeCell ref="I3:P4"/>
    <mergeCell ref="Q3:R6"/>
    <mergeCell ref="S3:T6"/>
    <mergeCell ref="C3:E4"/>
    <mergeCell ref="C5:C7"/>
    <mergeCell ref="D5:D7"/>
  </mergeCells>
  <phoneticPr fontId="4"/>
  <conditionalFormatting sqref="A1:B1 A2 F1:T1">
    <cfRule type="cellIs" dxfId="11" priority="2" stopIfTrue="1" operator="between">
      <formula>1</formula>
      <formula>2</formula>
    </cfRule>
  </conditionalFormatting>
  <conditionalFormatting sqref="U1">
    <cfRule type="cellIs" dxfId="10" priority="1" stopIfTrue="1" operator="between">
      <formula>1</formula>
      <formula>2</formula>
    </cfRule>
  </conditionalFormatting>
  <pageMargins left="0.70866141732283472" right="0.70866141732283472" top="0.74803149606299213" bottom="0.74803149606299213" header="0.31496062992125984" footer="0.31496062992125984"/>
  <pageSetup paperSize="9" scale="70" pageOrder="overThenDown" orientation="portrait" r:id="rId1"/>
  <rowBreaks count="1" manualBreakCount="1">
    <brk id="278" max="20" man="1"/>
  </rowBreaks>
  <colBreaks count="1" manualBreakCount="1">
    <brk id="10" max="3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BBD70-BE02-414F-AE9D-F8D2833ACD82}">
  <sheetPr codeName="Sheet4"/>
  <dimension ref="A1:O330"/>
  <sheetViews>
    <sheetView view="pageBreakPreview" zoomScale="75" zoomScaleNormal="75" zoomScaleSheetLayoutView="75" workbookViewId="0"/>
  </sheetViews>
  <sheetFormatPr defaultRowHeight="18" x14ac:dyDescent="0.45"/>
  <cols>
    <col min="1" max="1" width="3" style="86" customWidth="1"/>
    <col min="2" max="2" width="17.109375" style="93" customWidth="1"/>
    <col min="3" max="3" width="11.44140625" style="86" customWidth="1"/>
    <col min="4" max="6" width="16.44140625" style="86" customWidth="1"/>
    <col min="7" max="8" width="13.77734375" style="86" customWidth="1"/>
    <col min="9" max="9" width="15.44140625" style="86" customWidth="1"/>
    <col min="10" max="13" width="16.6640625" style="86" customWidth="1"/>
    <col min="14" max="14" width="3.77734375" style="86" customWidth="1"/>
    <col min="15" max="15" width="16.109375" style="93" customWidth="1"/>
    <col min="16" max="223" width="8.88671875" style="86"/>
    <col min="224" max="224" width="3" style="86" customWidth="1"/>
    <col min="225" max="225" width="17.109375" style="86" customWidth="1"/>
    <col min="226" max="226" width="7.77734375" style="86" customWidth="1"/>
    <col min="227" max="227" width="11.88671875" style="86" customWidth="1"/>
    <col min="228" max="228" width="15.33203125" style="86" customWidth="1"/>
    <col min="229" max="229" width="14.77734375" style="86" customWidth="1"/>
    <col min="230" max="231" width="15.44140625" style="86" customWidth="1"/>
    <col min="232" max="232" width="13.33203125" style="86" customWidth="1"/>
    <col min="233" max="233" width="12.77734375" style="86" customWidth="1"/>
    <col min="234" max="234" width="13.21875" style="86" customWidth="1"/>
    <col min="235" max="235" width="12.33203125" style="86" customWidth="1"/>
    <col min="236" max="236" width="13.33203125" style="86" customWidth="1"/>
    <col min="237" max="237" width="14.21875" style="86" customWidth="1"/>
    <col min="238" max="238" width="3" style="86" customWidth="1"/>
    <col min="239" max="239" width="15" style="86" customWidth="1"/>
    <col min="240" max="240" width="8.88671875" style="86"/>
    <col min="241" max="241" width="10.21875" style="86" bestFit="1" customWidth="1"/>
    <col min="242" max="479" width="8.88671875" style="86"/>
    <col min="480" max="480" width="3" style="86" customWidth="1"/>
    <col min="481" max="481" width="17.109375" style="86" customWidth="1"/>
    <col min="482" max="482" width="7.77734375" style="86" customWidth="1"/>
    <col min="483" max="483" width="11.88671875" style="86" customWidth="1"/>
    <col min="484" max="484" width="15.33203125" style="86" customWidth="1"/>
    <col min="485" max="485" width="14.77734375" style="86" customWidth="1"/>
    <col min="486" max="487" width="15.44140625" style="86" customWidth="1"/>
    <col min="488" max="488" width="13.33203125" style="86" customWidth="1"/>
    <col min="489" max="489" width="12.77734375" style="86" customWidth="1"/>
    <col min="490" max="490" width="13.21875" style="86" customWidth="1"/>
    <col min="491" max="491" width="12.33203125" style="86" customWidth="1"/>
    <col min="492" max="492" width="13.33203125" style="86" customWidth="1"/>
    <col min="493" max="493" width="14.21875" style="86" customWidth="1"/>
    <col min="494" max="494" width="3" style="86" customWidth="1"/>
    <col min="495" max="495" width="15" style="86" customWidth="1"/>
    <col min="496" max="496" width="8.88671875" style="86"/>
    <col min="497" max="497" width="10.21875" style="86" bestFit="1" customWidth="1"/>
    <col min="498" max="735" width="8.88671875" style="86"/>
    <col min="736" max="736" width="3" style="86" customWidth="1"/>
    <col min="737" max="737" width="17.109375" style="86" customWidth="1"/>
    <col min="738" max="738" width="7.77734375" style="86" customWidth="1"/>
    <col min="739" max="739" width="11.88671875" style="86" customWidth="1"/>
    <col min="740" max="740" width="15.33203125" style="86" customWidth="1"/>
    <col min="741" max="741" width="14.77734375" style="86" customWidth="1"/>
    <col min="742" max="743" width="15.44140625" style="86" customWidth="1"/>
    <col min="744" max="744" width="13.33203125" style="86" customWidth="1"/>
    <col min="745" max="745" width="12.77734375" style="86" customWidth="1"/>
    <col min="746" max="746" width="13.21875" style="86" customWidth="1"/>
    <col min="747" max="747" width="12.33203125" style="86" customWidth="1"/>
    <col min="748" max="748" width="13.33203125" style="86" customWidth="1"/>
    <col min="749" max="749" width="14.21875" style="86" customWidth="1"/>
    <col min="750" max="750" width="3" style="86" customWidth="1"/>
    <col min="751" max="751" width="15" style="86" customWidth="1"/>
    <col min="752" max="752" width="8.88671875" style="86"/>
    <col min="753" max="753" width="10.21875" style="86" bestFit="1" customWidth="1"/>
    <col min="754" max="991" width="8.88671875" style="86"/>
    <col min="992" max="992" width="3" style="86" customWidth="1"/>
    <col min="993" max="993" width="17.109375" style="86" customWidth="1"/>
    <col min="994" max="994" width="7.77734375" style="86" customWidth="1"/>
    <col min="995" max="995" width="11.88671875" style="86" customWidth="1"/>
    <col min="996" max="996" width="15.33203125" style="86" customWidth="1"/>
    <col min="997" max="997" width="14.77734375" style="86" customWidth="1"/>
    <col min="998" max="999" width="15.44140625" style="86" customWidth="1"/>
    <col min="1000" max="1000" width="13.33203125" style="86" customWidth="1"/>
    <col min="1001" max="1001" width="12.77734375" style="86" customWidth="1"/>
    <col min="1002" max="1002" width="13.21875" style="86" customWidth="1"/>
    <col min="1003" max="1003" width="12.33203125" style="86" customWidth="1"/>
    <col min="1004" max="1004" width="13.33203125" style="86" customWidth="1"/>
    <col min="1005" max="1005" width="14.21875" style="86" customWidth="1"/>
    <col min="1006" max="1006" width="3" style="86" customWidth="1"/>
    <col min="1007" max="1007" width="15" style="86" customWidth="1"/>
    <col min="1008" max="1008" width="8.88671875" style="86"/>
    <col min="1009" max="1009" width="10.21875" style="86" bestFit="1" customWidth="1"/>
    <col min="1010" max="1247" width="8.88671875" style="86"/>
    <col min="1248" max="1248" width="3" style="86" customWidth="1"/>
    <col min="1249" max="1249" width="17.109375" style="86" customWidth="1"/>
    <col min="1250" max="1250" width="7.77734375" style="86" customWidth="1"/>
    <col min="1251" max="1251" width="11.88671875" style="86" customWidth="1"/>
    <col min="1252" max="1252" width="15.33203125" style="86" customWidth="1"/>
    <col min="1253" max="1253" width="14.77734375" style="86" customWidth="1"/>
    <col min="1254" max="1255" width="15.44140625" style="86" customWidth="1"/>
    <col min="1256" max="1256" width="13.33203125" style="86" customWidth="1"/>
    <col min="1257" max="1257" width="12.77734375" style="86" customWidth="1"/>
    <col min="1258" max="1258" width="13.21875" style="86" customWidth="1"/>
    <col min="1259" max="1259" width="12.33203125" style="86" customWidth="1"/>
    <col min="1260" max="1260" width="13.33203125" style="86" customWidth="1"/>
    <col min="1261" max="1261" width="14.21875" style="86" customWidth="1"/>
    <col min="1262" max="1262" width="3" style="86" customWidth="1"/>
    <col min="1263" max="1263" width="15" style="86" customWidth="1"/>
    <col min="1264" max="1264" width="8.88671875" style="86"/>
    <col min="1265" max="1265" width="10.21875" style="86" bestFit="1" customWidth="1"/>
    <col min="1266" max="1503" width="8.88671875" style="86"/>
    <col min="1504" max="1504" width="3" style="86" customWidth="1"/>
    <col min="1505" max="1505" width="17.109375" style="86" customWidth="1"/>
    <col min="1506" max="1506" width="7.77734375" style="86" customWidth="1"/>
    <col min="1507" max="1507" width="11.88671875" style="86" customWidth="1"/>
    <col min="1508" max="1508" width="15.33203125" style="86" customWidth="1"/>
    <col min="1509" max="1509" width="14.77734375" style="86" customWidth="1"/>
    <col min="1510" max="1511" width="15.44140625" style="86" customWidth="1"/>
    <col min="1512" max="1512" width="13.33203125" style="86" customWidth="1"/>
    <col min="1513" max="1513" width="12.77734375" style="86" customWidth="1"/>
    <col min="1514" max="1514" width="13.21875" style="86" customWidth="1"/>
    <col min="1515" max="1515" width="12.33203125" style="86" customWidth="1"/>
    <col min="1516" max="1516" width="13.33203125" style="86" customWidth="1"/>
    <col min="1517" max="1517" width="14.21875" style="86" customWidth="1"/>
    <col min="1518" max="1518" width="3" style="86" customWidth="1"/>
    <col min="1519" max="1519" width="15" style="86" customWidth="1"/>
    <col min="1520" max="1520" width="8.88671875" style="86"/>
    <col min="1521" max="1521" width="10.21875" style="86" bestFit="1" customWidth="1"/>
    <col min="1522" max="1759" width="8.88671875" style="86"/>
    <col min="1760" max="1760" width="3" style="86" customWidth="1"/>
    <col min="1761" max="1761" width="17.109375" style="86" customWidth="1"/>
    <col min="1762" max="1762" width="7.77734375" style="86" customWidth="1"/>
    <col min="1763" max="1763" width="11.88671875" style="86" customWidth="1"/>
    <col min="1764" max="1764" width="15.33203125" style="86" customWidth="1"/>
    <col min="1765" max="1765" width="14.77734375" style="86" customWidth="1"/>
    <col min="1766" max="1767" width="15.44140625" style="86" customWidth="1"/>
    <col min="1768" max="1768" width="13.33203125" style="86" customWidth="1"/>
    <col min="1769" max="1769" width="12.77734375" style="86" customWidth="1"/>
    <col min="1770" max="1770" width="13.21875" style="86" customWidth="1"/>
    <col min="1771" max="1771" width="12.33203125" style="86" customWidth="1"/>
    <col min="1772" max="1772" width="13.33203125" style="86" customWidth="1"/>
    <col min="1773" max="1773" width="14.21875" style="86" customWidth="1"/>
    <col min="1774" max="1774" width="3" style="86" customWidth="1"/>
    <col min="1775" max="1775" width="15" style="86" customWidth="1"/>
    <col min="1776" max="1776" width="8.88671875" style="86"/>
    <col min="1777" max="1777" width="10.21875" style="86" bestFit="1" customWidth="1"/>
    <col min="1778" max="2015" width="8.88671875" style="86"/>
    <col min="2016" max="2016" width="3" style="86" customWidth="1"/>
    <col min="2017" max="2017" width="17.109375" style="86" customWidth="1"/>
    <col min="2018" max="2018" width="7.77734375" style="86" customWidth="1"/>
    <col min="2019" max="2019" width="11.88671875" style="86" customWidth="1"/>
    <col min="2020" max="2020" width="15.33203125" style="86" customWidth="1"/>
    <col min="2021" max="2021" width="14.77734375" style="86" customWidth="1"/>
    <col min="2022" max="2023" width="15.44140625" style="86" customWidth="1"/>
    <col min="2024" max="2024" width="13.33203125" style="86" customWidth="1"/>
    <col min="2025" max="2025" width="12.77734375" style="86" customWidth="1"/>
    <col min="2026" max="2026" width="13.21875" style="86" customWidth="1"/>
    <col min="2027" max="2027" width="12.33203125" style="86" customWidth="1"/>
    <col min="2028" max="2028" width="13.33203125" style="86" customWidth="1"/>
    <col min="2029" max="2029" width="14.21875" style="86" customWidth="1"/>
    <col min="2030" max="2030" width="3" style="86" customWidth="1"/>
    <col min="2031" max="2031" width="15" style="86" customWidth="1"/>
    <col min="2032" max="2032" width="8.88671875" style="86"/>
    <col min="2033" max="2033" width="10.21875" style="86" bestFit="1" customWidth="1"/>
    <col min="2034" max="2271" width="8.88671875" style="86"/>
    <col min="2272" max="2272" width="3" style="86" customWidth="1"/>
    <col min="2273" max="2273" width="17.109375" style="86" customWidth="1"/>
    <col min="2274" max="2274" width="7.77734375" style="86" customWidth="1"/>
    <col min="2275" max="2275" width="11.88671875" style="86" customWidth="1"/>
    <col min="2276" max="2276" width="15.33203125" style="86" customWidth="1"/>
    <col min="2277" max="2277" width="14.77734375" style="86" customWidth="1"/>
    <col min="2278" max="2279" width="15.44140625" style="86" customWidth="1"/>
    <col min="2280" max="2280" width="13.33203125" style="86" customWidth="1"/>
    <col min="2281" max="2281" width="12.77734375" style="86" customWidth="1"/>
    <col min="2282" max="2282" width="13.21875" style="86" customWidth="1"/>
    <col min="2283" max="2283" width="12.33203125" style="86" customWidth="1"/>
    <col min="2284" max="2284" width="13.33203125" style="86" customWidth="1"/>
    <col min="2285" max="2285" width="14.21875" style="86" customWidth="1"/>
    <col min="2286" max="2286" width="3" style="86" customWidth="1"/>
    <col min="2287" max="2287" width="15" style="86" customWidth="1"/>
    <col min="2288" max="2288" width="8.88671875" style="86"/>
    <col min="2289" max="2289" width="10.21875" style="86" bestFit="1" customWidth="1"/>
    <col min="2290" max="2527" width="8.88671875" style="86"/>
    <col min="2528" max="2528" width="3" style="86" customWidth="1"/>
    <col min="2529" max="2529" width="17.109375" style="86" customWidth="1"/>
    <col min="2530" max="2530" width="7.77734375" style="86" customWidth="1"/>
    <col min="2531" max="2531" width="11.88671875" style="86" customWidth="1"/>
    <col min="2532" max="2532" width="15.33203125" style="86" customWidth="1"/>
    <col min="2533" max="2533" width="14.77734375" style="86" customWidth="1"/>
    <col min="2534" max="2535" width="15.44140625" style="86" customWidth="1"/>
    <col min="2536" max="2536" width="13.33203125" style="86" customWidth="1"/>
    <col min="2537" max="2537" width="12.77734375" style="86" customWidth="1"/>
    <col min="2538" max="2538" width="13.21875" style="86" customWidth="1"/>
    <col min="2539" max="2539" width="12.33203125" style="86" customWidth="1"/>
    <col min="2540" max="2540" width="13.33203125" style="86" customWidth="1"/>
    <col min="2541" max="2541" width="14.21875" style="86" customWidth="1"/>
    <col min="2542" max="2542" width="3" style="86" customWidth="1"/>
    <col min="2543" max="2543" width="15" style="86" customWidth="1"/>
    <col min="2544" max="2544" width="8.88671875" style="86"/>
    <col min="2545" max="2545" width="10.21875" style="86" bestFit="1" customWidth="1"/>
    <col min="2546" max="2783" width="8.88671875" style="86"/>
    <col min="2784" max="2784" width="3" style="86" customWidth="1"/>
    <col min="2785" max="2785" width="17.109375" style="86" customWidth="1"/>
    <col min="2786" max="2786" width="7.77734375" style="86" customWidth="1"/>
    <col min="2787" max="2787" width="11.88671875" style="86" customWidth="1"/>
    <col min="2788" max="2788" width="15.33203125" style="86" customWidth="1"/>
    <col min="2789" max="2789" width="14.77734375" style="86" customWidth="1"/>
    <col min="2790" max="2791" width="15.44140625" style="86" customWidth="1"/>
    <col min="2792" max="2792" width="13.33203125" style="86" customWidth="1"/>
    <col min="2793" max="2793" width="12.77734375" style="86" customWidth="1"/>
    <col min="2794" max="2794" width="13.21875" style="86" customWidth="1"/>
    <col min="2795" max="2795" width="12.33203125" style="86" customWidth="1"/>
    <col min="2796" max="2796" width="13.33203125" style="86" customWidth="1"/>
    <col min="2797" max="2797" width="14.21875" style="86" customWidth="1"/>
    <col min="2798" max="2798" width="3" style="86" customWidth="1"/>
    <col min="2799" max="2799" width="15" style="86" customWidth="1"/>
    <col min="2800" max="2800" width="8.88671875" style="86"/>
    <col min="2801" max="2801" width="10.21875" style="86" bestFit="1" customWidth="1"/>
    <col min="2802" max="3039" width="8.88671875" style="86"/>
    <col min="3040" max="3040" width="3" style="86" customWidth="1"/>
    <col min="3041" max="3041" width="17.109375" style="86" customWidth="1"/>
    <col min="3042" max="3042" width="7.77734375" style="86" customWidth="1"/>
    <col min="3043" max="3043" width="11.88671875" style="86" customWidth="1"/>
    <col min="3044" max="3044" width="15.33203125" style="86" customWidth="1"/>
    <col min="3045" max="3045" width="14.77734375" style="86" customWidth="1"/>
    <col min="3046" max="3047" width="15.44140625" style="86" customWidth="1"/>
    <col min="3048" max="3048" width="13.33203125" style="86" customWidth="1"/>
    <col min="3049" max="3049" width="12.77734375" style="86" customWidth="1"/>
    <col min="3050" max="3050" width="13.21875" style="86" customWidth="1"/>
    <col min="3051" max="3051" width="12.33203125" style="86" customWidth="1"/>
    <col min="3052" max="3052" width="13.33203125" style="86" customWidth="1"/>
    <col min="3053" max="3053" width="14.21875" style="86" customWidth="1"/>
    <col min="3054" max="3054" width="3" style="86" customWidth="1"/>
    <col min="3055" max="3055" width="15" style="86" customWidth="1"/>
    <col min="3056" max="3056" width="8.88671875" style="86"/>
    <col min="3057" max="3057" width="10.21875" style="86" bestFit="1" customWidth="1"/>
    <col min="3058" max="3295" width="8.88671875" style="86"/>
    <col min="3296" max="3296" width="3" style="86" customWidth="1"/>
    <col min="3297" max="3297" width="17.109375" style="86" customWidth="1"/>
    <col min="3298" max="3298" width="7.77734375" style="86" customWidth="1"/>
    <col min="3299" max="3299" width="11.88671875" style="86" customWidth="1"/>
    <col min="3300" max="3300" width="15.33203125" style="86" customWidth="1"/>
    <col min="3301" max="3301" width="14.77734375" style="86" customWidth="1"/>
    <col min="3302" max="3303" width="15.44140625" style="86" customWidth="1"/>
    <col min="3304" max="3304" width="13.33203125" style="86" customWidth="1"/>
    <col min="3305" max="3305" width="12.77734375" style="86" customWidth="1"/>
    <col min="3306" max="3306" width="13.21875" style="86" customWidth="1"/>
    <col min="3307" max="3307" width="12.33203125" style="86" customWidth="1"/>
    <col min="3308" max="3308" width="13.33203125" style="86" customWidth="1"/>
    <col min="3309" max="3309" width="14.21875" style="86" customWidth="1"/>
    <col min="3310" max="3310" width="3" style="86" customWidth="1"/>
    <col min="3311" max="3311" width="15" style="86" customWidth="1"/>
    <col min="3312" max="3312" width="8.88671875" style="86"/>
    <col min="3313" max="3313" width="10.21875" style="86" bestFit="1" customWidth="1"/>
    <col min="3314" max="3551" width="8.88671875" style="86"/>
    <col min="3552" max="3552" width="3" style="86" customWidth="1"/>
    <col min="3553" max="3553" width="17.109375" style="86" customWidth="1"/>
    <col min="3554" max="3554" width="7.77734375" style="86" customWidth="1"/>
    <col min="3555" max="3555" width="11.88671875" style="86" customWidth="1"/>
    <col min="3556" max="3556" width="15.33203125" style="86" customWidth="1"/>
    <col min="3557" max="3557" width="14.77734375" style="86" customWidth="1"/>
    <col min="3558" max="3559" width="15.44140625" style="86" customWidth="1"/>
    <col min="3560" max="3560" width="13.33203125" style="86" customWidth="1"/>
    <col min="3561" max="3561" width="12.77734375" style="86" customWidth="1"/>
    <col min="3562" max="3562" width="13.21875" style="86" customWidth="1"/>
    <col min="3563" max="3563" width="12.33203125" style="86" customWidth="1"/>
    <col min="3564" max="3564" width="13.33203125" style="86" customWidth="1"/>
    <col min="3565" max="3565" width="14.21875" style="86" customWidth="1"/>
    <col min="3566" max="3566" width="3" style="86" customWidth="1"/>
    <col min="3567" max="3567" width="15" style="86" customWidth="1"/>
    <col min="3568" max="3568" width="8.88671875" style="86"/>
    <col min="3569" max="3569" width="10.21875" style="86" bestFit="1" customWidth="1"/>
    <col min="3570" max="3807" width="8.88671875" style="86"/>
    <col min="3808" max="3808" width="3" style="86" customWidth="1"/>
    <col min="3809" max="3809" width="17.109375" style="86" customWidth="1"/>
    <col min="3810" max="3810" width="7.77734375" style="86" customWidth="1"/>
    <col min="3811" max="3811" width="11.88671875" style="86" customWidth="1"/>
    <col min="3812" max="3812" width="15.33203125" style="86" customWidth="1"/>
    <col min="3813" max="3813" width="14.77734375" style="86" customWidth="1"/>
    <col min="3814" max="3815" width="15.44140625" style="86" customWidth="1"/>
    <col min="3816" max="3816" width="13.33203125" style="86" customWidth="1"/>
    <col min="3817" max="3817" width="12.77734375" style="86" customWidth="1"/>
    <col min="3818" max="3818" width="13.21875" style="86" customWidth="1"/>
    <col min="3819" max="3819" width="12.33203125" style="86" customWidth="1"/>
    <col min="3820" max="3820" width="13.33203125" style="86" customWidth="1"/>
    <col min="3821" max="3821" width="14.21875" style="86" customWidth="1"/>
    <col min="3822" max="3822" width="3" style="86" customWidth="1"/>
    <col min="3823" max="3823" width="15" style="86" customWidth="1"/>
    <col min="3824" max="3824" width="8.88671875" style="86"/>
    <col min="3825" max="3825" width="10.21875" style="86" bestFit="1" customWidth="1"/>
    <col min="3826" max="4063" width="8.88671875" style="86"/>
    <col min="4064" max="4064" width="3" style="86" customWidth="1"/>
    <col min="4065" max="4065" width="17.109375" style="86" customWidth="1"/>
    <col min="4066" max="4066" width="7.77734375" style="86" customWidth="1"/>
    <col min="4067" max="4067" width="11.88671875" style="86" customWidth="1"/>
    <col min="4068" max="4068" width="15.33203125" style="86" customWidth="1"/>
    <col min="4069" max="4069" width="14.77734375" style="86" customWidth="1"/>
    <col min="4070" max="4071" width="15.44140625" style="86" customWidth="1"/>
    <col min="4072" max="4072" width="13.33203125" style="86" customWidth="1"/>
    <col min="4073" max="4073" width="12.77734375" style="86" customWidth="1"/>
    <col min="4074" max="4074" width="13.21875" style="86" customWidth="1"/>
    <col min="4075" max="4075" width="12.33203125" style="86" customWidth="1"/>
    <col min="4076" max="4076" width="13.33203125" style="86" customWidth="1"/>
    <col min="4077" max="4077" width="14.21875" style="86" customWidth="1"/>
    <col min="4078" max="4078" width="3" style="86" customWidth="1"/>
    <col min="4079" max="4079" width="15" style="86" customWidth="1"/>
    <col min="4080" max="4080" width="8.88671875" style="86"/>
    <col min="4081" max="4081" width="10.21875" style="86" bestFit="1" customWidth="1"/>
    <col min="4082" max="4319" width="8.88671875" style="86"/>
    <col min="4320" max="4320" width="3" style="86" customWidth="1"/>
    <col min="4321" max="4321" width="17.109375" style="86" customWidth="1"/>
    <col min="4322" max="4322" width="7.77734375" style="86" customWidth="1"/>
    <col min="4323" max="4323" width="11.88671875" style="86" customWidth="1"/>
    <col min="4324" max="4324" width="15.33203125" style="86" customWidth="1"/>
    <col min="4325" max="4325" width="14.77734375" style="86" customWidth="1"/>
    <col min="4326" max="4327" width="15.44140625" style="86" customWidth="1"/>
    <col min="4328" max="4328" width="13.33203125" style="86" customWidth="1"/>
    <col min="4329" max="4329" width="12.77734375" style="86" customWidth="1"/>
    <col min="4330" max="4330" width="13.21875" style="86" customWidth="1"/>
    <col min="4331" max="4331" width="12.33203125" style="86" customWidth="1"/>
    <col min="4332" max="4332" width="13.33203125" style="86" customWidth="1"/>
    <col min="4333" max="4333" width="14.21875" style="86" customWidth="1"/>
    <col min="4334" max="4334" width="3" style="86" customWidth="1"/>
    <col min="4335" max="4335" width="15" style="86" customWidth="1"/>
    <col min="4336" max="4336" width="8.88671875" style="86"/>
    <col min="4337" max="4337" width="10.21875" style="86" bestFit="1" customWidth="1"/>
    <col min="4338" max="4575" width="8.88671875" style="86"/>
    <col min="4576" max="4576" width="3" style="86" customWidth="1"/>
    <col min="4577" max="4577" width="17.109375" style="86" customWidth="1"/>
    <col min="4578" max="4578" width="7.77734375" style="86" customWidth="1"/>
    <col min="4579" max="4579" width="11.88671875" style="86" customWidth="1"/>
    <col min="4580" max="4580" width="15.33203125" style="86" customWidth="1"/>
    <col min="4581" max="4581" width="14.77734375" style="86" customWidth="1"/>
    <col min="4582" max="4583" width="15.44140625" style="86" customWidth="1"/>
    <col min="4584" max="4584" width="13.33203125" style="86" customWidth="1"/>
    <col min="4585" max="4585" width="12.77734375" style="86" customWidth="1"/>
    <col min="4586" max="4586" width="13.21875" style="86" customWidth="1"/>
    <col min="4587" max="4587" width="12.33203125" style="86" customWidth="1"/>
    <col min="4588" max="4588" width="13.33203125" style="86" customWidth="1"/>
    <col min="4589" max="4589" width="14.21875" style="86" customWidth="1"/>
    <col min="4590" max="4590" width="3" style="86" customWidth="1"/>
    <col min="4591" max="4591" width="15" style="86" customWidth="1"/>
    <col min="4592" max="4592" width="8.88671875" style="86"/>
    <col min="4593" max="4593" width="10.21875" style="86" bestFit="1" customWidth="1"/>
    <col min="4594" max="4831" width="8.88671875" style="86"/>
    <col min="4832" max="4832" width="3" style="86" customWidth="1"/>
    <col min="4833" max="4833" width="17.109375" style="86" customWidth="1"/>
    <col min="4834" max="4834" width="7.77734375" style="86" customWidth="1"/>
    <col min="4835" max="4835" width="11.88671875" style="86" customWidth="1"/>
    <col min="4836" max="4836" width="15.33203125" style="86" customWidth="1"/>
    <col min="4837" max="4837" width="14.77734375" style="86" customWidth="1"/>
    <col min="4838" max="4839" width="15.44140625" style="86" customWidth="1"/>
    <col min="4840" max="4840" width="13.33203125" style="86" customWidth="1"/>
    <col min="4841" max="4841" width="12.77734375" style="86" customWidth="1"/>
    <col min="4842" max="4842" width="13.21875" style="86" customWidth="1"/>
    <col min="4843" max="4843" width="12.33203125" style="86" customWidth="1"/>
    <col min="4844" max="4844" width="13.33203125" style="86" customWidth="1"/>
    <col min="4845" max="4845" width="14.21875" style="86" customWidth="1"/>
    <col min="4846" max="4846" width="3" style="86" customWidth="1"/>
    <col min="4847" max="4847" width="15" style="86" customWidth="1"/>
    <col min="4848" max="4848" width="8.88671875" style="86"/>
    <col min="4849" max="4849" width="10.21875" style="86" bestFit="1" customWidth="1"/>
    <col min="4850" max="5087" width="8.88671875" style="86"/>
    <col min="5088" max="5088" width="3" style="86" customWidth="1"/>
    <col min="5089" max="5089" width="17.109375" style="86" customWidth="1"/>
    <col min="5090" max="5090" width="7.77734375" style="86" customWidth="1"/>
    <col min="5091" max="5091" width="11.88671875" style="86" customWidth="1"/>
    <col min="5092" max="5092" width="15.33203125" style="86" customWidth="1"/>
    <col min="5093" max="5093" width="14.77734375" style="86" customWidth="1"/>
    <col min="5094" max="5095" width="15.44140625" style="86" customWidth="1"/>
    <col min="5096" max="5096" width="13.33203125" style="86" customWidth="1"/>
    <col min="5097" max="5097" width="12.77734375" style="86" customWidth="1"/>
    <col min="5098" max="5098" width="13.21875" style="86" customWidth="1"/>
    <col min="5099" max="5099" width="12.33203125" style="86" customWidth="1"/>
    <col min="5100" max="5100" width="13.33203125" style="86" customWidth="1"/>
    <col min="5101" max="5101" width="14.21875" style="86" customWidth="1"/>
    <col min="5102" max="5102" width="3" style="86" customWidth="1"/>
    <col min="5103" max="5103" width="15" style="86" customWidth="1"/>
    <col min="5104" max="5104" width="8.88671875" style="86"/>
    <col min="5105" max="5105" width="10.21875" style="86" bestFit="1" customWidth="1"/>
    <col min="5106" max="5343" width="8.88671875" style="86"/>
    <col min="5344" max="5344" width="3" style="86" customWidth="1"/>
    <col min="5345" max="5345" width="17.109375" style="86" customWidth="1"/>
    <col min="5346" max="5346" width="7.77734375" style="86" customWidth="1"/>
    <col min="5347" max="5347" width="11.88671875" style="86" customWidth="1"/>
    <col min="5348" max="5348" width="15.33203125" style="86" customWidth="1"/>
    <col min="5349" max="5349" width="14.77734375" style="86" customWidth="1"/>
    <col min="5350" max="5351" width="15.44140625" style="86" customWidth="1"/>
    <col min="5352" max="5352" width="13.33203125" style="86" customWidth="1"/>
    <col min="5353" max="5353" width="12.77734375" style="86" customWidth="1"/>
    <col min="5354" max="5354" width="13.21875" style="86" customWidth="1"/>
    <col min="5355" max="5355" width="12.33203125" style="86" customWidth="1"/>
    <col min="5356" max="5356" width="13.33203125" style="86" customWidth="1"/>
    <col min="5357" max="5357" width="14.21875" style="86" customWidth="1"/>
    <col min="5358" max="5358" width="3" style="86" customWidth="1"/>
    <col min="5359" max="5359" width="15" style="86" customWidth="1"/>
    <col min="5360" max="5360" width="8.88671875" style="86"/>
    <col min="5361" max="5361" width="10.21875" style="86" bestFit="1" customWidth="1"/>
    <col min="5362" max="5599" width="8.88671875" style="86"/>
    <col min="5600" max="5600" width="3" style="86" customWidth="1"/>
    <col min="5601" max="5601" width="17.109375" style="86" customWidth="1"/>
    <col min="5602" max="5602" width="7.77734375" style="86" customWidth="1"/>
    <col min="5603" max="5603" width="11.88671875" style="86" customWidth="1"/>
    <col min="5604" max="5604" width="15.33203125" style="86" customWidth="1"/>
    <col min="5605" max="5605" width="14.77734375" style="86" customWidth="1"/>
    <col min="5606" max="5607" width="15.44140625" style="86" customWidth="1"/>
    <col min="5608" max="5608" width="13.33203125" style="86" customWidth="1"/>
    <col min="5609" max="5609" width="12.77734375" style="86" customWidth="1"/>
    <col min="5610" max="5610" width="13.21875" style="86" customWidth="1"/>
    <col min="5611" max="5611" width="12.33203125" style="86" customWidth="1"/>
    <col min="5612" max="5612" width="13.33203125" style="86" customWidth="1"/>
    <col min="5613" max="5613" width="14.21875" style="86" customWidth="1"/>
    <col min="5614" max="5614" width="3" style="86" customWidth="1"/>
    <col min="5615" max="5615" width="15" style="86" customWidth="1"/>
    <col min="5616" max="5616" width="8.88671875" style="86"/>
    <col min="5617" max="5617" width="10.21875" style="86" bestFit="1" customWidth="1"/>
    <col min="5618" max="5855" width="8.88671875" style="86"/>
    <col min="5856" max="5856" width="3" style="86" customWidth="1"/>
    <col min="5857" max="5857" width="17.109375" style="86" customWidth="1"/>
    <col min="5858" max="5858" width="7.77734375" style="86" customWidth="1"/>
    <col min="5859" max="5859" width="11.88671875" style="86" customWidth="1"/>
    <col min="5860" max="5860" width="15.33203125" style="86" customWidth="1"/>
    <col min="5861" max="5861" width="14.77734375" style="86" customWidth="1"/>
    <col min="5862" max="5863" width="15.44140625" style="86" customWidth="1"/>
    <col min="5864" max="5864" width="13.33203125" style="86" customWidth="1"/>
    <col min="5865" max="5865" width="12.77734375" style="86" customWidth="1"/>
    <col min="5866" max="5866" width="13.21875" style="86" customWidth="1"/>
    <col min="5867" max="5867" width="12.33203125" style="86" customWidth="1"/>
    <col min="5868" max="5868" width="13.33203125" style="86" customWidth="1"/>
    <col min="5869" max="5869" width="14.21875" style="86" customWidth="1"/>
    <col min="5870" max="5870" width="3" style="86" customWidth="1"/>
    <col min="5871" max="5871" width="15" style="86" customWidth="1"/>
    <col min="5872" max="5872" width="8.88671875" style="86"/>
    <col min="5873" max="5873" width="10.21875" style="86" bestFit="1" customWidth="1"/>
    <col min="5874" max="6111" width="8.88671875" style="86"/>
    <col min="6112" max="6112" width="3" style="86" customWidth="1"/>
    <col min="6113" max="6113" width="17.109375" style="86" customWidth="1"/>
    <col min="6114" max="6114" width="7.77734375" style="86" customWidth="1"/>
    <col min="6115" max="6115" width="11.88671875" style="86" customWidth="1"/>
    <col min="6116" max="6116" width="15.33203125" style="86" customWidth="1"/>
    <col min="6117" max="6117" width="14.77734375" style="86" customWidth="1"/>
    <col min="6118" max="6119" width="15.44140625" style="86" customWidth="1"/>
    <col min="6120" max="6120" width="13.33203125" style="86" customWidth="1"/>
    <col min="6121" max="6121" width="12.77734375" style="86" customWidth="1"/>
    <col min="6122" max="6122" width="13.21875" style="86" customWidth="1"/>
    <col min="6123" max="6123" width="12.33203125" style="86" customWidth="1"/>
    <col min="6124" max="6124" width="13.33203125" style="86" customWidth="1"/>
    <col min="6125" max="6125" width="14.21875" style="86" customWidth="1"/>
    <col min="6126" max="6126" width="3" style="86" customWidth="1"/>
    <col min="6127" max="6127" width="15" style="86" customWidth="1"/>
    <col min="6128" max="6128" width="8.88671875" style="86"/>
    <col min="6129" max="6129" width="10.21875" style="86" bestFit="1" customWidth="1"/>
    <col min="6130" max="6367" width="8.88671875" style="86"/>
    <col min="6368" max="6368" width="3" style="86" customWidth="1"/>
    <col min="6369" max="6369" width="17.109375" style="86" customWidth="1"/>
    <col min="6370" max="6370" width="7.77734375" style="86" customWidth="1"/>
    <col min="6371" max="6371" width="11.88671875" style="86" customWidth="1"/>
    <col min="6372" max="6372" width="15.33203125" style="86" customWidth="1"/>
    <col min="6373" max="6373" width="14.77734375" style="86" customWidth="1"/>
    <col min="6374" max="6375" width="15.44140625" style="86" customWidth="1"/>
    <col min="6376" max="6376" width="13.33203125" style="86" customWidth="1"/>
    <col min="6377" max="6377" width="12.77734375" style="86" customWidth="1"/>
    <col min="6378" max="6378" width="13.21875" style="86" customWidth="1"/>
    <col min="6379" max="6379" width="12.33203125" style="86" customWidth="1"/>
    <col min="6380" max="6380" width="13.33203125" style="86" customWidth="1"/>
    <col min="6381" max="6381" width="14.21875" style="86" customWidth="1"/>
    <col min="6382" max="6382" width="3" style="86" customWidth="1"/>
    <col min="6383" max="6383" width="15" style="86" customWidth="1"/>
    <col min="6384" max="6384" width="8.88671875" style="86"/>
    <col min="6385" max="6385" width="10.21875" style="86" bestFit="1" customWidth="1"/>
    <col min="6386" max="6623" width="8.88671875" style="86"/>
    <col min="6624" max="6624" width="3" style="86" customWidth="1"/>
    <col min="6625" max="6625" width="17.109375" style="86" customWidth="1"/>
    <col min="6626" max="6626" width="7.77734375" style="86" customWidth="1"/>
    <col min="6627" max="6627" width="11.88671875" style="86" customWidth="1"/>
    <col min="6628" max="6628" width="15.33203125" style="86" customWidth="1"/>
    <col min="6629" max="6629" width="14.77734375" style="86" customWidth="1"/>
    <col min="6630" max="6631" width="15.44140625" style="86" customWidth="1"/>
    <col min="6632" max="6632" width="13.33203125" style="86" customWidth="1"/>
    <col min="6633" max="6633" width="12.77734375" style="86" customWidth="1"/>
    <col min="6634" max="6634" width="13.21875" style="86" customWidth="1"/>
    <col min="6635" max="6635" width="12.33203125" style="86" customWidth="1"/>
    <col min="6636" max="6636" width="13.33203125" style="86" customWidth="1"/>
    <col min="6637" max="6637" width="14.21875" style="86" customWidth="1"/>
    <col min="6638" max="6638" width="3" style="86" customWidth="1"/>
    <col min="6639" max="6639" width="15" style="86" customWidth="1"/>
    <col min="6640" max="6640" width="8.88671875" style="86"/>
    <col min="6641" max="6641" width="10.21875" style="86" bestFit="1" customWidth="1"/>
    <col min="6642" max="6879" width="8.88671875" style="86"/>
    <col min="6880" max="6880" width="3" style="86" customWidth="1"/>
    <col min="6881" max="6881" width="17.109375" style="86" customWidth="1"/>
    <col min="6882" max="6882" width="7.77734375" style="86" customWidth="1"/>
    <col min="6883" max="6883" width="11.88671875" style="86" customWidth="1"/>
    <col min="6884" max="6884" width="15.33203125" style="86" customWidth="1"/>
    <col min="6885" max="6885" width="14.77734375" style="86" customWidth="1"/>
    <col min="6886" max="6887" width="15.44140625" style="86" customWidth="1"/>
    <col min="6888" max="6888" width="13.33203125" style="86" customWidth="1"/>
    <col min="6889" max="6889" width="12.77734375" style="86" customWidth="1"/>
    <col min="6890" max="6890" width="13.21875" style="86" customWidth="1"/>
    <col min="6891" max="6891" width="12.33203125" style="86" customWidth="1"/>
    <col min="6892" max="6892" width="13.33203125" style="86" customWidth="1"/>
    <col min="6893" max="6893" width="14.21875" style="86" customWidth="1"/>
    <col min="6894" max="6894" width="3" style="86" customWidth="1"/>
    <col min="6895" max="6895" width="15" style="86" customWidth="1"/>
    <col min="6896" max="6896" width="8.88671875" style="86"/>
    <col min="6897" max="6897" width="10.21875" style="86" bestFit="1" customWidth="1"/>
    <col min="6898" max="7135" width="8.88671875" style="86"/>
    <col min="7136" max="7136" width="3" style="86" customWidth="1"/>
    <col min="7137" max="7137" width="17.109375" style="86" customWidth="1"/>
    <col min="7138" max="7138" width="7.77734375" style="86" customWidth="1"/>
    <col min="7139" max="7139" width="11.88671875" style="86" customWidth="1"/>
    <col min="7140" max="7140" width="15.33203125" style="86" customWidth="1"/>
    <col min="7141" max="7141" width="14.77734375" style="86" customWidth="1"/>
    <col min="7142" max="7143" width="15.44140625" style="86" customWidth="1"/>
    <col min="7144" max="7144" width="13.33203125" style="86" customWidth="1"/>
    <col min="7145" max="7145" width="12.77734375" style="86" customWidth="1"/>
    <col min="7146" max="7146" width="13.21875" style="86" customWidth="1"/>
    <col min="7147" max="7147" width="12.33203125" style="86" customWidth="1"/>
    <col min="7148" max="7148" width="13.33203125" style="86" customWidth="1"/>
    <col min="7149" max="7149" width="14.21875" style="86" customWidth="1"/>
    <col min="7150" max="7150" width="3" style="86" customWidth="1"/>
    <col min="7151" max="7151" width="15" style="86" customWidth="1"/>
    <col min="7152" max="7152" width="8.88671875" style="86"/>
    <col min="7153" max="7153" width="10.21875" style="86" bestFit="1" customWidth="1"/>
    <col min="7154" max="7391" width="8.88671875" style="86"/>
    <col min="7392" max="7392" width="3" style="86" customWidth="1"/>
    <col min="7393" max="7393" width="17.109375" style="86" customWidth="1"/>
    <col min="7394" max="7394" width="7.77734375" style="86" customWidth="1"/>
    <col min="7395" max="7395" width="11.88671875" style="86" customWidth="1"/>
    <col min="7396" max="7396" width="15.33203125" style="86" customWidth="1"/>
    <col min="7397" max="7397" width="14.77734375" style="86" customWidth="1"/>
    <col min="7398" max="7399" width="15.44140625" style="86" customWidth="1"/>
    <col min="7400" max="7400" width="13.33203125" style="86" customWidth="1"/>
    <col min="7401" max="7401" width="12.77734375" style="86" customWidth="1"/>
    <col min="7402" max="7402" width="13.21875" style="86" customWidth="1"/>
    <col min="7403" max="7403" width="12.33203125" style="86" customWidth="1"/>
    <col min="7404" max="7404" width="13.33203125" style="86" customWidth="1"/>
    <col min="7405" max="7405" width="14.21875" style="86" customWidth="1"/>
    <col min="7406" max="7406" width="3" style="86" customWidth="1"/>
    <col min="7407" max="7407" width="15" style="86" customWidth="1"/>
    <col min="7408" max="7408" width="8.88671875" style="86"/>
    <col min="7409" max="7409" width="10.21875" style="86" bestFit="1" customWidth="1"/>
    <col min="7410" max="7647" width="8.88671875" style="86"/>
    <col min="7648" max="7648" width="3" style="86" customWidth="1"/>
    <col min="7649" max="7649" width="17.109375" style="86" customWidth="1"/>
    <col min="7650" max="7650" width="7.77734375" style="86" customWidth="1"/>
    <col min="7651" max="7651" width="11.88671875" style="86" customWidth="1"/>
    <col min="7652" max="7652" width="15.33203125" style="86" customWidth="1"/>
    <col min="7653" max="7653" width="14.77734375" style="86" customWidth="1"/>
    <col min="7654" max="7655" width="15.44140625" style="86" customWidth="1"/>
    <col min="7656" max="7656" width="13.33203125" style="86" customWidth="1"/>
    <col min="7657" max="7657" width="12.77734375" style="86" customWidth="1"/>
    <col min="7658" max="7658" width="13.21875" style="86" customWidth="1"/>
    <col min="7659" max="7659" width="12.33203125" style="86" customWidth="1"/>
    <col min="7660" max="7660" width="13.33203125" style="86" customWidth="1"/>
    <col min="7661" max="7661" width="14.21875" style="86" customWidth="1"/>
    <col min="7662" max="7662" width="3" style="86" customWidth="1"/>
    <col min="7663" max="7663" width="15" style="86" customWidth="1"/>
    <col min="7664" max="7664" width="8.88671875" style="86"/>
    <col min="7665" max="7665" width="10.21875" style="86" bestFit="1" customWidth="1"/>
    <col min="7666" max="7903" width="8.88671875" style="86"/>
    <col min="7904" max="7904" width="3" style="86" customWidth="1"/>
    <col min="7905" max="7905" width="17.109375" style="86" customWidth="1"/>
    <col min="7906" max="7906" width="7.77734375" style="86" customWidth="1"/>
    <col min="7907" max="7907" width="11.88671875" style="86" customWidth="1"/>
    <col min="7908" max="7908" width="15.33203125" style="86" customWidth="1"/>
    <col min="7909" max="7909" width="14.77734375" style="86" customWidth="1"/>
    <col min="7910" max="7911" width="15.44140625" style="86" customWidth="1"/>
    <col min="7912" max="7912" width="13.33203125" style="86" customWidth="1"/>
    <col min="7913" max="7913" width="12.77734375" style="86" customWidth="1"/>
    <col min="7914" max="7914" width="13.21875" style="86" customWidth="1"/>
    <col min="7915" max="7915" width="12.33203125" style="86" customWidth="1"/>
    <col min="7916" max="7916" width="13.33203125" style="86" customWidth="1"/>
    <col min="7917" max="7917" width="14.21875" style="86" customWidth="1"/>
    <col min="7918" max="7918" width="3" style="86" customWidth="1"/>
    <col min="7919" max="7919" width="15" style="86" customWidth="1"/>
    <col min="7920" max="7920" width="8.88671875" style="86"/>
    <col min="7921" max="7921" width="10.21875" style="86" bestFit="1" customWidth="1"/>
    <col min="7922" max="8159" width="8.88671875" style="86"/>
    <col min="8160" max="8160" width="3" style="86" customWidth="1"/>
    <col min="8161" max="8161" width="17.109375" style="86" customWidth="1"/>
    <col min="8162" max="8162" width="7.77734375" style="86" customWidth="1"/>
    <col min="8163" max="8163" width="11.88671875" style="86" customWidth="1"/>
    <col min="8164" max="8164" width="15.33203125" style="86" customWidth="1"/>
    <col min="8165" max="8165" width="14.77734375" style="86" customWidth="1"/>
    <col min="8166" max="8167" width="15.44140625" style="86" customWidth="1"/>
    <col min="8168" max="8168" width="13.33203125" style="86" customWidth="1"/>
    <col min="8169" max="8169" width="12.77734375" style="86" customWidth="1"/>
    <col min="8170" max="8170" width="13.21875" style="86" customWidth="1"/>
    <col min="8171" max="8171" width="12.33203125" style="86" customWidth="1"/>
    <col min="8172" max="8172" width="13.33203125" style="86" customWidth="1"/>
    <col min="8173" max="8173" width="14.21875" style="86" customWidth="1"/>
    <col min="8174" max="8174" width="3" style="86" customWidth="1"/>
    <col min="8175" max="8175" width="15" style="86" customWidth="1"/>
    <col min="8176" max="8176" width="8.88671875" style="86"/>
    <col min="8177" max="8177" width="10.21875" style="86" bestFit="1" customWidth="1"/>
    <col min="8178" max="8415" width="8.88671875" style="86"/>
    <col min="8416" max="8416" width="3" style="86" customWidth="1"/>
    <col min="8417" max="8417" width="17.109375" style="86" customWidth="1"/>
    <col min="8418" max="8418" width="7.77734375" style="86" customWidth="1"/>
    <col min="8419" max="8419" width="11.88671875" style="86" customWidth="1"/>
    <col min="8420" max="8420" width="15.33203125" style="86" customWidth="1"/>
    <col min="8421" max="8421" width="14.77734375" style="86" customWidth="1"/>
    <col min="8422" max="8423" width="15.44140625" style="86" customWidth="1"/>
    <col min="8424" max="8424" width="13.33203125" style="86" customWidth="1"/>
    <col min="8425" max="8425" width="12.77734375" style="86" customWidth="1"/>
    <col min="8426" max="8426" width="13.21875" style="86" customWidth="1"/>
    <col min="8427" max="8427" width="12.33203125" style="86" customWidth="1"/>
    <col min="8428" max="8428" width="13.33203125" style="86" customWidth="1"/>
    <col min="8429" max="8429" width="14.21875" style="86" customWidth="1"/>
    <col min="8430" max="8430" width="3" style="86" customWidth="1"/>
    <col min="8431" max="8431" width="15" style="86" customWidth="1"/>
    <col min="8432" max="8432" width="8.88671875" style="86"/>
    <col min="8433" max="8433" width="10.21875" style="86" bestFit="1" customWidth="1"/>
    <col min="8434" max="8671" width="8.88671875" style="86"/>
    <col min="8672" max="8672" width="3" style="86" customWidth="1"/>
    <col min="8673" max="8673" width="17.109375" style="86" customWidth="1"/>
    <col min="8674" max="8674" width="7.77734375" style="86" customWidth="1"/>
    <col min="8675" max="8675" width="11.88671875" style="86" customWidth="1"/>
    <col min="8676" max="8676" width="15.33203125" style="86" customWidth="1"/>
    <col min="8677" max="8677" width="14.77734375" style="86" customWidth="1"/>
    <col min="8678" max="8679" width="15.44140625" style="86" customWidth="1"/>
    <col min="8680" max="8680" width="13.33203125" style="86" customWidth="1"/>
    <col min="8681" max="8681" width="12.77734375" style="86" customWidth="1"/>
    <col min="8682" max="8682" width="13.21875" style="86" customWidth="1"/>
    <col min="8683" max="8683" width="12.33203125" style="86" customWidth="1"/>
    <col min="8684" max="8684" width="13.33203125" style="86" customWidth="1"/>
    <col min="8685" max="8685" width="14.21875" style="86" customWidth="1"/>
    <col min="8686" max="8686" width="3" style="86" customWidth="1"/>
    <col min="8687" max="8687" width="15" style="86" customWidth="1"/>
    <col min="8688" max="8688" width="8.88671875" style="86"/>
    <col min="8689" max="8689" width="10.21875" style="86" bestFit="1" customWidth="1"/>
    <col min="8690" max="8927" width="8.88671875" style="86"/>
    <col min="8928" max="8928" width="3" style="86" customWidth="1"/>
    <col min="8929" max="8929" width="17.109375" style="86" customWidth="1"/>
    <col min="8930" max="8930" width="7.77734375" style="86" customWidth="1"/>
    <col min="8931" max="8931" width="11.88671875" style="86" customWidth="1"/>
    <col min="8932" max="8932" width="15.33203125" style="86" customWidth="1"/>
    <col min="8933" max="8933" width="14.77734375" style="86" customWidth="1"/>
    <col min="8934" max="8935" width="15.44140625" style="86" customWidth="1"/>
    <col min="8936" max="8936" width="13.33203125" style="86" customWidth="1"/>
    <col min="8937" max="8937" width="12.77734375" style="86" customWidth="1"/>
    <col min="8938" max="8938" width="13.21875" style="86" customWidth="1"/>
    <col min="8939" max="8939" width="12.33203125" style="86" customWidth="1"/>
    <col min="8940" max="8940" width="13.33203125" style="86" customWidth="1"/>
    <col min="8941" max="8941" width="14.21875" style="86" customWidth="1"/>
    <col min="8942" max="8942" width="3" style="86" customWidth="1"/>
    <col min="8943" max="8943" width="15" style="86" customWidth="1"/>
    <col min="8944" max="8944" width="8.88671875" style="86"/>
    <col min="8945" max="8945" width="10.21875" style="86" bestFit="1" customWidth="1"/>
    <col min="8946" max="9183" width="8.88671875" style="86"/>
    <col min="9184" max="9184" width="3" style="86" customWidth="1"/>
    <col min="9185" max="9185" width="17.109375" style="86" customWidth="1"/>
    <col min="9186" max="9186" width="7.77734375" style="86" customWidth="1"/>
    <col min="9187" max="9187" width="11.88671875" style="86" customWidth="1"/>
    <col min="9188" max="9188" width="15.33203125" style="86" customWidth="1"/>
    <col min="9189" max="9189" width="14.77734375" style="86" customWidth="1"/>
    <col min="9190" max="9191" width="15.44140625" style="86" customWidth="1"/>
    <col min="9192" max="9192" width="13.33203125" style="86" customWidth="1"/>
    <col min="9193" max="9193" width="12.77734375" style="86" customWidth="1"/>
    <col min="9194" max="9194" width="13.21875" style="86" customWidth="1"/>
    <col min="9195" max="9195" width="12.33203125" style="86" customWidth="1"/>
    <col min="9196" max="9196" width="13.33203125" style="86" customWidth="1"/>
    <col min="9197" max="9197" width="14.21875" style="86" customWidth="1"/>
    <col min="9198" max="9198" width="3" style="86" customWidth="1"/>
    <col min="9199" max="9199" width="15" style="86" customWidth="1"/>
    <col min="9200" max="9200" width="8.88671875" style="86"/>
    <col min="9201" max="9201" width="10.21875" style="86" bestFit="1" customWidth="1"/>
    <col min="9202" max="9439" width="8.88671875" style="86"/>
    <col min="9440" max="9440" width="3" style="86" customWidth="1"/>
    <col min="9441" max="9441" width="17.109375" style="86" customWidth="1"/>
    <col min="9442" max="9442" width="7.77734375" style="86" customWidth="1"/>
    <col min="9443" max="9443" width="11.88671875" style="86" customWidth="1"/>
    <col min="9444" max="9444" width="15.33203125" style="86" customWidth="1"/>
    <col min="9445" max="9445" width="14.77734375" style="86" customWidth="1"/>
    <col min="9446" max="9447" width="15.44140625" style="86" customWidth="1"/>
    <col min="9448" max="9448" width="13.33203125" style="86" customWidth="1"/>
    <col min="9449" max="9449" width="12.77734375" style="86" customWidth="1"/>
    <col min="9450" max="9450" width="13.21875" style="86" customWidth="1"/>
    <col min="9451" max="9451" width="12.33203125" style="86" customWidth="1"/>
    <col min="9452" max="9452" width="13.33203125" style="86" customWidth="1"/>
    <col min="9453" max="9453" width="14.21875" style="86" customWidth="1"/>
    <col min="9454" max="9454" width="3" style="86" customWidth="1"/>
    <col min="9455" max="9455" width="15" style="86" customWidth="1"/>
    <col min="9456" max="9456" width="8.88671875" style="86"/>
    <col min="9457" max="9457" width="10.21875" style="86" bestFit="1" customWidth="1"/>
    <col min="9458" max="9695" width="8.88671875" style="86"/>
    <col min="9696" max="9696" width="3" style="86" customWidth="1"/>
    <col min="9697" max="9697" width="17.109375" style="86" customWidth="1"/>
    <col min="9698" max="9698" width="7.77734375" style="86" customWidth="1"/>
    <col min="9699" max="9699" width="11.88671875" style="86" customWidth="1"/>
    <col min="9700" max="9700" width="15.33203125" style="86" customWidth="1"/>
    <col min="9701" max="9701" width="14.77734375" style="86" customWidth="1"/>
    <col min="9702" max="9703" width="15.44140625" style="86" customWidth="1"/>
    <col min="9704" max="9704" width="13.33203125" style="86" customWidth="1"/>
    <col min="9705" max="9705" width="12.77734375" style="86" customWidth="1"/>
    <col min="9706" max="9706" width="13.21875" style="86" customWidth="1"/>
    <col min="9707" max="9707" width="12.33203125" style="86" customWidth="1"/>
    <col min="9708" max="9708" width="13.33203125" style="86" customWidth="1"/>
    <col min="9709" max="9709" width="14.21875" style="86" customWidth="1"/>
    <col min="9710" max="9710" width="3" style="86" customWidth="1"/>
    <col min="9711" max="9711" width="15" style="86" customWidth="1"/>
    <col min="9712" max="9712" width="8.88671875" style="86"/>
    <col min="9713" max="9713" width="10.21875" style="86" bestFit="1" customWidth="1"/>
    <col min="9714" max="9951" width="8.88671875" style="86"/>
    <col min="9952" max="9952" width="3" style="86" customWidth="1"/>
    <col min="9953" max="9953" width="17.109375" style="86" customWidth="1"/>
    <col min="9954" max="9954" width="7.77734375" style="86" customWidth="1"/>
    <col min="9955" max="9955" width="11.88671875" style="86" customWidth="1"/>
    <col min="9956" max="9956" width="15.33203125" style="86" customWidth="1"/>
    <col min="9957" max="9957" width="14.77734375" style="86" customWidth="1"/>
    <col min="9958" max="9959" width="15.44140625" style="86" customWidth="1"/>
    <col min="9960" max="9960" width="13.33203125" style="86" customWidth="1"/>
    <col min="9961" max="9961" width="12.77734375" style="86" customWidth="1"/>
    <col min="9962" max="9962" width="13.21875" style="86" customWidth="1"/>
    <col min="9963" max="9963" width="12.33203125" style="86" customWidth="1"/>
    <col min="9964" max="9964" width="13.33203125" style="86" customWidth="1"/>
    <col min="9965" max="9965" width="14.21875" style="86" customWidth="1"/>
    <col min="9966" max="9966" width="3" style="86" customWidth="1"/>
    <col min="9967" max="9967" width="15" style="86" customWidth="1"/>
    <col min="9968" max="9968" width="8.88671875" style="86"/>
    <col min="9969" max="9969" width="10.21875" style="86" bestFit="1" customWidth="1"/>
    <col min="9970" max="10207" width="8.88671875" style="86"/>
    <col min="10208" max="10208" width="3" style="86" customWidth="1"/>
    <col min="10209" max="10209" width="17.109375" style="86" customWidth="1"/>
    <col min="10210" max="10210" width="7.77734375" style="86" customWidth="1"/>
    <col min="10211" max="10211" width="11.88671875" style="86" customWidth="1"/>
    <col min="10212" max="10212" width="15.33203125" style="86" customWidth="1"/>
    <col min="10213" max="10213" width="14.77734375" style="86" customWidth="1"/>
    <col min="10214" max="10215" width="15.44140625" style="86" customWidth="1"/>
    <col min="10216" max="10216" width="13.33203125" style="86" customWidth="1"/>
    <col min="10217" max="10217" width="12.77734375" style="86" customWidth="1"/>
    <col min="10218" max="10218" width="13.21875" style="86" customWidth="1"/>
    <col min="10219" max="10219" width="12.33203125" style="86" customWidth="1"/>
    <col min="10220" max="10220" width="13.33203125" style="86" customWidth="1"/>
    <col min="10221" max="10221" width="14.21875" style="86" customWidth="1"/>
    <col min="10222" max="10222" width="3" style="86" customWidth="1"/>
    <col min="10223" max="10223" width="15" style="86" customWidth="1"/>
    <col min="10224" max="10224" width="8.88671875" style="86"/>
    <col min="10225" max="10225" width="10.21875" style="86" bestFit="1" customWidth="1"/>
    <col min="10226" max="10463" width="8.88671875" style="86"/>
    <col min="10464" max="10464" width="3" style="86" customWidth="1"/>
    <col min="10465" max="10465" width="17.109375" style="86" customWidth="1"/>
    <col min="10466" max="10466" width="7.77734375" style="86" customWidth="1"/>
    <col min="10467" max="10467" width="11.88671875" style="86" customWidth="1"/>
    <col min="10468" max="10468" width="15.33203125" style="86" customWidth="1"/>
    <col min="10469" max="10469" width="14.77734375" style="86" customWidth="1"/>
    <col min="10470" max="10471" width="15.44140625" style="86" customWidth="1"/>
    <col min="10472" max="10472" width="13.33203125" style="86" customWidth="1"/>
    <col min="10473" max="10473" width="12.77734375" style="86" customWidth="1"/>
    <col min="10474" max="10474" width="13.21875" style="86" customWidth="1"/>
    <col min="10475" max="10475" width="12.33203125" style="86" customWidth="1"/>
    <col min="10476" max="10476" width="13.33203125" style="86" customWidth="1"/>
    <col min="10477" max="10477" width="14.21875" style="86" customWidth="1"/>
    <col min="10478" max="10478" width="3" style="86" customWidth="1"/>
    <col min="10479" max="10479" width="15" style="86" customWidth="1"/>
    <col min="10480" max="10480" width="8.88671875" style="86"/>
    <col min="10481" max="10481" width="10.21875" style="86" bestFit="1" customWidth="1"/>
    <col min="10482" max="10719" width="8.88671875" style="86"/>
    <col min="10720" max="10720" width="3" style="86" customWidth="1"/>
    <col min="10721" max="10721" width="17.109375" style="86" customWidth="1"/>
    <col min="10722" max="10722" width="7.77734375" style="86" customWidth="1"/>
    <col min="10723" max="10723" width="11.88671875" style="86" customWidth="1"/>
    <col min="10724" max="10724" width="15.33203125" style="86" customWidth="1"/>
    <col min="10725" max="10725" width="14.77734375" style="86" customWidth="1"/>
    <col min="10726" max="10727" width="15.44140625" style="86" customWidth="1"/>
    <col min="10728" max="10728" width="13.33203125" style="86" customWidth="1"/>
    <col min="10729" max="10729" width="12.77734375" style="86" customWidth="1"/>
    <col min="10730" max="10730" width="13.21875" style="86" customWidth="1"/>
    <col min="10731" max="10731" width="12.33203125" style="86" customWidth="1"/>
    <col min="10732" max="10732" width="13.33203125" style="86" customWidth="1"/>
    <col min="10733" max="10733" width="14.21875" style="86" customWidth="1"/>
    <col min="10734" max="10734" width="3" style="86" customWidth="1"/>
    <col min="10735" max="10735" width="15" style="86" customWidth="1"/>
    <col min="10736" max="10736" width="8.88671875" style="86"/>
    <col min="10737" max="10737" width="10.21875" style="86" bestFit="1" customWidth="1"/>
    <col min="10738" max="10975" width="8.88671875" style="86"/>
    <col min="10976" max="10976" width="3" style="86" customWidth="1"/>
    <col min="10977" max="10977" width="17.109375" style="86" customWidth="1"/>
    <col min="10978" max="10978" width="7.77734375" style="86" customWidth="1"/>
    <col min="10979" max="10979" width="11.88671875" style="86" customWidth="1"/>
    <col min="10980" max="10980" width="15.33203125" style="86" customWidth="1"/>
    <col min="10981" max="10981" width="14.77734375" style="86" customWidth="1"/>
    <col min="10982" max="10983" width="15.44140625" style="86" customWidth="1"/>
    <col min="10984" max="10984" width="13.33203125" style="86" customWidth="1"/>
    <col min="10985" max="10985" width="12.77734375" style="86" customWidth="1"/>
    <col min="10986" max="10986" width="13.21875" style="86" customWidth="1"/>
    <col min="10987" max="10987" width="12.33203125" style="86" customWidth="1"/>
    <col min="10988" max="10988" width="13.33203125" style="86" customWidth="1"/>
    <col min="10989" max="10989" width="14.21875" style="86" customWidth="1"/>
    <col min="10990" max="10990" width="3" style="86" customWidth="1"/>
    <col min="10991" max="10991" width="15" style="86" customWidth="1"/>
    <col min="10992" max="10992" width="8.88671875" style="86"/>
    <col min="10993" max="10993" width="10.21875" style="86" bestFit="1" customWidth="1"/>
    <col min="10994" max="11231" width="8.88671875" style="86"/>
    <col min="11232" max="11232" width="3" style="86" customWidth="1"/>
    <col min="11233" max="11233" width="17.109375" style="86" customWidth="1"/>
    <col min="11234" max="11234" width="7.77734375" style="86" customWidth="1"/>
    <col min="11235" max="11235" width="11.88671875" style="86" customWidth="1"/>
    <col min="11236" max="11236" width="15.33203125" style="86" customWidth="1"/>
    <col min="11237" max="11237" width="14.77734375" style="86" customWidth="1"/>
    <col min="11238" max="11239" width="15.44140625" style="86" customWidth="1"/>
    <col min="11240" max="11240" width="13.33203125" style="86" customWidth="1"/>
    <col min="11241" max="11241" width="12.77734375" style="86" customWidth="1"/>
    <col min="11242" max="11242" width="13.21875" style="86" customWidth="1"/>
    <col min="11243" max="11243" width="12.33203125" style="86" customWidth="1"/>
    <col min="11244" max="11244" width="13.33203125" style="86" customWidth="1"/>
    <col min="11245" max="11245" width="14.21875" style="86" customWidth="1"/>
    <col min="11246" max="11246" width="3" style="86" customWidth="1"/>
    <col min="11247" max="11247" width="15" style="86" customWidth="1"/>
    <col min="11248" max="11248" width="8.88671875" style="86"/>
    <col min="11249" max="11249" width="10.21875" style="86" bestFit="1" customWidth="1"/>
    <col min="11250" max="11487" width="8.88671875" style="86"/>
    <col min="11488" max="11488" width="3" style="86" customWidth="1"/>
    <col min="11489" max="11489" width="17.109375" style="86" customWidth="1"/>
    <col min="11490" max="11490" width="7.77734375" style="86" customWidth="1"/>
    <col min="11491" max="11491" width="11.88671875" style="86" customWidth="1"/>
    <col min="11492" max="11492" width="15.33203125" style="86" customWidth="1"/>
    <col min="11493" max="11493" width="14.77734375" style="86" customWidth="1"/>
    <col min="11494" max="11495" width="15.44140625" style="86" customWidth="1"/>
    <col min="11496" max="11496" width="13.33203125" style="86" customWidth="1"/>
    <col min="11497" max="11497" width="12.77734375" style="86" customWidth="1"/>
    <col min="11498" max="11498" width="13.21875" style="86" customWidth="1"/>
    <col min="11499" max="11499" width="12.33203125" style="86" customWidth="1"/>
    <col min="11500" max="11500" width="13.33203125" style="86" customWidth="1"/>
    <col min="11501" max="11501" width="14.21875" style="86" customWidth="1"/>
    <col min="11502" max="11502" width="3" style="86" customWidth="1"/>
    <col min="11503" max="11503" width="15" style="86" customWidth="1"/>
    <col min="11504" max="11504" width="8.88671875" style="86"/>
    <col min="11505" max="11505" width="10.21875" style="86" bestFit="1" customWidth="1"/>
    <col min="11506" max="11743" width="8.88671875" style="86"/>
    <col min="11744" max="11744" width="3" style="86" customWidth="1"/>
    <col min="11745" max="11745" width="17.109375" style="86" customWidth="1"/>
    <col min="11746" max="11746" width="7.77734375" style="86" customWidth="1"/>
    <col min="11747" max="11747" width="11.88671875" style="86" customWidth="1"/>
    <col min="11748" max="11748" width="15.33203125" style="86" customWidth="1"/>
    <col min="11749" max="11749" width="14.77734375" style="86" customWidth="1"/>
    <col min="11750" max="11751" width="15.44140625" style="86" customWidth="1"/>
    <col min="11752" max="11752" width="13.33203125" style="86" customWidth="1"/>
    <col min="11753" max="11753" width="12.77734375" style="86" customWidth="1"/>
    <col min="11754" max="11754" width="13.21875" style="86" customWidth="1"/>
    <col min="11755" max="11755" width="12.33203125" style="86" customWidth="1"/>
    <col min="11756" max="11756" width="13.33203125" style="86" customWidth="1"/>
    <col min="11757" max="11757" width="14.21875" style="86" customWidth="1"/>
    <col min="11758" max="11758" width="3" style="86" customWidth="1"/>
    <col min="11759" max="11759" width="15" style="86" customWidth="1"/>
    <col min="11760" max="11760" width="8.88671875" style="86"/>
    <col min="11761" max="11761" width="10.21875" style="86" bestFit="1" customWidth="1"/>
    <col min="11762" max="11999" width="8.88671875" style="86"/>
    <col min="12000" max="12000" width="3" style="86" customWidth="1"/>
    <col min="12001" max="12001" width="17.109375" style="86" customWidth="1"/>
    <col min="12002" max="12002" width="7.77734375" style="86" customWidth="1"/>
    <col min="12003" max="12003" width="11.88671875" style="86" customWidth="1"/>
    <col min="12004" max="12004" width="15.33203125" style="86" customWidth="1"/>
    <col min="12005" max="12005" width="14.77734375" style="86" customWidth="1"/>
    <col min="12006" max="12007" width="15.44140625" style="86" customWidth="1"/>
    <col min="12008" max="12008" width="13.33203125" style="86" customWidth="1"/>
    <col min="12009" max="12009" width="12.77734375" style="86" customWidth="1"/>
    <col min="12010" max="12010" width="13.21875" style="86" customWidth="1"/>
    <col min="12011" max="12011" width="12.33203125" style="86" customWidth="1"/>
    <col min="12012" max="12012" width="13.33203125" style="86" customWidth="1"/>
    <col min="12013" max="12013" width="14.21875" style="86" customWidth="1"/>
    <col min="12014" max="12014" width="3" style="86" customWidth="1"/>
    <col min="12015" max="12015" width="15" style="86" customWidth="1"/>
    <col min="12016" max="12016" width="8.88671875" style="86"/>
    <col min="12017" max="12017" width="10.21875" style="86" bestFit="1" customWidth="1"/>
    <col min="12018" max="12255" width="8.88671875" style="86"/>
    <col min="12256" max="12256" width="3" style="86" customWidth="1"/>
    <col min="12257" max="12257" width="17.109375" style="86" customWidth="1"/>
    <col min="12258" max="12258" width="7.77734375" style="86" customWidth="1"/>
    <col min="12259" max="12259" width="11.88671875" style="86" customWidth="1"/>
    <col min="12260" max="12260" width="15.33203125" style="86" customWidth="1"/>
    <col min="12261" max="12261" width="14.77734375" style="86" customWidth="1"/>
    <col min="12262" max="12263" width="15.44140625" style="86" customWidth="1"/>
    <col min="12264" max="12264" width="13.33203125" style="86" customWidth="1"/>
    <col min="12265" max="12265" width="12.77734375" style="86" customWidth="1"/>
    <col min="12266" max="12266" width="13.21875" style="86" customWidth="1"/>
    <col min="12267" max="12267" width="12.33203125" style="86" customWidth="1"/>
    <col min="12268" max="12268" width="13.33203125" style="86" customWidth="1"/>
    <col min="12269" max="12269" width="14.21875" style="86" customWidth="1"/>
    <col min="12270" max="12270" width="3" style="86" customWidth="1"/>
    <col min="12271" max="12271" width="15" style="86" customWidth="1"/>
    <col min="12272" max="12272" width="8.88671875" style="86"/>
    <col min="12273" max="12273" width="10.21875" style="86" bestFit="1" customWidth="1"/>
    <col min="12274" max="12511" width="8.88671875" style="86"/>
    <col min="12512" max="12512" width="3" style="86" customWidth="1"/>
    <col min="12513" max="12513" width="17.109375" style="86" customWidth="1"/>
    <col min="12514" max="12514" width="7.77734375" style="86" customWidth="1"/>
    <col min="12515" max="12515" width="11.88671875" style="86" customWidth="1"/>
    <col min="12516" max="12516" width="15.33203125" style="86" customWidth="1"/>
    <col min="12517" max="12517" width="14.77734375" style="86" customWidth="1"/>
    <col min="12518" max="12519" width="15.44140625" style="86" customWidth="1"/>
    <col min="12520" max="12520" width="13.33203125" style="86" customWidth="1"/>
    <col min="12521" max="12521" width="12.77734375" style="86" customWidth="1"/>
    <col min="12522" max="12522" width="13.21875" style="86" customWidth="1"/>
    <col min="12523" max="12523" width="12.33203125" style="86" customWidth="1"/>
    <col min="12524" max="12524" width="13.33203125" style="86" customWidth="1"/>
    <col min="12525" max="12525" width="14.21875" style="86" customWidth="1"/>
    <col min="12526" max="12526" width="3" style="86" customWidth="1"/>
    <col min="12527" max="12527" width="15" style="86" customWidth="1"/>
    <col min="12528" max="12528" width="8.88671875" style="86"/>
    <col min="12529" max="12529" width="10.21875" style="86" bestFit="1" customWidth="1"/>
    <col min="12530" max="12767" width="8.88671875" style="86"/>
    <col min="12768" max="12768" width="3" style="86" customWidth="1"/>
    <col min="12769" max="12769" width="17.109375" style="86" customWidth="1"/>
    <col min="12770" max="12770" width="7.77734375" style="86" customWidth="1"/>
    <col min="12771" max="12771" width="11.88671875" style="86" customWidth="1"/>
    <col min="12772" max="12772" width="15.33203125" style="86" customWidth="1"/>
    <col min="12773" max="12773" width="14.77734375" style="86" customWidth="1"/>
    <col min="12774" max="12775" width="15.44140625" style="86" customWidth="1"/>
    <col min="12776" max="12776" width="13.33203125" style="86" customWidth="1"/>
    <col min="12777" max="12777" width="12.77734375" style="86" customWidth="1"/>
    <col min="12778" max="12778" width="13.21875" style="86" customWidth="1"/>
    <col min="12779" max="12779" width="12.33203125" style="86" customWidth="1"/>
    <col min="12780" max="12780" width="13.33203125" style="86" customWidth="1"/>
    <col min="12781" max="12781" width="14.21875" style="86" customWidth="1"/>
    <col min="12782" max="12782" width="3" style="86" customWidth="1"/>
    <col min="12783" max="12783" width="15" style="86" customWidth="1"/>
    <col min="12784" max="12784" width="8.88671875" style="86"/>
    <col min="12785" max="12785" width="10.21875" style="86" bestFit="1" customWidth="1"/>
    <col min="12786" max="13023" width="8.88671875" style="86"/>
    <col min="13024" max="13024" width="3" style="86" customWidth="1"/>
    <col min="13025" max="13025" width="17.109375" style="86" customWidth="1"/>
    <col min="13026" max="13026" width="7.77734375" style="86" customWidth="1"/>
    <col min="13027" max="13027" width="11.88671875" style="86" customWidth="1"/>
    <col min="13028" max="13028" width="15.33203125" style="86" customWidth="1"/>
    <col min="13029" max="13029" width="14.77734375" style="86" customWidth="1"/>
    <col min="13030" max="13031" width="15.44140625" style="86" customWidth="1"/>
    <col min="13032" max="13032" width="13.33203125" style="86" customWidth="1"/>
    <col min="13033" max="13033" width="12.77734375" style="86" customWidth="1"/>
    <col min="13034" max="13034" width="13.21875" style="86" customWidth="1"/>
    <col min="13035" max="13035" width="12.33203125" style="86" customWidth="1"/>
    <col min="13036" max="13036" width="13.33203125" style="86" customWidth="1"/>
    <col min="13037" max="13037" width="14.21875" style="86" customWidth="1"/>
    <col min="13038" max="13038" width="3" style="86" customWidth="1"/>
    <col min="13039" max="13039" width="15" style="86" customWidth="1"/>
    <col min="13040" max="13040" width="8.88671875" style="86"/>
    <col min="13041" max="13041" width="10.21875" style="86" bestFit="1" customWidth="1"/>
    <col min="13042" max="13279" width="8.88671875" style="86"/>
    <col min="13280" max="13280" width="3" style="86" customWidth="1"/>
    <col min="13281" max="13281" width="17.109375" style="86" customWidth="1"/>
    <col min="13282" max="13282" width="7.77734375" style="86" customWidth="1"/>
    <col min="13283" max="13283" width="11.88671875" style="86" customWidth="1"/>
    <col min="13284" max="13284" width="15.33203125" style="86" customWidth="1"/>
    <col min="13285" max="13285" width="14.77734375" style="86" customWidth="1"/>
    <col min="13286" max="13287" width="15.44140625" style="86" customWidth="1"/>
    <col min="13288" max="13288" width="13.33203125" style="86" customWidth="1"/>
    <col min="13289" max="13289" width="12.77734375" style="86" customWidth="1"/>
    <col min="13290" max="13290" width="13.21875" style="86" customWidth="1"/>
    <col min="13291" max="13291" width="12.33203125" style="86" customWidth="1"/>
    <col min="13292" max="13292" width="13.33203125" style="86" customWidth="1"/>
    <col min="13293" max="13293" width="14.21875" style="86" customWidth="1"/>
    <col min="13294" max="13294" width="3" style="86" customWidth="1"/>
    <col min="13295" max="13295" width="15" style="86" customWidth="1"/>
    <col min="13296" max="13296" width="8.88671875" style="86"/>
    <col min="13297" max="13297" width="10.21875" style="86" bestFit="1" customWidth="1"/>
    <col min="13298" max="13535" width="8.88671875" style="86"/>
    <col min="13536" max="13536" width="3" style="86" customWidth="1"/>
    <col min="13537" max="13537" width="17.109375" style="86" customWidth="1"/>
    <col min="13538" max="13538" width="7.77734375" style="86" customWidth="1"/>
    <col min="13539" max="13539" width="11.88671875" style="86" customWidth="1"/>
    <col min="13540" max="13540" width="15.33203125" style="86" customWidth="1"/>
    <col min="13541" max="13541" width="14.77734375" style="86" customWidth="1"/>
    <col min="13542" max="13543" width="15.44140625" style="86" customWidth="1"/>
    <col min="13544" max="13544" width="13.33203125" style="86" customWidth="1"/>
    <col min="13545" max="13545" width="12.77734375" style="86" customWidth="1"/>
    <col min="13546" max="13546" width="13.21875" style="86" customWidth="1"/>
    <col min="13547" max="13547" width="12.33203125" style="86" customWidth="1"/>
    <col min="13548" max="13548" width="13.33203125" style="86" customWidth="1"/>
    <col min="13549" max="13549" width="14.21875" style="86" customWidth="1"/>
    <col min="13550" max="13550" width="3" style="86" customWidth="1"/>
    <col min="13551" max="13551" width="15" style="86" customWidth="1"/>
    <col min="13552" max="13552" width="8.88671875" style="86"/>
    <col min="13553" max="13553" width="10.21875" style="86" bestFit="1" customWidth="1"/>
    <col min="13554" max="13791" width="8.88671875" style="86"/>
    <col min="13792" max="13792" width="3" style="86" customWidth="1"/>
    <col min="13793" max="13793" width="17.109375" style="86" customWidth="1"/>
    <col min="13794" max="13794" width="7.77734375" style="86" customWidth="1"/>
    <col min="13795" max="13795" width="11.88671875" style="86" customWidth="1"/>
    <col min="13796" max="13796" width="15.33203125" style="86" customWidth="1"/>
    <col min="13797" max="13797" width="14.77734375" style="86" customWidth="1"/>
    <col min="13798" max="13799" width="15.44140625" style="86" customWidth="1"/>
    <col min="13800" max="13800" width="13.33203125" style="86" customWidth="1"/>
    <col min="13801" max="13801" width="12.77734375" style="86" customWidth="1"/>
    <col min="13802" max="13802" width="13.21875" style="86" customWidth="1"/>
    <col min="13803" max="13803" width="12.33203125" style="86" customWidth="1"/>
    <col min="13804" max="13804" width="13.33203125" style="86" customWidth="1"/>
    <col min="13805" max="13805" width="14.21875" style="86" customWidth="1"/>
    <col min="13806" max="13806" width="3" style="86" customWidth="1"/>
    <col min="13807" max="13807" width="15" style="86" customWidth="1"/>
    <col min="13808" max="13808" width="8.88671875" style="86"/>
    <col min="13809" max="13809" width="10.21875" style="86" bestFit="1" customWidth="1"/>
    <col min="13810" max="14047" width="8.88671875" style="86"/>
    <col min="14048" max="14048" width="3" style="86" customWidth="1"/>
    <col min="14049" max="14049" width="17.109375" style="86" customWidth="1"/>
    <col min="14050" max="14050" width="7.77734375" style="86" customWidth="1"/>
    <col min="14051" max="14051" width="11.88671875" style="86" customWidth="1"/>
    <col min="14052" max="14052" width="15.33203125" style="86" customWidth="1"/>
    <col min="14053" max="14053" width="14.77734375" style="86" customWidth="1"/>
    <col min="14054" max="14055" width="15.44140625" style="86" customWidth="1"/>
    <col min="14056" max="14056" width="13.33203125" style="86" customWidth="1"/>
    <col min="14057" max="14057" width="12.77734375" style="86" customWidth="1"/>
    <col min="14058" max="14058" width="13.21875" style="86" customWidth="1"/>
    <col min="14059" max="14059" width="12.33203125" style="86" customWidth="1"/>
    <col min="14060" max="14060" width="13.33203125" style="86" customWidth="1"/>
    <col min="14061" max="14061" width="14.21875" style="86" customWidth="1"/>
    <col min="14062" max="14062" width="3" style="86" customWidth="1"/>
    <col min="14063" max="14063" width="15" style="86" customWidth="1"/>
    <col min="14064" max="14064" width="8.88671875" style="86"/>
    <col min="14065" max="14065" width="10.21875" style="86" bestFit="1" customWidth="1"/>
    <col min="14066" max="14303" width="8.88671875" style="86"/>
    <col min="14304" max="14304" width="3" style="86" customWidth="1"/>
    <col min="14305" max="14305" width="17.109375" style="86" customWidth="1"/>
    <col min="14306" max="14306" width="7.77734375" style="86" customWidth="1"/>
    <col min="14307" max="14307" width="11.88671875" style="86" customWidth="1"/>
    <col min="14308" max="14308" width="15.33203125" style="86" customWidth="1"/>
    <col min="14309" max="14309" width="14.77734375" style="86" customWidth="1"/>
    <col min="14310" max="14311" width="15.44140625" style="86" customWidth="1"/>
    <col min="14312" max="14312" width="13.33203125" style="86" customWidth="1"/>
    <col min="14313" max="14313" width="12.77734375" style="86" customWidth="1"/>
    <col min="14314" max="14314" width="13.21875" style="86" customWidth="1"/>
    <col min="14315" max="14315" width="12.33203125" style="86" customWidth="1"/>
    <col min="14316" max="14316" width="13.33203125" style="86" customWidth="1"/>
    <col min="14317" max="14317" width="14.21875" style="86" customWidth="1"/>
    <col min="14318" max="14318" width="3" style="86" customWidth="1"/>
    <col min="14319" max="14319" width="15" style="86" customWidth="1"/>
    <col min="14320" max="14320" width="8.88671875" style="86"/>
    <col min="14321" max="14321" width="10.21875" style="86" bestFit="1" customWidth="1"/>
    <col min="14322" max="14559" width="8.88671875" style="86"/>
    <col min="14560" max="14560" width="3" style="86" customWidth="1"/>
    <col min="14561" max="14561" width="17.109375" style="86" customWidth="1"/>
    <col min="14562" max="14562" width="7.77734375" style="86" customWidth="1"/>
    <col min="14563" max="14563" width="11.88671875" style="86" customWidth="1"/>
    <col min="14564" max="14564" width="15.33203125" style="86" customWidth="1"/>
    <col min="14565" max="14565" width="14.77734375" style="86" customWidth="1"/>
    <col min="14566" max="14567" width="15.44140625" style="86" customWidth="1"/>
    <col min="14568" max="14568" width="13.33203125" style="86" customWidth="1"/>
    <col min="14569" max="14569" width="12.77734375" style="86" customWidth="1"/>
    <col min="14570" max="14570" width="13.21875" style="86" customWidth="1"/>
    <col min="14571" max="14571" width="12.33203125" style="86" customWidth="1"/>
    <col min="14572" max="14572" width="13.33203125" style="86" customWidth="1"/>
    <col min="14573" max="14573" width="14.21875" style="86" customWidth="1"/>
    <col min="14574" max="14574" width="3" style="86" customWidth="1"/>
    <col min="14575" max="14575" width="15" style="86" customWidth="1"/>
    <col min="14576" max="14576" width="8.88671875" style="86"/>
    <col min="14577" max="14577" width="10.21875" style="86" bestFit="1" customWidth="1"/>
    <col min="14578" max="14815" width="8.88671875" style="86"/>
    <col min="14816" max="14816" width="3" style="86" customWidth="1"/>
    <col min="14817" max="14817" width="17.109375" style="86" customWidth="1"/>
    <col min="14818" max="14818" width="7.77734375" style="86" customWidth="1"/>
    <col min="14819" max="14819" width="11.88671875" style="86" customWidth="1"/>
    <col min="14820" max="14820" width="15.33203125" style="86" customWidth="1"/>
    <col min="14821" max="14821" width="14.77734375" style="86" customWidth="1"/>
    <col min="14822" max="14823" width="15.44140625" style="86" customWidth="1"/>
    <col min="14824" max="14824" width="13.33203125" style="86" customWidth="1"/>
    <col min="14825" max="14825" width="12.77734375" style="86" customWidth="1"/>
    <col min="14826" max="14826" width="13.21875" style="86" customWidth="1"/>
    <col min="14827" max="14827" width="12.33203125" style="86" customWidth="1"/>
    <col min="14828" max="14828" width="13.33203125" style="86" customWidth="1"/>
    <col min="14829" max="14829" width="14.21875" style="86" customWidth="1"/>
    <col min="14830" max="14830" width="3" style="86" customWidth="1"/>
    <col min="14831" max="14831" width="15" style="86" customWidth="1"/>
    <col min="14832" max="14832" width="8.88671875" style="86"/>
    <col min="14833" max="14833" width="10.21875" style="86" bestFit="1" customWidth="1"/>
    <col min="14834" max="15071" width="8.88671875" style="86"/>
    <col min="15072" max="15072" width="3" style="86" customWidth="1"/>
    <col min="15073" max="15073" width="17.109375" style="86" customWidth="1"/>
    <col min="15074" max="15074" width="7.77734375" style="86" customWidth="1"/>
    <col min="15075" max="15075" width="11.88671875" style="86" customWidth="1"/>
    <col min="15076" max="15076" width="15.33203125" style="86" customWidth="1"/>
    <col min="15077" max="15077" width="14.77734375" style="86" customWidth="1"/>
    <col min="15078" max="15079" width="15.44140625" style="86" customWidth="1"/>
    <col min="15080" max="15080" width="13.33203125" style="86" customWidth="1"/>
    <col min="15081" max="15081" width="12.77734375" style="86" customWidth="1"/>
    <col min="15082" max="15082" width="13.21875" style="86" customWidth="1"/>
    <col min="15083" max="15083" width="12.33203125" style="86" customWidth="1"/>
    <col min="15084" max="15084" width="13.33203125" style="86" customWidth="1"/>
    <col min="15085" max="15085" width="14.21875" style="86" customWidth="1"/>
    <col min="15086" max="15086" width="3" style="86" customWidth="1"/>
    <col min="15087" max="15087" width="15" style="86" customWidth="1"/>
    <col min="15088" max="15088" width="8.88671875" style="86"/>
    <col min="15089" max="15089" width="10.21875" style="86" bestFit="1" customWidth="1"/>
    <col min="15090" max="15327" width="8.88671875" style="86"/>
    <col min="15328" max="15328" width="3" style="86" customWidth="1"/>
    <col min="15329" max="15329" width="17.109375" style="86" customWidth="1"/>
    <col min="15330" max="15330" width="7.77734375" style="86" customWidth="1"/>
    <col min="15331" max="15331" width="11.88671875" style="86" customWidth="1"/>
    <col min="15332" max="15332" width="15.33203125" style="86" customWidth="1"/>
    <col min="15333" max="15333" width="14.77734375" style="86" customWidth="1"/>
    <col min="15334" max="15335" width="15.44140625" style="86" customWidth="1"/>
    <col min="15336" max="15336" width="13.33203125" style="86" customWidth="1"/>
    <col min="15337" max="15337" width="12.77734375" style="86" customWidth="1"/>
    <col min="15338" max="15338" width="13.21875" style="86" customWidth="1"/>
    <col min="15339" max="15339" width="12.33203125" style="86" customWidth="1"/>
    <col min="15340" max="15340" width="13.33203125" style="86" customWidth="1"/>
    <col min="15341" max="15341" width="14.21875" style="86" customWidth="1"/>
    <col min="15342" max="15342" width="3" style="86" customWidth="1"/>
    <col min="15343" max="15343" width="15" style="86" customWidth="1"/>
    <col min="15344" max="15344" width="8.88671875" style="86"/>
    <col min="15345" max="15345" width="10.21875" style="86" bestFit="1" customWidth="1"/>
    <col min="15346" max="15583" width="8.88671875" style="86"/>
    <col min="15584" max="15584" width="3" style="86" customWidth="1"/>
    <col min="15585" max="15585" width="17.109375" style="86" customWidth="1"/>
    <col min="15586" max="15586" width="7.77734375" style="86" customWidth="1"/>
    <col min="15587" max="15587" width="11.88671875" style="86" customWidth="1"/>
    <col min="15588" max="15588" width="15.33203125" style="86" customWidth="1"/>
    <col min="15589" max="15589" width="14.77734375" style="86" customWidth="1"/>
    <col min="15590" max="15591" width="15.44140625" style="86" customWidth="1"/>
    <col min="15592" max="15592" width="13.33203125" style="86" customWidth="1"/>
    <col min="15593" max="15593" width="12.77734375" style="86" customWidth="1"/>
    <col min="15594" max="15594" width="13.21875" style="86" customWidth="1"/>
    <col min="15595" max="15595" width="12.33203125" style="86" customWidth="1"/>
    <col min="15596" max="15596" width="13.33203125" style="86" customWidth="1"/>
    <col min="15597" max="15597" width="14.21875" style="86" customWidth="1"/>
    <col min="15598" max="15598" width="3" style="86" customWidth="1"/>
    <col min="15599" max="15599" width="15" style="86" customWidth="1"/>
    <col min="15600" max="15600" width="8.88671875" style="86"/>
    <col min="15601" max="15601" width="10.21875" style="86" bestFit="1" customWidth="1"/>
    <col min="15602" max="15839" width="8.88671875" style="86"/>
    <col min="15840" max="15840" width="3" style="86" customWidth="1"/>
    <col min="15841" max="15841" width="17.109375" style="86" customWidth="1"/>
    <col min="15842" max="15842" width="7.77734375" style="86" customWidth="1"/>
    <col min="15843" max="15843" width="11.88671875" style="86" customWidth="1"/>
    <col min="15844" max="15844" width="15.33203125" style="86" customWidth="1"/>
    <col min="15845" max="15845" width="14.77734375" style="86" customWidth="1"/>
    <col min="15846" max="15847" width="15.44140625" style="86" customWidth="1"/>
    <col min="15848" max="15848" width="13.33203125" style="86" customWidth="1"/>
    <col min="15849" max="15849" width="12.77734375" style="86" customWidth="1"/>
    <col min="15850" max="15850" width="13.21875" style="86" customWidth="1"/>
    <col min="15851" max="15851" width="12.33203125" style="86" customWidth="1"/>
    <col min="15852" max="15852" width="13.33203125" style="86" customWidth="1"/>
    <col min="15853" max="15853" width="14.21875" style="86" customWidth="1"/>
    <col min="15854" max="15854" width="3" style="86" customWidth="1"/>
    <col min="15855" max="15855" width="15" style="86" customWidth="1"/>
    <col min="15856" max="15856" width="8.88671875" style="86"/>
    <col min="15857" max="15857" width="10.21875" style="86" bestFit="1" customWidth="1"/>
    <col min="15858" max="16095" width="8.88671875" style="86"/>
    <col min="16096" max="16096" width="3" style="86" customWidth="1"/>
    <col min="16097" max="16097" width="17.109375" style="86" customWidth="1"/>
    <col min="16098" max="16098" width="7.77734375" style="86" customWidth="1"/>
    <col min="16099" max="16099" width="11.88671875" style="86" customWidth="1"/>
    <col min="16100" max="16100" width="15.33203125" style="86" customWidth="1"/>
    <col min="16101" max="16101" width="14.77734375" style="86" customWidth="1"/>
    <col min="16102" max="16103" width="15.44140625" style="86" customWidth="1"/>
    <col min="16104" max="16104" width="13.33203125" style="86" customWidth="1"/>
    <col min="16105" max="16105" width="12.77734375" style="86" customWidth="1"/>
    <col min="16106" max="16106" width="13.21875" style="86" customWidth="1"/>
    <col min="16107" max="16107" width="12.33203125" style="86" customWidth="1"/>
    <col min="16108" max="16108" width="13.33203125" style="86" customWidth="1"/>
    <col min="16109" max="16109" width="14.21875" style="86" customWidth="1"/>
    <col min="16110" max="16110" width="3" style="86" customWidth="1"/>
    <col min="16111" max="16111" width="15" style="86" customWidth="1"/>
    <col min="16112" max="16112" width="8.88671875" style="86"/>
    <col min="16113" max="16113" width="10.21875" style="86" bestFit="1" customWidth="1"/>
    <col min="16114" max="16384" width="8.88671875" style="86"/>
  </cols>
  <sheetData>
    <row r="1" spans="1:15" x14ac:dyDescent="0.45">
      <c r="A1" s="129" t="s">
        <v>115</v>
      </c>
      <c r="B1" s="213"/>
      <c r="C1" s="213"/>
      <c r="H1" s="130"/>
      <c r="N1" s="129"/>
      <c r="O1" s="213"/>
    </row>
    <row r="2" spans="1:15" x14ac:dyDescent="0.45">
      <c r="B2" s="93" t="s">
        <v>116</v>
      </c>
      <c r="J2" s="214"/>
      <c r="K2" s="128"/>
      <c r="N2" s="313" t="s">
        <v>117</v>
      </c>
      <c r="O2" s="313"/>
    </row>
    <row r="3" spans="1:15" ht="21" customHeight="1" x14ac:dyDescent="0.45">
      <c r="A3" s="314" t="s">
        <v>45</v>
      </c>
      <c r="B3" s="315"/>
      <c r="C3" s="316" t="s">
        <v>46</v>
      </c>
      <c r="D3" s="318" t="s">
        <v>118</v>
      </c>
      <c r="E3" s="319"/>
      <c r="F3" s="319"/>
      <c r="G3" s="319"/>
      <c r="H3" s="319"/>
      <c r="I3" s="320"/>
      <c r="J3" s="321" t="s">
        <v>119</v>
      </c>
      <c r="K3" s="321" t="s">
        <v>120</v>
      </c>
      <c r="L3" s="321" t="s">
        <v>121</v>
      </c>
      <c r="M3" s="322" t="s">
        <v>122</v>
      </c>
      <c r="N3" s="315" t="s">
        <v>45</v>
      </c>
      <c r="O3" s="323"/>
    </row>
    <row r="4" spans="1:15" ht="36.6" customHeight="1" x14ac:dyDescent="0.45">
      <c r="A4" s="314"/>
      <c r="B4" s="315"/>
      <c r="C4" s="317"/>
      <c r="D4" s="127" t="s">
        <v>123</v>
      </c>
      <c r="E4" s="126" t="s">
        <v>124</v>
      </c>
      <c r="F4" s="126" t="s">
        <v>125</v>
      </c>
      <c r="G4" s="126" t="s">
        <v>126</v>
      </c>
      <c r="H4" s="126" t="s">
        <v>127</v>
      </c>
      <c r="I4" s="126" t="s">
        <v>128</v>
      </c>
      <c r="J4" s="321"/>
      <c r="K4" s="321"/>
      <c r="L4" s="321"/>
      <c r="M4" s="322"/>
      <c r="N4" s="315"/>
      <c r="O4" s="323"/>
    </row>
    <row r="5" spans="1:15" ht="12" customHeight="1" x14ac:dyDescent="0.45">
      <c r="A5" s="124"/>
      <c r="B5" s="125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3"/>
      <c r="O5" s="122"/>
    </row>
    <row r="6" spans="1:15" s="118" customFormat="1" x14ac:dyDescent="0.45">
      <c r="A6" s="121" t="s">
        <v>65</v>
      </c>
      <c r="B6" s="120"/>
      <c r="C6" s="111">
        <v>773</v>
      </c>
      <c r="D6" s="111">
        <v>41129203</v>
      </c>
      <c r="E6" s="111">
        <v>31672281</v>
      </c>
      <c r="F6" s="111">
        <v>5133772</v>
      </c>
      <c r="G6" s="111">
        <v>6606</v>
      </c>
      <c r="H6" s="111">
        <v>269299</v>
      </c>
      <c r="I6" s="111">
        <v>4047245</v>
      </c>
      <c r="J6" s="110">
        <v>16828906</v>
      </c>
      <c r="K6" s="110">
        <v>15269558</v>
      </c>
      <c r="L6" s="110">
        <v>6810426</v>
      </c>
      <c r="M6" s="110">
        <v>23171050</v>
      </c>
      <c r="N6" s="119" t="s">
        <v>65</v>
      </c>
      <c r="O6" s="211"/>
    </row>
    <row r="7" spans="1:15" s="107" customFormat="1" x14ac:dyDescent="0.45">
      <c r="A7" s="115">
        <v>9</v>
      </c>
      <c r="B7" s="114" t="s">
        <v>66</v>
      </c>
      <c r="C7" s="105">
        <v>73</v>
      </c>
      <c r="D7" s="104">
        <v>2456216</v>
      </c>
      <c r="E7" s="104">
        <v>2037616</v>
      </c>
      <c r="F7" s="104">
        <v>39891</v>
      </c>
      <c r="G7" s="104" t="s">
        <v>67</v>
      </c>
      <c r="H7" s="104" t="s">
        <v>67</v>
      </c>
      <c r="I7" s="104">
        <v>378709</v>
      </c>
      <c r="J7" s="103">
        <v>995488</v>
      </c>
      <c r="K7" s="103">
        <v>937579</v>
      </c>
      <c r="L7" s="103">
        <v>434937</v>
      </c>
      <c r="M7" s="103">
        <v>1412488</v>
      </c>
      <c r="N7" s="113">
        <v>9</v>
      </c>
      <c r="O7" s="112" t="s">
        <v>66</v>
      </c>
    </row>
    <row r="8" spans="1:15" s="107" customFormat="1" x14ac:dyDescent="0.45">
      <c r="A8" s="115">
        <v>10</v>
      </c>
      <c r="B8" s="114" t="s">
        <v>68</v>
      </c>
      <c r="C8" s="105">
        <v>14</v>
      </c>
      <c r="D8" s="104">
        <v>46804</v>
      </c>
      <c r="E8" s="104">
        <v>42708</v>
      </c>
      <c r="F8" s="104">
        <v>280</v>
      </c>
      <c r="G8" s="104" t="s">
        <v>67</v>
      </c>
      <c r="H8" s="104" t="s">
        <v>67</v>
      </c>
      <c r="I8" s="104">
        <v>3816</v>
      </c>
      <c r="J8" s="103">
        <v>25677</v>
      </c>
      <c r="K8" s="103">
        <v>25677</v>
      </c>
      <c r="L8" s="103">
        <v>15147</v>
      </c>
      <c r="M8" s="103">
        <v>12956</v>
      </c>
      <c r="N8" s="113">
        <v>10</v>
      </c>
      <c r="O8" s="112" t="s">
        <v>68</v>
      </c>
    </row>
    <row r="9" spans="1:15" s="107" customFormat="1" x14ac:dyDescent="0.45">
      <c r="A9" s="115">
        <v>11</v>
      </c>
      <c r="B9" s="114" t="s">
        <v>69</v>
      </c>
      <c r="C9" s="105">
        <v>187</v>
      </c>
      <c r="D9" s="104">
        <v>8093553</v>
      </c>
      <c r="E9" s="104">
        <v>4737399</v>
      </c>
      <c r="F9" s="104">
        <v>2765712</v>
      </c>
      <c r="G9" s="104">
        <v>5522</v>
      </c>
      <c r="H9" s="104">
        <v>191</v>
      </c>
      <c r="I9" s="104">
        <v>584729</v>
      </c>
      <c r="J9" s="103">
        <v>3461125</v>
      </c>
      <c r="K9" s="103">
        <v>3155521</v>
      </c>
      <c r="L9" s="103">
        <v>1617253</v>
      </c>
      <c r="M9" s="103">
        <v>4328600</v>
      </c>
      <c r="N9" s="113">
        <v>11</v>
      </c>
      <c r="O9" s="112" t="s">
        <v>69</v>
      </c>
    </row>
    <row r="10" spans="1:15" s="107" customFormat="1" x14ac:dyDescent="0.45">
      <c r="A10" s="115">
        <v>12</v>
      </c>
      <c r="B10" s="114" t="s">
        <v>70</v>
      </c>
      <c r="C10" s="105">
        <v>26</v>
      </c>
      <c r="D10" s="104">
        <v>2938767</v>
      </c>
      <c r="E10" s="104">
        <v>2817828</v>
      </c>
      <c r="F10" s="104">
        <v>59046</v>
      </c>
      <c r="G10" s="104" t="s">
        <v>67</v>
      </c>
      <c r="H10" s="104" t="s">
        <v>67</v>
      </c>
      <c r="I10" s="104">
        <v>61893</v>
      </c>
      <c r="J10" s="103">
        <v>398352</v>
      </c>
      <c r="K10" s="103">
        <v>356544</v>
      </c>
      <c r="L10" s="103">
        <v>119509</v>
      </c>
      <c r="M10" s="103">
        <v>2502086</v>
      </c>
      <c r="N10" s="113">
        <v>12</v>
      </c>
      <c r="O10" s="112" t="s">
        <v>70</v>
      </c>
    </row>
    <row r="11" spans="1:15" s="107" customFormat="1" x14ac:dyDescent="0.45">
      <c r="A11" s="115">
        <v>13</v>
      </c>
      <c r="B11" s="114" t="s">
        <v>71</v>
      </c>
      <c r="C11" s="105">
        <v>20</v>
      </c>
      <c r="D11" s="104">
        <v>465394</v>
      </c>
      <c r="E11" s="104">
        <v>442953</v>
      </c>
      <c r="F11" s="104">
        <v>5046</v>
      </c>
      <c r="G11" s="104" t="s">
        <v>67</v>
      </c>
      <c r="H11" s="104" t="s">
        <v>129</v>
      </c>
      <c r="I11" s="104" t="s">
        <v>129</v>
      </c>
      <c r="J11" s="103">
        <v>274833</v>
      </c>
      <c r="K11" s="103">
        <v>240297</v>
      </c>
      <c r="L11" s="103">
        <v>130243</v>
      </c>
      <c r="M11" s="103">
        <v>161441</v>
      </c>
      <c r="N11" s="113">
        <v>13</v>
      </c>
      <c r="O11" s="112" t="s">
        <v>71</v>
      </c>
    </row>
    <row r="12" spans="1:15" s="107" customFormat="1" x14ac:dyDescent="0.45">
      <c r="A12" s="115">
        <v>14</v>
      </c>
      <c r="B12" s="114" t="s">
        <v>72</v>
      </c>
      <c r="C12" s="105">
        <v>23</v>
      </c>
      <c r="D12" s="104">
        <v>649302</v>
      </c>
      <c r="E12" s="104">
        <v>634629</v>
      </c>
      <c r="F12" s="104">
        <v>5843</v>
      </c>
      <c r="G12" s="104" t="s">
        <v>67</v>
      </c>
      <c r="H12" s="104" t="s">
        <v>67</v>
      </c>
      <c r="I12" s="104">
        <v>8830</v>
      </c>
      <c r="J12" s="103">
        <v>255392</v>
      </c>
      <c r="K12" s="103">
        <v>250509</v>
      </c>
      <c r="L12" s="103">
        <v>102722</v>
      </c>
      <c r="M12" s="103">
        <v>371977</v>
      </c>
      <c r="N12" s="113">
        <v>14</v>
      </c>
      <c r="O12" s="112" t="s">
        <v>72</v>
      </c>
    </row>
    <row r="13" spans="1:15" s="107" customFormat="1" x14ac:dyDescent="0.45">
      <c r="A13" s="115">
        <v>15</v>
      </c>
      <c r="B13" s="114" t="s">
        <v>73</v>
      </c>
      <c r="C13" s="105">
        <v>58</v>
      </c>
      <c r="D13" s="104">
        <v>1282282</v>
      </c>
      <c r="E13" s="104">
        <v>985105</v>
      </c>
      <c r="F13" s="104">
        <v>205681</v>
      </c>
      <c r="G13" s="104" t="s">
        <v>67</v>
      </c>
      <c r="H13" s="104" t="s">
        <v>67</v>
      </c>
      <c r="I13" s="104">
        <v>91496</v>
      </c>
      <c r="J13" s="103">
        <v>708140</v>
      </c>
      <c r="K13" s="103">
        <v>665849</v>
      </c>
      <c r="L13" s="103">
        <v>318982</v>
      </c>
      <c r="M13" s="103">
        <v>505544</v>
      </c>
      <c r="N13" s="113">
        <v>15</v>
      </c>
      <c r="O13" s="112" t="s">
        <v>73</v>
      </c>
    </row>
    <row r="14" spans="1:15" s="107" customFormat="1" x14ac:dyDescent="0.45">
      <c r="A14" s="115">
        <v>16</v>
      </c>
      <c r="B14" s="114" t="s">
        <v>74</v>
      </c>
      <c r="C14" s="105">
        <v>23</v>
      </c>
      <c r="D14" s="104">
        <v>6262110</v>
      </c>
      <c r="E14" s="104">
        <v>5629034</v>
      </c>
      <c r="F14" s="104">
        <v>328919</v>
      </c>
      <c r="G14" s="104" t="s">
        <v>67</v>
      </c>
      <c r="H14" s="104" t="s">
        <v>67</v>
      </c>
      <c r="I14" s="104">
        <v>304157</v>
      </c>
      <c r="J14" s="103">
        <v>2354857</v>
      </c>
      <c r="K14" s="103">
        <v>1945280</v>
      </c>
      <c r="L14" s="103">
        <v>490700</v>
      </c>
      <c r="M14" s="103">
        <v>3873809</v>
      </c>
      <c r="N14" s="113">
        <v>16</v>
      </c>
      <c r="O14" s="112" t="s">
        <v>74</v>
      </c>
    </row>
    <row r="15" spans="1:15" s="107" customFormat="1" x14ac:dyDescent="0.45">
      <c r="A15" s="115">
        <v>17</v>
      </c>
      <c r="B15" s="114" t="s">
        <v>75</v>
      </c>
      <c r="C15" s="105">
        <v>4</v>
      </c>
      <c r="D15" s="104">
        <v>292622</v>
      </c>
      <c r="E15" s="104">
        <v>291427</v>
      </c>
      <c r="F15" s="104" t="s">
        <v>67</v>
      </c>
      <c r="G15" s="104" t="s">
        <v>67</v>
      </c>
      <c r="H15" s="104" t="s">
        <v>67</v>
      </c>
      <c r="I15" s="104">
        <v>1195</v>
      </c>
      <c r="J15" s="103">
        <v>74169</v>
      </c>
      <c r="K15" s="103">
        <v>74169</v>
      </c>
      <c r="L15" s="103">
        <v>17049</v>
      </c>
      <c r="M15" s="103">
        <v>211035</v>
      </c>
      <c r="N15" s="113">
        <v>17</v>
      </c>
      <c r="O15" s="112" t="s">
        <v>75</v>
      </c>
    </row>
    <row r="16" spans="1:15" s="107" customFormat="1" x14ac:dyDescent="0.45">
      <c r="A16" s="115">
        <v>18</v>
      </c>
      <c r="B16" s="114" t="s">
        <v>76</v>
      </c>
      <c r="C16" s="105">
        <v>48</v>
      </c>
      <c r="D16" s="104">
        <v>3879845</v>
      </c>
      <c r="E16" s="104">
        <v>2328036</v>
      </c>
      <c r="F16" s="104">
        <v>92142</v>
      </c>
      <c r="G16" s="104" t="s">
        <v>67</v>
      </c>
      <c r="H16" s="104" t="s">
        <v>67</v>
      </c>
      <c r="I16" s="104">
        <v>1459667</v>
      </c>
      <c r="J16" s="103">
        <v>1413351</v>
      </c>
      <c r="K16" s="103">
        <v>1307346</v>
      </c>
      <c r="L16" s="103">
        <v>629087</v>
      </c>
      <c r="M16" s="103">
        <v>2352577</v>
      </c>
      <c r="N16" s="113">
        <v>18</v>
      </c>
      <c r="O16" s="112" t="s">
        <v>76</v>
      </c>
    </row>
    <row r="17" spans="1:15" s="107" customFormat="1" x14ac:dyDescent="0.45">
      <c r="A17" s="115">
        <v>19</v>
      </c>
      <c r="B17" s="114" t="s">
        <v>77</v>
      </c>
      <c r="C17" s="105">
        <v>6</v>
      </c>
      <c r="D17" s="104">
        <v>99808</v>
      </c>
      <c r="E17" s="104">
        <v>70393</v>
      </c>
      <c r="F17" s="104" t="s">
        <v>129</v>
      </c>
      <c r="G17" s="104" t="s">
        <v>67</v>
      </c>
      <c r="H17" s="104" t="s">
        <v>129</v>
      </c>
      <c r="I17" s="104" t="s">
        <v>129</v>
      </c>
      <c r="J17" s="103">
        <v>60860</v>
      </c>
      <c r="K17" s="103">
        <v>59021</v>
      </c>
      <c r="L17" s="103">
        <v>26037</v>
      </c>
      <c r="M17" s="103">
        <v>33056</v>
      </c>
      <c r="N17" s="113">
        <v>19</v>
      </c>
      <c r="O17" s="112" t="s">
        <v>77</v>
      </c>
    </row>
    <row r="18" spans="1:15" s="107" customFormat="1" x14ac:dyDescent="0.45">
      <c r="A18" s="115">
        <v>20</v>
      </c>
      <c r="B18" s="114" t="s">
        <v>78</v>
      </c>
      <c r="C18" s="105">
        <v>1</v>
      </c>
      <c r="D18" s="104" t="s">
        <v>129</v>
      </c>
      <c r="E18" s="104" t="s">
        <v>129</v>
      </c>
      <c r="F18" s="104" t="s">
        <v>67</v>
      </c>
      <c r="G18" s="104" t="s">
        <v>67</v>
      </c>
      <c r="H18" s="104" t="s">
        <v>67</v>
      </c>
      <c r="I18" s="104" t="s">
        <v>67</v>
      </c>
      <c r="J18" s="104" t="s">
        <v>129</v>
      </c>
      <c r="K18" s="104" t="s">
        <v>129</v>
      </c>
      <c r="L18" s="104" t="s">
        <v>129</v>
      </c>
      <c r="M18" s="104" t="s">
        <v>129</v>
      </c>
      <c r="N18" s="113">
        <v>20</v>
      </c>
      <c r="O18" s="112" t="s">
        <v>78</v>
      </c>
    </row>
    <row r="19" spans="1:15" s="107" customFormat="1" x14ac:dyDescent="0.45">
      <c r="A19" s="115">
        <v>21</v>
      </c>
      <c r="B19" s="114" t="s">
        <v>79</v>
      </c>
      <c r="C19" s="105">
        <v>22</v>
      </c>
      <c r="D19" s="104">
        <v>991002</v>
      </c>
      <c r="E19" s="104">
        <v>840110</v>
      </c>
      <c r="F19" s="104">
        <v>23533</v>
      </c>
      <c r="G19" s="104" t="s">
        <v>129</v>
      </c>
      <c r="H19" s="104" t="s">
        <v>129</v>
      </c>
      <c r="I19" s="104">
        <v>125010</v>
      </c>
      <c r="J19" s="103">
        <v>474915</v>
      </c>
      <c r="K19" s="103">
        <v>465939</v>
      </c>
      <c r="L19" s="103">
        <v>120947</v>
      </c>
      <c r="M19" s="103">
        <v>471062</v>
      </c>
      <c r="N19" s="113">
        <v>21</v>
      </c>
      <c r="O19" s="112" t="s">
        <v>79</v>
      </c>
    </row>
    <row r="20" spans="1:15" s="107" customFormat="1" x14ac:dyDescent="0.45">
      <c r="A20" s="115">
        <v>22</v>
      </c>
      <c r="B20" s="114" t="s">
        <v>80</v>
      </c>
      <c r="C20" s="105">
        <v>13</v>
      </c>
      <c r="D20" s="104">
        <v>302238</v>
      </c>
      <c r="E20" s="104">
        <v>271874</v>
      </c>
      <c r="F20" s="104">
        <v>23358</v>
      </c>
      <c r="G20" s="104" t="s">
        <v>67</v>
      </c>
      <c r="H20" s="104" t="s">
        <v>67</v>
      </c>
      <c r="I20" s="104">
        <v>7006</v>
      </c>
      <c r="J20" s="103">
        <v>102535</v>
      </c>
      <c r="K20" s="103">
        <v>102535</v>
      </c>
      <c r="L20" s="103">
        <v>46452</v>
      </c>
      <c r="M20" s="103">
        <v>189570</v>
      </c>
      <c r="N20" s="113">
        <v>22</v>
      </c>
      <c r="O20" s="112" t="s">
        <v>80</v>
      </c>
    </row>
    <row r="21" spans="1:15" s="107" customFormat="1" x14ac:dyDescent="0.45">
      <c r="A21" s="115">
        <v>23</v>
      </c>
      <c r="B21" s="114" t="s">
        <v>81</v>
      </c>
      <c r="C21" s="105">
        <v>6</v>
      </c>
      <c r="D21" s="104">
        <v>1028033</v>
      </c>
      <c r="E21" s="104">
        <v>962844</v>
      </c>
      <c r="F21" s="104">
        <v>65189</v>
      </c>
      <c r="G21" s="104" t="s">
        <v>67</v>
      </c>
      <c r="H21" s="104" t="s">
        <v>67</v>
      </c>
      <c r="I21" s="104" t="s">
        <v>67</v>
      </c>
      <c r="J21" s="103">
        <v>300068</v>
      </c>
      <c r="K21" s="103">
        <v>257370</v>
      </c>
      <c r="L21" s="103">
        <v>134110</v>
      </c>
      <c r="M21" s="103">
        <v>707882</v>
      </c>
      <c r="N21" s="113">
        <v>23</v>
      </c>
      <c r="O21" s="112" t="s">
        <v>81</v>
      </c>
    </row>
    <row r="22" spans="1:15" s="107" customFormat="1" x14ac:dyDescent="0.45">
      <c r="A22" s="221">
        <v>24</v>
      </c>
      <c r="B22" s="222" t="s">
        <v>82</v>
      </c>
      <c r="C22" s="105">
        <v>67</v>
      </c>
      <c r="D22" s="104">
        <v>3293023</v>
      </c>
      <c r="E22" s="104">
        <v>2144311</v>
      </c>
      <c r="F22" s="104">
        <v>998192</v>
      </c>
      <c r="G22" s="104" t="s">
        <v>129</v>
      </c>
      <c r="H22" s="104">
        <v>1650</v>
      </c>
      <c r="I22" s="104" t="s">
        <v>129</v>
      </c>
      <c r="J22" s="103">
        <v>1642002</v>
      </c>
      <c r="K22" s="103">
        <v>1598544</v>
      </c>
      <c r="L22" s="103">
        <v>630708</v>
      </c>
      <c r="M22" s="103">
        <v>1496235</v>
      </c>
      <c r="N22" s="252">
        <v>24</v>
      </c>
      <c r="O22" s="254" t="s">
        <v>82</v>
      </c>
    </row>
    <row r="23" spans="1:15" s="107" customFormat="1" x14ac:dyDescent="0.45">
      <c r="A23" s="115">
        <v>25</v>
      </c>
      <c r="B23" s="114" t="s">
        <v>83</v>
      </c>
      <c r="C23" s="105">
        <v>18</v>
      </c>
      <c r="D23" s="104">
        <v>306002</v>
      </c>
      <c r="E23" s="104">
        <v>250745</v>
      </c>
      <c r="F23" s="104">
        <v>17624</v>
      </c>
      <c r="G23" s="104" t="s">
        <v>67</v>
      </c>
      <c r="H23" s="104">
        <v>32598</v>
      </c>
      <c r="I23" s="104">
        <v>5035</v>
      </c>
      <c r="J23" s="103">
        <v>146456</v>
      </c>
      <c r="K23" s="103">
        <v>142997</v>
      </c>
      <c r="L23" s="103">
        <v>62257</v>
      </c>
      <c r="M23" s="103">
        <v>145537</v>
      </c>
      <c r="N23" s="113">
        <v>25</v>
      </c>
      <c r="O23" s="112" t="s">
        <v>83</v>
      </c>
    </row>
    <row r="24" spans="1:15" s="107" customFormat="1" x14ac:dyDescent="0.45">
      <c r="A24" s="115">
        <v>26</v>
      </c>
      <c r="B24" s="114" t="s">
        <v>84</v>
      </c>
      <c r="C24" s="105">
        <v>68</v>
      </c>
      <c r="D24" s="104">
        <v>2877503</v>
      </c>
      <c r="E24" s="104">
        <v>2436002</v>
      </c>
      <c r="F24" s="104">
        <v>155007</v>
      </c>
      <c r="G24" s="104" t="s">
        <v>67</v>
      </c>
      <c r="H24" s="104">
        <v>220017</v>
      </c>
      <c r="I24" s="104">
        <v>66477</v>
      </c>
      <c r="J24" s="103">
        <v>1385836</v>
      </c>
      <c r="K24" s="103">
        <v>1267184</v>
      </c>
      <c r="L24" s="103">
        <v>746880</v>
      </c>
      <c r="M24" s="103">
        <v>1392449</v>
      </c>
      <c r="N24" s="113">
        <v>26</v>
      </c>
      <c r="O24" s="112" t="s">
        <v>84</v>
      </c>
    </row>
    <row r="25" spans="1:15" s="107" customFormat="1" x14ac:dyDescent="0.45">
      <c r="A25" s="115">
        <v>27</v>
      </c>
      <c r="B25" s="114" t="s">
        <v>85</v>
      </c>
      <c r="C25" s="105">
        <v>6</v>
      </c>
      <c r="D25" s="104">
        <v>431453</v>
      </c>
      <c r="E25" s="104">
        <v>424053</v>
      </c>
      <c r="F25" s="104">
        <v>6515</v>
      </c>
      <c r="G25" s="104" t="s">
        <v>67</v>
      </c>
      <c r="H25" s="104" t="s">
        <v>67</v>
      </c>
      <c r="I25" s="104">
        <v>885</v>
      </c>
      <c r="J25" s="103">
        <v>157937</v>
      </c>
      <c r="K25" s="103">
        <v>149682</v>
      </c>
      <c r="L25" s="103">
        <v>75568</v>
      </c>
      <c r="M25" s="103">
        <v>261646</v>
      </c>
      <c r="N25" s="113">
        <v>27</v>
      </c>
      <c r="O25" s="112" t="s">
        <v>85</v>
      </c>
    </row>
    <row r="26" spans="1:15" s="107" customFormat="1" x14ac:dyDescent="0.45">
      <c r="A26" s="115">
        <v>28</v>
      </c>
      <c r="B26" s="117" t="s">
        <v>86</v>
      </c>
      <c r="C26" s="105">
        <v>11</v>
      </c>
      <c r="D26" s="104">
        <v>3181930</v>
      </c>
      <c r="E26" s="104">
        <v>2574597</v>
      </c>
      <c r="F26" s="104">
        <v>163534</v>
      </c>
      <c r="G26" s="104" t="s">
        <v>67</v>
      </c>
      <c r="H26" s="104" t="s">
        <v>67</v>
      </c>
      <c r="I26" s="104">
        <v>443799</v>
      </c>
      <c r="J26" s="103">
        <v>1672253</v>
      </c>
      <c r="K26" s="103">
        <v>1371002</v>
      </c>
      <c r="L26" s="103">
        <v>587027</v>
      </c>
      <c r="M26" s="103">
        <v>1483150</v>
      </c>
      <c r="N26" s="113">
        <v>28</v>
      </c>
      <c r="O26" s="116" t="s">
        <v>86</v>
      </c>
    </row>
    <row r="27" spans="1:15" s="107" customFormat="1" x14ac:dyDescent="0.45">
      <c r="A27" s="115">
        <v>29</v>
      </c>
      <c r="B27" s="117" t="s">
        <v>87</v>
      </c>
      <c r="C27" s="105">
        <v>18</v>
      </c>
      <c r="D27" s="104">
        <v>423545</v>
      </c>
      <c r="E27" s="104">
        <v>307747</v>
      </c>
      <c r="F27" s="104">
        <v>26275</v>
      </c>
      <c r="G27" s="104" t="s">
        <v>67</v>
      </c>
      <c r="H27" s="104">
        <v>254</v>
      </c>
      <c r="I27" s="104">
        <v>89269</v>
      </c>
      <c r="J27" s="103">
        <v>207867</v>
      </c>
      <c r="K27" s="103">
        <v>202538</v>
      </c>
      <c r="L27" s="103">
        <v>110205</v>
      </c>
      <c r="M27" s="103">
        <v>195081</v>
      </c>
      <c r="N27" s="113">
        <v>29</v>
      </c>
      <c r="O27" s="116" t="s">
        <v>87</v>
      </c>
    </row>
    <row r="28" spans="1:15" s="107" customFormat="1" x14ac:dyDescent="0.45">
      <c r="A28" s="115">
        <v>30</v>
      </c>
      <c r="B28" s="114" t="s">
        <v>88</v>
      </c>
      <c r="C28" s="105">
        <v>1</v>
      </c>
      <c r="D28" s="104" t="s">
        <v>129</v>
      </c>
      <c r="E28" s="104" t="s">
        <v>129</v>
      </c>
      <c r="F28" s="104" t="s">
        <v>67</v>
      </c>
      <c r="G28" s="104" t="s">
        <v>67</v>
      </c>
      <c r="H28" s="104" t="s">
        <v>67</v>
      </c>
      <c r="I28" s="104" t="s">
        <v>129</v>
      </c>
      <c r="J28" s="104" t="s">
        <v>129</v>
      </c>
      <c r="K28" s="104" t="s">
        <v>129</v>
      </c>
      <c r="L28" s="104" t="s">
        <v>129</v>
      </c>
      <c r="M28" s="104" t="s">
        <v>129</v>
      </c>
      <c r="N28" s="113">
        <v>30</v>
      </c>
      <c r="O28" s="112" t="s">
        <v>88</v>
      </c>
    </row>
    <row r="29" spans="1:15" s="107" customFormat="1" x14ac:dyDescent="0.45">
      <c r="A29" s="115">
        <v>31</v>
      </c>
      <c r="B29" s="114" t="s">
        <v>89</v>
      </c>
      <c r="C29" s="105">
        <v>4</v>
      </c>
      <c r="D29" s="104">
        <v>521938</v>
      </c>
      <c r="E29" s="104" t="s">
        <v>129</v>
      </c>
      <c r="F29" s="104" t="s">
        <v>129</v>
      </c>
      <c r="G29" s="104" t="s">
        <v>67</v>
      </c>
      <c r="H29" s="104" t="s">
        <v>67</v>
      </c>
      <c r="I29" s="104" t="s">
        <v>67</v>
      </c>
      <c r="J29" s="103">
        <v>250599</v>
      </c>
      <c r="K29" s="103">
        <v>219588</v>
      </c>
      <c r="L29" s="103">
        <v>99087</v>
      </c>
      <c r="M29" s="103">
        <v>253190</v>
      </c>
      <c r="N29" s="113">
        <v>31</v>
      </c>
      <c r="O29" s="112" t="s">
        <v>89</v>
      </c>
    </row>
    <row r="30" spans="1:15" s="107" customFormat="1" x14ac:dyDescent="0.45">
      <c r="A30" s="115">
        <v>32</v>
      </c>
      <c r="B30" s="114" t="s">
        <v>90</v>
      </c>
      <c r="C30" s="105">
        <v>56</v>
      </c>
      <c r="D30" s="104">
        <v>1124160</v>
      </c>
      <c r="E30" s="104">
        <v>770395</v>
      </c>
      <c r="F30" s="104">
        <v>141033</v>
      </c>
      <c r="G30" s="104">
        <v>76</v>
      </c>
      <c r="H30" s="104">
        <v>3207</v>
      </c>
      <c r="I30" s="104">
        <v>209449</v>
      </c>
      <c r="J30" s="103">
        <v>427810</v>
      </c>
      <c r="K30" s="103">
        <v>439623</v>
      </c>
      <c r="L30" s="103">
        <v>255762</v>
      </c>
      <c r="M30" s="103">
        <v>669682</v>
      </c>
      <c r="N30" s="113">
        <v>32</v>
      </c>
      <c r="O30" s="112" t="s">
        <v>90</v>
      </c>
    </row>
    <row r="31" spans="1:15" s="107" customFormat="1" x14ac:dyDescent="0.45">
      <c r="B31" s="106"/>
      <c r="C31" s="105"/>
      <c r="D31" s="104"/>
      <c r="E31" s="104"/>
      <c r="F31" s="104"/>
      <c r="G31" s="104"/>
      <c r="H31" s="104"/>
      <c r="I31" s="104"/>
      <c r="J31" s="103"/>
      <c r="K31" s="103"/>
      <c r="L31" s="103"/>
      <c r="M31" s="103"/>
      <c r="N31" s="102"/>
      <c r="O31" s="101"/>
    </row>
    <row r="32" spans="1:15" s="118" customFormat="1" x14ac:dyDescent="0.45">
      <c r="A32" s="121" t="s">
        <v>91</v>
      </c>
      <c r="B32" s="120"/>
      <c r="C32" s="111">
        <v>91</v>
      </c>
      <c r="D32" s="111">
        <v>13719690</v>
      </c>
      <c r="E32" s="111">
        <v>11454318</v>
      </c>
      <c r="F32" s="111">
        <v>1068621</v>
      </c>
      <c r="G32" s="111" t="s">
        <v>67</v>
      </c>
      <c r="H32" s="111" t="s">
        <v>67</v>
      </c>
      <c r="I32" s="111">
        <v>1196751</v>
      </c>
      <c r="J32" s="110">
        <v>4093977</v>
      </c>
      <c r="K32" s="110">
        <v>2932422</v>
      </c>
      <c r="L32" s="110">
        <v>1790576</v>
      </c>
      <c r="M32" s="110">
        <v>9473321</v>
      </c>
      <c r="N32" s="119" t="s">
        <v>91</v>
      </c>
      <c r="O32" s="211"/>
    </row>
    <row r="33" spans="1:15" s="107" customFormat="1" x14ac:dyDescent="0.45">
      <c r="A33" s="115">
        <v>9</v>
      </c>
      <c r="B33" s="114" t="s">
        <v>66</v>
      </c>
      <c r="C33" s="105">
        <v>18</v>
      </c>
      <c r="D33" s="104">
        <v>466511</v>
      </c>
      <c r="E33" s="104">
        <v>448797</v>
      </c>
      <c r="F33" s="104">
        <v>10497</v>
      </c>
      <c r="G33" s="104" t="s">
        <v>67</v>
      </c>
      <c r="H33" s="104" t="s">
        <v>67</v>
      </c>
      <c r="I33" s="104">
        <v>7217</v>
      </c>
      <c r="J33" s="103">
        <v>341886</v>
      </c>
      <c r="K33" s="103">
        <v>341886</v>
      </c>
      <c r="L33" s="103">
        <v>81769</v>
      </c>
      <c r="M33" s="103">
        <v>97006</v>
      </c>
      <c r="N33" s="113">
        <v>9</v>
      </c>
      <c r="O33" s="112" t="s">
        <v>66</v>
      </c>
    </row>
    <row r="34" spans="1:15" s="107" customFormat="1" x14ac:dyDescent="0.45">
      <c r="A34" s="115">
        <v>11</v>
      </c>
      <c r="B34" s="114" t="s">
        <v>69</v>
      </c>
      <c r="C34" s="105">
        <v>5</v>
      </c>
      <c r="D34" s="104">
        <v>84422</v>
      </c>
      <c r="E34" s="104">
        <v>24134</v>
      </c>
      <c r="F34" s="104">
        <v>34463</v>
      </c>
      <c r="G34" s="104" t="s">
        <v>67</v>
      </c>
      <c r="H34" s="104" t="s">
        <v>67</v>
      </c>
      <c r="I34" s="104">
        <v>25825</v>
      </c>
      <c r="J34" s="103">
        <v>59851</v>
      </c>
      <c r="K34" s="103">
        <v>59851</v>
      </c>
      <c r="L34" s="103">
        <v>46260</v>
      </c>
      <c r="M34" s="103">
        <v>18587</v>
      </c>
      <c r="N34" s="113">
        <v>11</v>
      </c>
      <c r="O34" s="112" t="s">
        <v>69</v>
      </c>
    </row>
    <row r="35" spans="1:15" s="107" customFormat="1" x14ac:dyDescent="0.45">
      <c r="A35" s="115">
        <v>12</v>
      </c>
      <c r="B35" s="114" t="s">
        <v>70</v>
      </c>
      <c r="C35" s="105">
        <v>3</v>
      </c>
      <c r="D35" s="104">
        <v>868403</v>
      </c>
      <c r="E35" s="104">
        <v>868403</v>
      </c>
      <c r="F35" s="104" t="s">
        <v>67</v>
      </c>
      <c r="G35" s="104" t="s">
        <v>67</v>
      </c>
      <c r="H35" s="104" t="s">
        <v>67</v>
      </c>
      <c r="I35" s="104" t="s">
        <v>67</v>
      </c>
      <c r="J35" s="103">
        <v>253618</v>
      </c>
      <c r="K35" s="103">
        <v>196544</v>
      </c>
      <c r="L35" s="103">
        <v>120323</v>
      </c>
      <c r="M35" s="103">
        <v>591385</v>
      </c>
      <c r="N35" s="113">
        <v>12</v>
      </c>
      <c r="O35" s="112" t="s">
        <v>70</v>
      </c>
    </row>
    <row r="36" spans="1:15" s="107" customFormat="1" x14ac:dyDescent="0.45">
      <c r="A36" s="115">
        <v>13</v>
      </c>
      <c r="B36" s="114" t="s">
        <v>71</v>
      </c>
      <c r="C36" s="105">
        <v>2</v>
      </c>
      <c r="D36" s="104" t="s">
        <v>129</v>
      </c>
      <c r="E36" s="104" t="s">
        <v>129</v>
      </c>
      <c r="F36" s="104" t="s">
        <v>67</v>
      </c>
      <c r="G36" s="104" t="s">
        <v>67</v>
      </c>
      <c r="H36" s="104" t="s">
        <v>67</v>
      </c>
      <c r="I36" s="104" t="s">
        <v>129</v>
      </c>
      <c r="J36" s="104" t="s">
        <v>129</v>
      </c>
      <c r="K36" s="104" t="s">
        <v>129</v>
      </c>
      <c r="L36" s="104" t="s">
        <v>129</v>
      </c>
      <c r="M36" s="104" t="s">
        <v>129</v>
      </c>
      <c r="N36" s="113">
        <v>13</v>
      </c>
      <c r="O36" s="112" t="s">
        <v>71</v>
      </c>
    </row>
    <row r="37" spans="1:15" s="107" customFormat="1" x14ac:dyDescent="0.45">
      <c r="A37" s="115">
        <v>14</v>
      </c>
      <c r="B37" s="114" t="s">
        <v>72</v>
      </c>
      <c r="C37" s="105">
        <v>5</v>
      </c>
      <c r="D37" s="104">
        <v>1728405</v>
      </c>
      <c r="E37" s="104">
        <v>818673</v>
      </c>
      <c r="F37" s="104">
        <v>3971</v>
      </c>
      <c r="G37" s="104" t="s">
        <v>67</v>
      </c>
      <c r="H37" s="104" t="s">
        <v>67</v>
      </c>
      <c r="I37" s="104">
        <v>905761</v>
      </c>
      <c r="J37" s="103">
        <v>777758</v>
      </c>
      <c r="K37" s="103">
        <v>768460</v>
      </c>
      <c r="L37" s="103">
        <v>121772</v>
      </c>
      <c r="M37" s="103">
        <v>872520</v>
      </c>
      <c r="N37" s="113">
        <v>14</v>
      </c>
      <c r="O37" s="112" t="s">
        <v>72</v>
      </c>
    </row>
    <row r="38" spans="1:15" s="107" customFormat="1" x14ac:dyDescent="0.45">
      <c r="A38" s="115">
        <v>15</v>
      </c>
      <c r="B38" s="114" t="s">
        <v>73</v>
      </c>
      <c r="C38" s="105">
        <v>5</v>
      </c>
      <c r="D38" s="104">
        <v>81416</v>
      </c>
      <c r="E38" s="104">
        <v>80636</v>
      </c>
      <c r="F38" s="104" t="s">
        <v>129</v>
      </c>
      <c r="G38" s="104" t="s">
        <v>67</v>
      </c>
      <c r="H38" s="104" t="s">
        <v>67</v>
      </c>
      <c r="I38" s="104" t="s">
        <v>129</v>
      </c>
      <c r="J38" s="103">
        <v>31545</v>
      </c>
      <c r="K38" s="103">
        <v>30862</v>
      </c>
      <c r="L38" s="103">
        <v>22810</v>
      </c>
      <c r="M38" s="103">
        <v>46752</v>
      </c>
      <c r="N38" s="113">
        <v>15</v>
      </c>
      <c r="O38" s="112" t="s">
        <v>73</v>
      </c>
    </row>
    <row r="39" spans="1:15" s="107" customFormat="1" x14ac:dyDescent="0.45">
      <c r="A39" s="115">
        <v>16</v>
      </c>
      <c r="B39" s="114" t="s">
        <v>74</v>
      </c>
      <c r="C39" s="105">
        <v>2</v>
      </c>
      <c r="D39" s="104" t="s">
        <v>129</v>
      </c>
      <c r="E39" s="104" t="s">
        <v>129</v>
      </c>
      <c r="F39" s="104" t="s">
        <v>67</v>
      </c>
      <c r="G39" s="104" t="s">
        <v>67</v>
      </c>
      <c r="H39" s="104" t="s">
        <v>67</v>
      </c>
      <c r="I39" s="104" t="s">
        <v>129</v>
      </c>
      <c r="J39" s="104" t="s">
        <v>129</v>
      </c>
      <c r="K39" s="104" t="s">
        <v>129</v>
      </c>
      <c r="L39" s="104" t="s">
        <v>129</v>
      </c>
      <c r="M39" s="104" t="s">
        <v>129</v>
      </c>
      <c r="N39" s="113">
        <v>16</v>
      </c>
      <c r="O39" s="112" t="s">
        <v>74</v>
      </c>
    </row>
    <row r="40" spans="1:15" s="107" customFormat="1" x14ac:dyDescent="0.45">
      <c r="A40" s="115">
        <v>17</v>
      </c>
      <c r="B40" s="114" t="s">
        <v>75</v>
      </c>
      <c r="C40" s="105">
        <v>2</v>
      </c>
      <c r="D40" s="104" t="s">
        <v>129</v>
      </c>
      <c r="E40" s="104" t="s">
        <v>129</v>
      </c>
      <c r="F40" s="104" t="s">
        <v>67</v>
      </c>
      <c r="G40" s="104" t="s">
        <v>67</v>
      </c>
      <c r="H40" s="104" t="s">
        <v>67</v>
      </c>
      <c r="I40" s="104" t="s">
        <v>67</v>
      </c>
      <c r="J40" s="104" t="s">
        <v>129</v>
      </c>
      <c r="K40" s="104" t="s">
        <v>129</v>
      </c>
      <c r="L40" s="104" t="s">
        <v>129</v>
      </c>
      <c r="M40" s="104" t="s">
        <v>129</v>
      </c>
      <c r="N40" s="113">
        <v>17</v>
      </c>
      <c r="O40" s="112" t="s">
        <v>75</v>
      </c>
    </row>
    <row r="41" spans="1:15" s="107" customFormat="1" x14ac:dyDescent="0.45">
      <c r="A41" s="115">
        <v>18</v>
      </c>
      <c r="B41" s="114" t="s">
        <v>76</v>
      </c>
      <c r="C41" s="105">
        <v>6</v>
      </c>
      <c r="D41" s="104">
        <v>6877514</v>
      </c>
      <c r="E41" s="104">
        <v>5930582</v>
      </c>
      <c r="F41" s="104">
        <v>926479</v>
      </c>
      <c r="G41" s="104" t="s">
        <v>67</v>
      </c>
      <c r="H41" s="104" t="s">
        <v>67</v>
      </c>
      <c r="I41" s="104">
        <v>20453</v>
      </c>
      <c r="J41" s="103">
        <v>1335617</v>
      </c>
      <c r="K41" s="103">
        <v>418886</v>
      </c>
      <c r="L41" s="103">
        <v>483158</v>
      </c>
      <c r="M41" s="103">
        <v>5648600</v>
      </c>
      <c r="N41" s="113">
        <v>18</v>
      </c>
      <c r="O41" s="112" t="s">
        <v>76</v>
      </c>
    </row>
    <row r="42" spans="1:15" s="107" customFormat="1" x14ac:dyDescent="0.45">
      <c r="A42" s="115">
        <v>21</v>
      </c>
      <c r="B42" s="114" t="s">
        <v>79</v>
      </c>
      <c r="C42" s="105">
        <v>8</v>
      </c>
      <c r="D42" s="104">
        <v>1311923</v>
      </c>
      <c r="E42" s="104">
        <v>1190941</v>
      </c>
      <c r="F42" s="104" t="s">
        <v>67</v>
      </c>
      <c r="G42" s="104" t="s">
        <v>67</v>
      </c>
      <c r="H42" s="104" t="s">
        <v>67</v>
      </c>
      <c r="I42" s="104">
        <v>120982</v>
      </c>
      <c r="J42" s="103">
        <v>743648</v>
      </c>
      <c r="K42" s="103">
        <v>672024</v>
      </c>
      <c r="L42" s="103">
        <v>343370</v>
      </c>
      <c r="M42" s="103">
        <v>495577</v>
      </c>
      <c r="N42" s="113">
        <v>21</v>
      </c>
      <c r="O42" s="112" t="s">
        <v>79</v>
      </c>
    </row>
    <row r="43" spans="1:15" s="107" customFormat="1" x14ac:dyDescent="0.45">
      <c r="A43" s="115">
        <v>22</v>
      </c>
      <c r="B43" s="114" t="s">
        <v>80</v>
      </c>
      <c r="C43" s="105">
        <v>1</v>
      </c>
      <c r="D43" s="104" t="s">
        <v>129</v>
      </c>
      <c r="E43" s="104" t="s">
        <v>129</v>
      </c>
      <c r="F43" s="104" t="s">
        <v>67</v>
      </c>
      <c r="G43" s="104" t="s">
        <v>67</v>
      </c>
      <c r="H43" s="104" t="s">
        <v>67</v>
      </c>
      <c r="I43" s="104" t="s">
        <v>67</v>
      </c>
      <c r="J43" s="104" t="s">
        <v>129</v>
      </c>
      <c r="K43" s="104" t="s">
        <v>129</v>
      </c>
      <c r="L43" s="104" t="s">
        <v>129</v>
      </c>
      <c r="M43" s="104" t="s">
        <v>129</v>
      </c>
      <c r="N43" s="113">
        <v>22</v>
      </c>
      <c r="O43" s="112" t="s">
        <v>80</v>
      </c>
    </row>
    <row r="44" spans="1:15" s="107" customFormat="1" x14ac:dyDescent="0.45">
      <c r="A44" s="115">
        <v>23</v>
      </c>
      <c r="B44" s="114" t="s">
        <v>81</v>
      </c>
      <c r="C44" s="105">
        <v>1</v>
      </c>
      <c r="D44" s="104" t="s">
        <v>129</v>
      </c>
      <c r="E44" s="104" t="s">
        <v>129</v>
      </c>
      <c r="F44" s="104" t="s">
        <v>67</v>
      </c>
      <c r="G44" s="104" t="s">
        <v>67</v>
      </c>
      <c r="H44" s="104" t="s">
        <v>67</v>
      </c>
      <c r="I44" s="104" t="s">
        <v>67</v>
      </c>
      <c r="J44" s="104" t="s">
        <v>129</v>
      </c>
      <c r="K44" s="104" t="s">
        <v>129</v>
      </c>
      <c r="L44" s="104" t="s">
        <v>129</v>
      </c>
      <c r="M44" s="104" t="s">
        <v>129</v>
      </c>
      <c r="N44" s="113">
        <v>23</v>
      </c>
      <c r="O44" s="112" t="s">
        <v>81</v>
      </c>
    </row>
    <row r="45" spans="1:15" s="107" customFormat="1" x14ac:dyDescent="0.45">
      <c r="A45" s="115">
        <v>24</v>
      </c>
      <c r="B45" s="114" t="s">
        <v>82</v>
      </c>
      <c r="C45" s="105">
        <v>8</v>
      </c>
      <c r="D45" s="104">
        <v>84993</v>
      </c>
      <c r="E45" s="104">
        <v>47560</v>
      </c>
      <c r="F45" s="104">
        <v>37127</v>
      </c>
      <c r="G45" s="104" t="s">
        <v>67</v>
      </c>
      <c r="H45" s="104" t="s">
        <v>67</v>
      </c>
      <c r="I45" s="104">
        <v>306</v>
      </c>
      <c r="J45" s="103">
        <v>43891</v>
      </c>
      <c r="K45" s="103">
        <v>43891</v>
      </c>
      <c r="L45" s="103">
        <v>19991</v>
      </c>
      <c r="M45" s="103">
        <v>36744</v>
      </c>
      <c r="N45" s="113">
        <v>24</v>
      </c>
      <c r="O45" s="112" t="s">
        <v>82</v>
      </c>
    </row>
    <row r="46" spans="1:15" s="107" customFormat="1" x14ac:dyDescent="0.45">
      <c r="A46" s="115">
        <v>25</v>
      </c>
      <c r="B46" s="114" t="s">
        <v>83</v>
      </c>
      <c r="C46" s="105">
        <v>1</v>
      </c>
      <c r="D46" s="104" t="s">
        <v>129</v>
      </c>
      <c r="E46" s="104" t="s">
        <v>129</v>
      </c>
      <c r="F46" s="104" t="s">
        <v>67</v>
      </c>
      <c r="G46" s="104" t="s">
        <v>67</v>
      </c>
      <c r="H46" s="104" t="s">
        <v>67</v>
      </c>
      <c r="I46" s="104" t="s">
        <v>67</v>
      </c>
      <c r="J46" s="104" t="s">
        <v>129</v>
      </c>
      <c r="K46" s="104" t="s">
        <v>129</v>
      </c>
      <c r="L46" s="104" t="s">
        <v>129</v>
      </c>
      <c r="M46" s="104" t="s">
        <v>129</v>
      </c>
      <c r="N46" s="113">
        <v>25</v>
      </c>
      <c r="O46" s="112" t="s">
        <v>83</v>
      </c>
    </row>
    <row r="47" spans="1:15" s="107" customFormat="1" x14ac:dyDescent="0.45">
      <c r="A47" s="115">
        <v>26</v>
      </c>
      <c r="B47" s="114" t="s">
        <v>84</v>
      </c>
      <c r="C47" s="105">
        <v>2</v>
      </c>
      <c r="D47" s="104" t="s">
        <v>129</v>
      </c>
      <c r="E47" s="104" t="s">
        <v>129</v>
      </c>
      <c r="F47" s="104" t="s">
        <v>129</v>
      </c>
      <c r="G47" s="104" t="s">
        <v>67</v>
      </c>
      <c r="H47" s="104" t="s">
        <v>67</v>
      </c>
      <c r="I47" s="104" t="s">
        <v>67</v>
      </c>
      <c r="J47" s="104" t="s">
        <v>129</v>
      </c>
      <c r="K47" s="104" t="s">
        <v>129</v>
      </c>
      <c r="L47" s="104" t="s">
        <v>129</v>
      </c>
      <c r="M47" s="104" t="s">
        <v>129</v>
      </c>
      <c r="N47" s="113">
        <v>26</v>
      </c>
      <c r="O47" s="112" t="s">
        <v>84</v>
      </c>
    </row>
    <row r="48" spans="1:15" s="107" customFormat="1" x14ac:dyDescent="0.45">
      <c r="A48" s="115">
        <v>28</v>
      </c>
      <c r="B48" s="117" t="s">
        <v>86</v>
      </c>
      <c r="C48" s="105">
        <v>5</v>
      </c>
      <c r="D48" s="104">
        <v>1536855</v>
      </c>
      <c r="E48" s="104">
        <v>1509285</v>
      </c>
      <c r="F48" s="104">
        <v>27570</v>
      </c>
      <c r="G48" s="104" t="s">
        <v>67</v>
      </c>
      <c r="H48" s="104" t="s">
        <v>67</v>
      </c>
      <c r="I48" s="104" t="s">
        <v>67</v>
      </c>
      <c r="J48" s="103">
        <v>313160</v>
      </c>
      <c r="K48" s="103">
        <v>243018</v>
      </c>
      <c r="L48" s="103">
        <v>446530</v>
      </c>
      <c r="M48" s="103">
        <v>1193141</v>
      </c>
      <c r="N48" s="113">
        <v>28</v>
      </c>
      <c r="O48" s="116" t="s">
        <v>86</v>
      </c>
    </row>
    <row r="49" spans="1:15" s="107" customFormat="1" x14ac:dyDescent="0.45">
      <c r="A49" s="115">
        <v>29</v>
      </c>
      <c r="B49" s="117" t="s">
        <v>87</v>
      </c>
      <c r="C49" s="105">
        <v>7</v>
      </c>
      <c r="D49" s="104">
        <v>358165</v>
      </c>
      <c r="E49" s="104">
        <v>240500</v>
      </c>
      <c r="F49" s="104">
        <v>3069</v>
      </c>
      <c r="G49" s="104" t="s">
        <v>67</v>
      </c>
      <c r="H49" s="104" t="s">
        <v>67</v>
      </c>
      <c r="I49" s="104">
        <v>114596</v>
      </c>
      <c r="J49" s="103">
        <v>47486</v>
      </c>
      <c r="K49" s="103">
        <v>45869</v>
      </c>
      <c r="L49" s="103">
        <v>31304</v>
      </c>
      <c r="M49" s="103">
        <v>311501</v>
      </c>
      <c r="N49" s="113">
        <v>29</v>
      </c>
      <c r="O49" s="116" t="s">
        <v>87</v>
      </c>
    </row>
    <row r="50" spans="1:15" s="107" customFormat="1" x14ac:dyDescent="0.45">
      <c r="A50" s="115">
        <v>31</v>
      </c>
      <c r="B50" s="114" t="s">
        <v>89</v>
      </c>
      <c r="C50" s="105">
        <v>3</v>
      </c>
      <c r="D50" s="104">
        <v>17954</v>
      </c>
      <c r="E50" s="104">
        <v>4899</v>
      </c>
      <c r="F50" s="104">
        <v>13055</v>
      </c>
      <c r="G50" s="104" t="s">
        <v>67</v>
      </c>
      <c r="H50" s="104" t="s">
        <v>67</v>
      </c>
      <c r="I50" s="104" t="s">
        <v>67</v>
      </c>
      <c r="J50" s="103">
        <v>13539</v>
      </c>
      <c r="K50" s="103">
        <v>13539</v>
      </c>
      <c r="L50" s="103">
        <v>9531</v>
      </c>
      <c r="M50" s="103">
        <v>3061</v>
      </c>
      <c r="N50" s="113">
        <v>31</v>
      </c>
      <c r="O50" s="112" t="s">
        <v>89</v>
      </c>
    </row>
    <row r="51" spans="1:15" s="107" customFormat="1" x14ac:dyDescent="0.45">
      <c r="A51" s="115">
        <v>32</v>
      </c>
      <c r="B51" s="114" t="s">
        <v>90</v>
      </c>
      <c r="C51" s="105">
        <v>7</v>
      </c>
      <c r="D51" s="104">
        <v>81191</v>
      </c>
      <c r="E51" s="104">
        <v>69061</v>
      </c>
      <c r="F51" s="104">
        <v>11030</v>
      </c>
      <c r="G51" s="104" t="s">
        <v>67</v>
      </c>
      <c r="H51" s="104" t="s">
        <v>67</v>
      </c>
      <c r="I51" s="104">
        <v>1100</v>
      </c>
      <c r="J51" s="103">
        <v>39996</v>
      </c>
      <c r="K51" s="103">
        <v>39996</v>
      </c>
      <c r="L51" s="103">
        <v>15667</v>
      </c>
      <c r="M51" s="103">
        <v>37196</v>
      </c>
      <c r="N51" s="113">
        <v>32</v>
      </c>
      <c r="O51" s="112" t="s">
        <v>90</v>
      </c>
    </row>
    <row r="52" spans="1:15" s="107" customFormat="1" x14ac:dyDescent="0.45">
      <c r="B52" s="106"/>
      <c r="C52" s="105"/>
      <c r="D52" s="104"/>
      <c r="E52" s="104"/>
      <c r="F52" s="104"/>
      <c r="G52" s="104"/>
      <c r="H52" s="104"/>
      <c r="I52" s="104"/>
      <c r="J52" s="103"/>
      <c r="K52" s="103"/>
      <c r="L52" s="103"/>
      <c r="M52" s="103"/>
      <c r="N52" s="102"/>
      <c r="O52" s="101"/>
    </row>
    <row r="53" spans="1:15" s="118" customFormat="1" x14ac:dyDescent="0.45">
      <c r="A53" s="121" t="s">
        <v>92</v>
      </c>
      <c r="B53" s="120"/>
      <c r="C53" s="111">
        <v>79</v>
      </c>
      <c r="D53" s="111">
        <v>3830654</v>
      </c>
      <c r="E53" s="111">
        <v>3546392</v>
      </c>
      <c r="F53" s="111">
        <v>63027</v>
      </c>
      <c r="G53" s="111" t="s">
        <v>129</v>
      </c>
      <c r="H53" s="111">
        <v>511</v>
      </c>
      <c r="I53" s="111" t="s">
        <v>129</v>
      </c>
      <c r="J53" s="110">
        <v>1311736</v>
      </c>
      <c r="K53" s="110">
        <v>1170455</v>
      </c>
      <c r="L53" s="110">
        <v>583538</v>
      </c>
      <c r="M53" s="110">
        <v>2418241</v>
      </c>
      <c r="N53" s="119" t="s">
        <v>92</v>
      </c>
      <c r="O53" s="211"/>
    </row>
    <row r="54" spans="1:15" s="107" customFormat="1" x14ac:dyDescent="0.45">
      <c r="A54" s="115">
        <v>9</v>
      </c>
      <c r="B54" s="114" t="s">
        <v>66</v>
      </c>
      <c r="C54" s="105">
        <v>17</v>
      </c>
      <c r="D54" s="104">
        <v>318278</v>
      </c>
      <c r="E54" s="104">
        <v>305400</v>
      </c>
      <c r="F54" s="104">
        <v>5</v>
      </c>
      <c r="G54" s="104" t="s">
        <v>67</v>
      </c>
      <c r="H54" s="104" t="s">
        <v>67</v>
      </c>
      <c r="I54" s="104">
        <v>12873</v>
      </c>
      <c r="J54" s="103">
        <v>152669</v>
      </c>
      <c r="K54" s="103">
        <v>155369</v>
      </c>
      <c r="L54" s="103">
        <v>98283</v>
      </c>
      <c r="M54" s="103">
        <v>155645</v>
      </c>
      <c r="N54" s="113">
        <v>9</v>
      </c>
      <c r="O54" s="112" t="s">
        <v>66</v>
      </c>
    </row>
    <row r="55" spans="1:15" s="107" customFormat="1" x14ac:dyDescent="0.45">
      <c r="A55" s="115">
        <v>10</v>
      </c>
      <c r="B55" s="114" t="s">
        <v>68</v>
      </c>
      <c r="C55" s="105">
        <v>1</v>
      </c>
      <c r="D55" s="104" t="s">
        <v>129</v>
      </c>
      <c r="E55" s="104" t="s">
        <v>129</v>
      </c>
      <c r="F55" s="104" t="s">
        <v>67</v>
      </c>
      <c r="G55" s="104" t="s">
        <v>67</v>
      </c>
      <c r="H55" s="104" t="s">
        <v>67</v>
      </c>
      <c r="I55" s="104" t="s">
        <v>67</v>
      </c>
      <c r="J55" s="104" t="s">
        <v>129</v>
      </c>
      <c r="K55" s="104" t="s">
        <v>129</v>
      </c>
      <c r="L55" s="104" t="s">
        <v>129</v>
      </c>
      <c r="M55" s="104" t="s">
        <v>129</v>
      </c>
      <c r="N55" s="113">
        <v>10</v>
      </c>
      <c r="O55" s="112" t="s">
        <v>68</v>
      </c>
    </row>
    <row r="56" spans="1:15" s="107" customFormat="1" x14ac:dyDescent="0.45">
      <c r="A56" s="115">
        <v>11</v>
      </c>
      <c r="B56" s="114" t="s">
        <v>69</v>
      </c>
      <c r="C56" s="105">
        <v>5</v>
      </c>
      <c r="D56" s="104">
        <v>222432</v>
      </c>
      <c r="E56" s="104">
        <v>128524</v>
      </c>
      <c r="F56" s="104">
        <v>8420</v>
      </c>
      <c r="G56" s="104" t="s">
        <v>67</v>
      </c>
      <c r="H56" s="104" t="s">
        <v>67</v>
      </c>
      <c r="I56" s="104">
        <v>85488</v>
      </c>
      <c r="J56" s="103">
        <v>1933</v>
      </c>
      <c r="K56" s="103">
        <v>-1003</v>
      </c>
      <c r="L56" s="103">
        <v>43227</v>
      </c>
      <c r="M56" s="103">
        <v>221389</v>
      </c>
      <c r="N56" s="113">
        <v>11</v>
      </c>
      <c r="O56" s="112" t="s">
        <v>69</v>
      </c>
    </row>
    <row r="57" spans="1:15" s="107" customFormat="1" x14ac:dyDescent="0.45">
      <c r="A57" s="115">
        <v>12</v>
      </c>
      <c r="B57" s="114" t="s">
        <v>70</v>
      </c>
      <c r="C57" s="105">
        <v>8</v>
      </c>
      <c r="D57" s="104">
        <v>126155</v>
      </c>
      <c r="E57" s="104">
        <v>63994</v>
      </c>
      <c r="F57" s="104">
        <v>1209</v>
      </c>
      <c r="G57" s="104" t="s">
        <v>67</v>
      </c>
      <c r="H57" s="104" t="s">
        <v>67</v>
      </c>
      <c r="I57" s="104">
        <v>60952</v>
      </c>
      <c r="J57" s="103">
        <v>42507</v>
      </c>
      <c r="K57" s="103">
        <v>42507</v>
      </c>
      <c r="L57" s="103">
        <v>18373</v>
      </c>
      <c r="M57" s="103">
        <v>79604</v>
      </c>
      <c r="N57" s="113">
        <v>12</v>
      </c>
      <c r="O57" s="112" t="s">
        <v>70</v>
      </c>
    </row>
    <row r="58" spans="1:15" s="107" customFormat="1" x14ac:dyDescent="0.45">
      <c r="A58" s="115">
        <v>13</v>
      </c>
      <c r="B58" s="114" t="s">
        <v>71</v>
      </c>
      <c r="C58" s="105">
        <v>2</v>
      </c>
      <c r="D58" s="104" t="s">
        <v>129</v>
      </c>
      <c r="E58" s="104" t="s">
        <v>129</v>
      </c>
      <c r="F58" s="104" t="s">
        <v>129</v>
      </c>
      <c r="G58" s="104" t="s">
        <v>67</v>
      </c>
      <c r="H58" s="104" t="s">
        <v>67</v>
      </c>
      <c r="I58" s="104" t="s">
        <v>129</v>
      </c>
      <c r="J58" s="104" t="s">
        <v>129</v>
      </c>
      <c r="K58" s="104" t="s">
        <v>129</v>
      </c>
      <c r="L58" s="104" t="s">
        <v>129</v>
      </c>
      <c r="M58" s="104" t="s">
        <v>129</v>
      </c>
      <c r="N58" s="113">
        <v>13</v>
      </c>
      <c r="O58" s="112" t="s">
        <v>71</v>
      </c>
    </row>
    <row r="59" spans="1:15" s="107" customFormat="1" x14ac:dyDescent="0.45">
      <c r="A59" s="115">
        <v>14</v>
      </c>
      <c r="B59" s="114" t="s">
        <v>72</v>
      </c>
      <c r="C59" s="105">
        <v>1</v>
      </c>
      <c r="D59" s="104" t="s">
        <v>129</v>
      </c>
      <c r="E59" s="104" t="s">
        <v>129</v>
      </c>
      <c r="F59" s="104" t="s">
        <v>67</v>
      </c>
      <c r="G59" s="104" t="s">
        <v>67</v>
      </c>
      <c r="H59" s="104" t="s">
        <v>67</v>
      </c>
      <c r="I59" s="104" t="s">
        <v>129</v>
      </c>
      <c r="J59" s="104" t="s">
        <v>129</v>
      </c>
      <c r="K59" s="104" t="s">
        <v>129</v>
      </c>
      <c r="L59" s="104" t="s">
        <v>129</v>
      </c>
      <c r="M59" s="104" t="s">
        <v>129</v>
      </c>
      <c r="N59" s="113">
        <v>14</v>
      </c>
      <c r="O59" s="112" t="s">
        <v>72</v>
      </c>
    </row>
    <row r="60" spans="1:15" s="107" customFormat="1" x14ac:dyDescent="0.45">
      <c r="A60" s="115">
        <v>15</v>
      </c>
      <c r="B60" s="114" t="s">
        <v>73</v>
      </c>
      <c r="C60" s="105">
        <v>4</v>
      </c>
      <c r="D60" s="104">
        <v>7301</v>
      </c>
      <c r="E60" s="104">
        <v>7301</v>
      </c>
      <c r="F60" s="104" t="s">
        <v>67</v>
      </c>
      <c r="G60" s="104" t="s">
        <v>67</v>
      </c>
      <c r="H60" s="104" t="s">
        <v>67</v>
      </c>
      <c r="I60" s="104" t="s">
        <v>67</v>
      </c>
      <c r="J60" s="103">
        <v>4681</v>
      </c>
      <c r="K60" s="103">
        <v>4681</v>
      </c>
      <c r="L60" s="103">
        <v>1875</v>
      </c>
      <c r="M60" s="103">
        <v>2151</v>
      </c>
      <c r="N60" s="113">
        <v>15</v>
      </c>
      <c r="O60" s="112" t="s">
        <v>73</v>
      </c>
    </row>
    <row r="61" spans="1:15" s="107" customFormat="1" x14ac:dyDescent="0.45">
      <c r="A61" s="115">
        <v>16</v>
      </c>
      <c r="B61" s="114" t="s">
        <v>74</v>
      </c>
      <c r="C61" s="105">
        <v>2</v>
      </c>
      <c r="D61" s="104" t="s">
        <v>129</v>
      </c>
      <c r="E61" s="104" t="s">
        <v>129</v>
      </c>
      <c r="F61" s="104" t="s">
        <v>67</v>
      </c>
      <c r="G61" s="104" t="s">
        <v>67</v>
      </c>
      <c r="H61" s="104" t="s">
        <v>67</v>
      </c>
      <c r="I61" s="104" t="s">
        <v>67</v>
      </c>
      <c r="J61" s="104" t="s">
        <v>129</v>
      </c>
      <c r="K61" s="104" t="s">
        <v>129</v>
      </c>
      <c r="L61" s="104" t="s">
        <v>129</v>
      </c>
      <c r="M61" s="104" t="s">
        <v>129</v>
      </c>
      <c r="N61" s="113">
        <v>16</v>
      </c>
      <c r="O61" s="112" t="s">
        <v>74</v>
      </c>
    </row>
    <row r="62" spans="1:15" s="107" customFormat="1" x14ac:dyDescent="0.45">
      <c r="A62" s="115">
        <v>17</v>
      </c>
      <c r="B62" s="114" t="s">
        <v>75</v>
      </c>
      <c r="C62" s="105">
        <v>1</v>
      </c>
      <c r="D62" s="104" t="s">
        <v>129</v>
      </c>
      <c r="E62" s="104" t="s">
        <v>129</v>
      </c>
      <c r="F62" s="104" t="s">
        <v>67</v>
      </c>
      <c r="G62" s="104" t="s">
        <v>129</v>
      </c>
      <c r="H62" s="104" t="s">
        <v>67</v>
      </c>
      <c r="I62" s="104" t="s">
        <v>67</v>
      </c>
      <c r="J62" s="104" t="s">
        <v>129</v>
      </c>
      <c r="K62" s="104" t="s">
        <v>129</v>
      </c>
      <c r="L62" s="104" t="s">
        <v>129</v>
      </c>
      <c r="M62" s="104" t="s">
        <v>129</v>
      </c>
      <c r="N62" s="113">
        <v>17</v>
      </c>
      <c r="O62" s="112" t="s">
        <v>75</v>
      </c>
    </row>
    <row r="63" spans="1:15" s="107" customFormat="1" x14ac:dyDescent="0.45">
      <c r="A63" s="115">
        <v>18</v>
      </c>
      <c r="B63" s="114" t="s">
        <v>76</v>
      </c>
      <c r="C63" s="105">
        <v>4</v>
      </c>
      <c r="D63" s="104">
        <v>283861</v>
      </c>
      <c r="E63" s="104">
        <v>283861</v>
      </c>
      <c r="F63" s="104" t="s">
        <v>67</v>
      </c>
      <c r="G63" s="104" t="s">
        <v>67</v>
      </c>
      <c r="H63" s="104" t="s">
        <v>67</v>
      </c>
      <c r="I63" s="104" t="s">
        <v>67</v>
      </c>
      <c r="J63" s="103">
        <v>31817</v>
      </c>
      <c r="K63" s="103">
        <v>-977</v>
      </c>
      <c r="L63" s="103">
        <v>22493</v>
      </c>
      <c r="M63" s="103">
        <v>248862</v>
      </c>
      <c r="N63" s="113">
        <v>18</v>
      </c>
      <c r="O63" s="112" t="s">
        <v>76</v>
      </c>
    </row>
    <row r="64" spans="1:15" s="107" customFormat="1" x14ac:dyDescent="0.45">
      <c r="A64" s="115">
        <v>21</v>
      </c>
      <c r="B64" s="114" t="s">
        <v>79</v>
      </c>
      <c r="C64" s="105">
        <v>4</v>
      </c>
      <c r="D64" s="104">
        <v>139993</v>
      </c>
      <c r="E64" s="104">
        <v>129846</v>
      </c>
      <c r="F64" s="104" t="s">
        <v>67</v>
      </c>
      <c r="G64" s="104" t="s">
        <v>67</v>
      </c>
      <c r="H64" s="104" t="s">
        <v>67</v>
      </c>
      <c r="I64" s="104">
        <v>10147</v>
      </c>
      <c r="J64" s="103">
        <v>49309</v>
      </c>
      <c r="K64" s="103">
        <v>49309</v>
      </c>
      <c r="L64" s="103">
        <v>19037</v>
      </c>
      <c r="M64" s="103">
        <v>85752</v>
      </c>
      <c r="N64" s="113">
        <v>21</v>
      </c>
      <c r="O64" s="112" t="s">
        <v>79</v>
      </c>
    </row>
    <row r="65" spans="1:15" s="107" customFormat="1" x14ac:dyDescent="0.45">
      <c r="A65" s="115">
        <v>22</v>
      </c>
      <c r="B65" s="114" t="s">
        <v>80</v>
      </c>
      <c r="C65" s="105">
        <v>1</v>
      </c>
      <c r="D65" s="104" t="s">
        <v>129</v>
      </c>
      <c r="E65" s="104" t="s">
        <v>67</v>
      </c>
      <c r="F65" s="104" t="s">
        <v>129</v>
      </c>
      <c r="G65" s="104" t="s">
        <v>67</v>
      </c>
      <c r="H65" s="104" t="s">
        <v>67</v>
      </c>
      <c r="I65" s="104" t="s">
        <v>67</v>
      </c>
      <c r="J65" s="104" t="s">
        <v>129</v>
      </c>
      <c r="K65" s="104" t="s">
        <v>129</v>
      </c>
      <c r="L65" s="104" t="s">
        <v>129</v>
      </c>
      <c r="M65" s="104" t="s">
        <v>129</v>
      </c>
      <c r="N65" s="113">
        <v>22</v>
      </c>
      <c r="O65" s="112" t="s">
        <v>80</v>
      </c>
    </row>
    <row r="66" spans="1:15" s="107" customFormat="1" x14ac:dyDescent="0.45">
      <c r="A66" s="221">
        <v>24</v>
      </c>
      <c r="B66" s="222" t="s">
        <v>82</v>
      </c>
      <c r="C66" s="105">
        <v>1</v>
      </c>
      <c r="D66" s="104" t="s">
        <v>129</v>
      </c>
      <c r="E66" s="104" t="s">
        <v>129</v>
      </c>
      <c r="F66" s="104" t="s">
        <v>183</v>
      </c>
      <c r="G66" s="104" t="s">
        <v>183</v>
      </c>
      <c r="H66" s="104" t="s">
        <v>67</v>
      </c>
      <c r="I66" s="104" t="s">
        <v>129</v>
      </c>
      <c r="J66" s="104" t="s">
        <v>129</v>
      </c>
      <c r="K66" s="104" t="s">
        <v>129</v>
      </c>
      <c r="L66" s="104" t="s">
        <v>129</v>
      </c>
      <c r="M66" s="104" t="s">
        <v>182</v>
      </c>
      <c r="N66" s="252">
        <v>24</v>
      </c>
      <c r="O66" s="254" t="s">
        <v>82</v>
      </c>
    </row>
    <row r="67" spans="1:15" s="107" customFormat="1" x14ac:dyDescent="0.45">
      <c r="A67" s="115">
        <v>26</v>
      </c>
      <c r="B67" s="114" t="s">
        <v>84</v>
      </c>
      <c r="C67" s="105">
        <v>4</v>
      </c>
      <c r="D67" s="104">
        <v>156443</v>
      </c>
      <c r="E67" s="104">
        <v>154283</v>
      </c>
      <c r="F67" s="104">
        <v>1649</v>
      </c>
      <c r="G67" s="104" t="s">
        <v>67</v>
      </c>
      <c r="H67" s="104">
        <v>511</v>
      </c>
      <c r="I67" s="104" t="s">
        <v>67</v>
      </c>
      <c r="J67" s="103">
        <v>54893</v>
      </c>
      <c r="K67" s="103">
        <v>52419</v>
      </c>
      <c r="L67" s="103">
        <v>38935</v>
      </c>
      <c r="M67" s="103">
        <v>96039</v>
      </c>
      <c r="N67" s="113">
        <v>26</v>
      </c>
      <c r="O67" s="112" t="s">
        <v>84</v>
      </c>
    </row>
    <row r="68" spans="1:15" s="107" customFormat="1" x14ac:dyDescent="0.45">
      <c r="A68" s="115">
        <v>27</v>
      </c>
      <c r="B68" s="114" t="s">
        <v>85</v>
      </c>
      <c r="C68" s="105">
        <v>1</v>
      </c>
      <c r="D68" s="104" t="s">
        <v>129</v>
      </c>
      <c r="E68" s="104" t="s">
        <v>129</v>
      </c>
      <c r="F68" s="104" t="s">
        <v>67</v>
      </c>
      <c r="G68" s="104" t="s">
        <v>67</v>
      </c>
      <c r="H68" s="104" t="s">
        <v>67</v>
      </c>
      <c r="I68" s="104" t="s">
        <v>67</v>
      </c>
      <c r="J68" s="104" t="s">
        <v>129</v>
      </c>
      <c r="K68" s="104" t="s">
        <v>129</v>
      </c>
      <c r="L68" s="104" t="s">
        <v>129</v>
      </c>
      <c r="M68" s="104" t="s">
        <v>129</v>
      </c>
      <c r="N68" s="113">
        <v>27</v>
      </c>
      <c r="O68" s="112" t="s">
        <v>85</v>
      </c>
    </row>
    <row r="69" spans="1:15" s="107" customFormat="1" x14ac:dyDescent="0.45">
      <c r="A69" s="115">
        <v>28</v>
      </c>
      <c r="B69" s="117" t="s">
        <v>86</v>
      </c>
      <c r="C69" s="105">
        <v>3</v>
      </c>
      <c r="D69" s="104">
        <v>1488423</v>
      </c>
      <c r="E69" s="104">
        <v>1477757</v>
      </c>
      <c r="F69" s="104" t="s">
        <v>129</v>
      </c>
      <c r="G69" s="104" t="s">
        <v>67</v>
      </c>
      <c r="H69" s="104" t="s">
        <v>67</v>
      </c>
      <c r="I69" s="104" t="s">
        <v>129</v>
      </c>
      <c r="J69" s="103">
        <v>483787</v>
      </c>
      <c r="K69" s="103">
        <v>406315</v>
      </c>
      <c r="L69" s="103">
        <v>132654</v>
      </c>
      <c r="M69" s="103">
        <v>975026</v>
      </c>
      <c r="N69" s="113">
        <v>28</v>
      </c>
      <c r="O69" s="116" t="s">
        <v>86</v>
      </c>
    </row>
    <row r="70" spans="1:15" s="107" customFormat="1" x14ac:dyDescent="0.45">
      <c r="A70" s="115">
        <v>29</v>
      </c>
      <c r="B70" s="117" t="s">
        <v>87</v>
      </c>
      <c r="C70" s="105">
        <v>3</v>
      </c>
      <c r="D70" s="104">
        <v>25595</v>
      </c>
      <c r="E70" s="104">
        <v>748</v>
      </c>
      <c r="F70" s="104">
        <v>24847</v>
      </c>
      <c r="G70" s="104" t="s">
        <v>67</v>
      </c>
      <c r="H70" s="104" t="s">
        <v>67</v>
      </c>
      <c r="I70" s="104" t="s">
        <v>67</v>
      </c>
      <c r="J70" s="103">
        <v>20943</v>
      </c>
      <c r="K70" s="103">
        <v>20943</v>
      </c>
      <c r="L70" s="103">
        <v>12669</v>
      </c>
      <c r="M70" s="103">
        <v>2642</v>
      </c>
      <c r="N70" s="113">
        <v>29</v>
      </c>
      <c r="O70" s="116" t="s">
        <v>87</v>
      </c>
    </row>
    <row r="71" spans="1:15" s="107" customFormat="1" x14ac:dyDescent="0.45">
      <c r="A71" s="115">
        <v>31</v>
      </c>
      <c r="B71" s="114" t="s">
        <v>89</v>
      </c>
      <c r="C71" s="105">
        <v>2</v>
      </c>
      <c r="D71" s="104" t="s">
        <v>129</v>
      </c>
      <c r="E71" s="104" t="s">
        <v>129</v>
      </c>
      <c r="F71" s="104" t="s">
        <v>129</v>
      </c>
      <c r="G71" s="104" t="s">
        <v>67</v>
      </c>
      <c r="H71" s="104" t="s">
        <v>67</v>
      </c>
      <c r="I71" s="104" t="s">
        <v>129</v>
      </c>
      <c r="J71" s="104" t="s">
        <v>129</v>
      </c>
      <c r="K71" s="104" t="s">
        <v>129</v>
      </c>
      <c r="L71" s="104" t="s">
        <v>129</v>
      </c>
      <c r="M71" s="104" t="s">
        <v>129</v>
      </c>
      <c r="N71" s="113">
        <v>31</v>
      </c>
      <c r="O71" s="112" t="s">
        <v>89</v>
      </c>
    </row>
    <row r="72" spans="1:15" s="107" customFormat="1" x14ac:dyDescent="0.45">
      <c r="A72" s="115">
        <v>32</v>
      </c>
      <c r="B72" s="114" t="s">
        <v>90</v>
      </c>
      <c r="C72" s="105">
        <v>15</v>
      </c>
      <c r="D72" s="104">
        <v>435191</v>
      </c>
      <c r="E72" s="104">
        <v>421366</v>
      </c>
      <c r="F72" s="104">
        <v>3769</v>
      </c>
      <c r="G72" s="104" t="s">
        <v>67</v>
      </c>
      <c r="H72" s="104" t="s">
        <v>67</v>
      </c>
      <c r="I72" s="104">
        <v>10056</v>
      </c>
      <c r="J72" s="103">
        <v>209738</v>
      </c>
      <c r="K72" s="103">
        <v>200684</v>
      </c>
      <c r="L72" s="103">
        <v>102096</v>
      </c>
      <c r="M72" s="103">
        <v>206043</v>
      </c>
      <c r="N72" s="113">
        <v>32</v>
      </c>
      <c r="O72" s="112" t="s">
        <v>90</v>
      </c>
    </row>
    <row r="73" spans="1:15" s="107" customFormat="1" x14ac:dyDescent="0.45">
      <c r="B73" s="106"/>
      <c r="C73" s="105"/>
      <c r="D73" s="104"/>
      <c r="E73" s="104"/>
      <c r="F73" s="104"/>
      <c r="G73" s="104"/>
      <c r="H73" s="104"/>
      <c r="I73" s="104"/>
      <c r="J73" s="103"/>
      <c r="K73" s="103"/>
      <c r="L73" s="103"/>
      <c r="M73" s="103"/>
      <c r="N73" s="102"/>
      <c r="O73" s="101"/>
    </row>
    <row r="74" spans="1:15" s="118" customFormat="1" x14ac:dyDescent="0.45">
      <c r="A74" s="121" t="s">
        <v>93</v>
      </c>
      <c r="B74" s="120"/>
      <c r="C74" s="111">
        <v>101</v>
      </c>
      <c r="D74" s="111">
        <v>5507700</v>
      </c>
      <c r="E74" s="111">
        <v>4845105</v>
      </c>
      <c r="F74" s="111">
        <v>620315</v>
      </c>
      <c r="G74" s="111" t="s">
        <v>67</v>
      </c>
      <c r="H74" s="111">
        <v>3631</v>
      </c>
      <c r="I74" s="111">
        <v>38649</v>
      </c>
      <c r="J74" s="110">
        <v>1627603</v>
      </c>
      <c r="K74" s="110">
        <v>1421632</v>
      </c>
      <c r="L74" s="110">
        <v>860609</v>
      </c>
      <c r="M74" s="110">
        <v>3733142</v>
      </c>
      <c r="N74" s="119" t="s">
        <v>93</v>
      </c>
      <c r="O74" s="211"/>
    </row>
    <row r="75" spans="1:15" s="107" customFormat="1" x14ac:dyDescent="0.45">
      <c r="A75" s="115">
        <v>9</v>
      </c>
      <c r="B75" s="114" t="s">
        <v>66</v>
      </c>
      <c r="C75" s="105">
        <v>10</v>
      </c>
      <c r="D75" s="104">
        <v>57958</v>
      </c>
      <c r="E75" s="104">
        <v>53806</v>
      </c>
      <c r="F75" s="104">
        <v>1933</v>
      </c>
      <c r="G75" s="104" t="s">
        <v>67</v>
      </c>
      <c r="H75" s="104" t="s">
        <v>67</v>
      </c>
      <c r="I75" s="104">
        <v>2219</v>
      </c>
      <c r="J75" s="103">
        <v>40840</v>
      </c>
      <c r="K75" s="103">
        <v>40840</v>
      </c>
      <c r="L75" s="103">
        <v>17795</v>
      </c>
      <c r="M75" s="103">
        <v>13809</v>
      </c>
      <c r="N75" s="113">
        <v>9</v>
      </c>
      <c r="O75" s="112" t="s">
        <v>66</v>
      </c>
    </row>
    <row r="76" spans="1:15" s="107" customFormat="1" x14ac:dyDescent="0.45">
      <c r="A76" s="115">
        <v>10</v>
      </c>
      <c r="B76" s="114" t="s">
        <v>68</v>
      </c>
      <c r="C76" s="105">
        <v>3</v>
      </c>
      <c r="D76" s="104">
        <v>34253</v>
      </c>
      <c r="E76" s="104">
        <v>34253</v>
      </c>
      <c r="F76" s="104" t="s">
        <v>67</v>
      </c>
      <c r="G76" s="104" t="s">
        <v>67</v>
      </c>
      <c r="H76" s="104" t="s">
        <v>67</v>
      </c>
      <c r="I76" s="104" t="s">
        <v>67</v>
      </c>
      <c r="J76" s="103">
        <v>22919</v>
      </c>
      <c r="K76" s="103">
        <v>22919</v>
      </c>
      <c r="L76" s="103">
        <v>7013</v>
      </c>
      <c r="M76" s="103">
        <v>5641</v>
      </c>
      <c r="N76" s="113">
        <v>10</v>
      </c>
      <c r="O76" s="112" t="s">
        <v>68</v>
      </c>
    </row>
    <row r="77" spans="1:15" s="107" customFormat="1" x14ac:dyDescent="0.45">
      <c r="A77" s="115">
        <v>11</v>
      </c>
      <c r="B77" s="114" t="s">
        <v>69</v>
      </c>
      <c r="C77" s="105">
        <v>36</v>
      </c>
      <c r="D77" s="104">
        <v>501904</v>
      </c>
      <c r="E77" s="104">
        <v>113241</v>
      </c>
      <c r="F77" s="104">
        <v>387463</v>
      </c>
      <c r="G77" s="104" t="s">
        <v>67</v>
      </c>
      <c r="H77" s="104" t="s">
        <v>67</v>
      </c>
      <c r="I77" s="104">
        <v>1200</v>
      </c>
      <c r="J77" s="103">
        <v>260945</v>
      </c>
      <c r="K77" s="103">
        <v>244522</v>
      </c>
      <c r="L77" s="103">
        <v>181004</v>
      </c>
      <c r="M77" s="103">
        <v>215646</v>
      </c>
      <c r="N77" s="113">
        <v>11</v>
      </c>
      <c r="O77" s="112" t="s">
        <v>69</v>
      </c>
    </row>
    <row r="78" spans="1:15" s="107" customFormat="1" x14ac:dyDescent="0.45">
      <c r="A78" s="115">
        <v>12</v>
      </c>
      <c r="B78" s="114" t="s">
        <v>70</v>
      </c>
      <c r="C78" s="105">
        <v>2</v>
      </c>
      <c r="D78" s="104" t="s">
        <v>129</v>
      </c>
      <c r="E78" s="104" t="s">
        <v>129</v>
      </c>
      <c r="F78" s="104" t="s">
        <v>67</v>
      </c>
      <c r="G78" s="104" t="s">
        <v>67</v>
      </c>
      <c r="H78" s="104" t="s">
        <v>67</v>
      </c>
      <c r="I78" s="104" t="s">
        <v>129</v>
      </c>
      <c r="J78" s="104" t="s">
        <v>129</v>
      </c>
      <c r="K78" s="104" t="s">
        <v>129</v>
      </c>
      <c r="L78" s="104" t="s">
        <v>129</v>
      </c>
      <c r="M78" s="104" t="s">
        <v>129</v>
      </c>
      <c r="N78" s="113">
        <v>12</v>
      </c>
      <c r="O78" s="112" t="s">
        <v>70</v>
      </c>
    </row>
    <row r="79" spans="1:15" s="107" customFormat="1" x14ac:dyDescent="0.45">
      <c r="A79" s="115">
        <v>13</v>
      </c>
      <c r="B79" s="114" t="s">
        <v>71</v>
      </c>
      <c r="C79" s="105">
        <v>6</v>
      </c>
      <c r="D79" s="104">
        <v>267246</v>
      </c>
      <c r="E79" s="104">
        <v>267097</v>
      </c>
      <c r="F79" s="104" t="s">
        <v>67</v>
      </c>
      <c r="G79" s="104" t="s">
        <v>67</v>
      </c>
      <c r="H79" s="104" t="s">
        <v>67</v>
      </c>
      <c r="I79" s="104">
        <v>149</v>
      </c>
      <c r="J79" s="103">
        <v>71373</v>
      </c>
      <c r="K79" s="103">
        <v>65818</v>
      </c>
      <c r="L79" s="103">
        <v>55076</v>
      </c>
      <c r="M79" s="103">
        <v>188700</v>
      </c>
      <c r="N79" s="113">
        <v>13</v>
      </c>
      <c r="O79" s="112" t="s">
        <v>71</v>
      </c>
    </row>
    <row r="80" spans="1:15" s="107" customFormat="1" x14ac:dyDescent="0.45">
      <c r="A80" s="115">
        <v>14</v>
      </c>
      <c r="B80" s="114" t="s">
        <v>72</v>
      </c>
      <c r="C80" s="105">
        <v>3</v>
      </c>
      <c r="D80" s="104">
        <v>30874</v>
      </c>
      <c r="E80" s="104">
        <v>30874</v>
      </c>
      <c r="F80" s="104" t="s">
        <v>67</v>
      </c>
      <c r="G80" s="104" t="s">
        <v>67</v>
      </c>
      <c r="H80" s="104" t="s">
        <v>67</v>
      </c>
      <c r="I80" s="104" t="s">
        <v>67</v>
      </c>
      <c r="J80" s="103">
        <v>14996</v>
      </c>
      <c r="K80" s="103">
        <v>14996</v>
      </c>
      <c r="L80" s="103">
        <v>11656</v>
      </c>
      <c r="M80" s="103">
        <v>14378</v>
      </c>
      <c r="N80" s="113">
        <v>14</v>
      </c>
      <c r="O80" s="112" t="s">
        <v>72</v>
      </c>
    </row>
    <row r="81" spans="1:15" s="107" customFormat="1" x14ac:dyDescent="0.45">
      <c r="A81" s="115">
        <v>15</v>
      </c>
      <c r="B81" s="114" t="s">
        <v>73</v>
      </c>
      <c r="C81" s="105">
        <v>2</v>
      </c>
      <c r="D81" s="104" t="s">
        <v>129</v>
      </c>
      <c r="E81" s="104" t="s">
        <v>129</v>
      </c>
      <c r="F81" s="104" t="s">
        <v>129</v>
      </c>
      <c r="G81" s="104" t="s">
        <v>67</v>
      </c>
      <c r="H81" s="104" t="s">
        <v>67</v>
      </c>
      <c r="I81" s="104" t="s">
        <v>67</v>
      </c>
      <c r="J81" s="104" t="s">
        <v>129</v>
      </c>
      <c r="K81" s="104" t="s">
        <v>129</v>
      </c>
      <c r="L81" s="104" t="s">
        <v>129</v>
      </c>
      <c r="M81" s="104" t="s">
        <v>129</v>
      </c>
      <c r="N81" s="113">
        <v>15</v>
      </c>
      <c r="O81" s="112" t="s">
        <v>73</v>
      </c>
    </row>
    <row r="82" spans="1:15" s="107" customFormat="1" x14ac:dyDescent="0.45">
      <c r="A82" s="115">
        <v>18</v>
      </c>
      <c r="B82" s="114" t="s">
        <v>76</v>
      </c>
      <c r="C82" s="105">
        <v>5</v>
      </c>
      <c r="D82" s="104">
        <v>56342</v>
      </c>
      <c r="E82" s="104" t="s">
        <v>129</v>
      </c>
      <c r="F82" s="104" t="s">
        <v>129</v>
      </c>
      <c r="G82" s="104" t="s">
        <v>67</v>
      </c>
      <c r="H82" s="104" t="s">
        <v>67</v>
      </c>
      <c r="I82" s="104" t="s">
        <v>67</v>
      </c>
      <c r="J82" s="103">
        <v>32277</v>
      </c>
      <c r="K82" s="103">
        <v>32277</v>
      </c>
      <c r="L82" s="103">
        <v>20283</v>
      </c>
      <c r="M82" s="103">
        <v>20953</v>
      </c>
      <c r="N82" s="113">
        <v>18</v>
      </c>
      <c r="O82" s="112" t="s">
        <v>76</v>
      </c>
    </row>
    <row r="83" spans="1:15" s="107" customFormat="1" x14ac:dyDescent="0.45">
      <c r="A83" s="115">
        <v>21</v>
      </c>
      <c r="B83" s="114" t="s">
        <v>79</v>
      </c>
      <c r="C83" s="105">
        <v>5</v>
      </c>
      <c r="D83" s="104">
        <v>254936</v>
      </c>
      <c r="E83" s="104">
        <v>247924</v>
      </c>
      <c r="F83" s="104" t="s">
        <v>67</v>
      </c>
      <c r="G83" s="104" t="s">
        <v>67</v>
      </c>
      <c r="H83" s="104" t="s">
        <v>67</v>
      </c>
      <c r="I83" s="104">
        <v>7012</v>
      </c>
      <c r="J83" s="103">
        <v>75170</v>
      </c>
      <c r="K83" s="103">
        <v>75170</v>
      </c>
      <c r="L83" s="103">
        <v>17417</v>
      </c>
      <c r="M83" s="103">
        <v>172488</v>
      </c>
      <c r="N83" s="113">
        <v>21</v>
      </c>
      <c r="O83" s="112" t="s">
        <v>79</v>
      </c>
    </row>
    <row r="84" spans="1:15" s="107" customFormat="1" x14ac:dyDescent="0.45">
      <c r="A84" s="115">
        <v>24</v>
      </c>
      <c r="B84" s="114" t="s">
        <v>82</v>
      </c>
      <c r="C84" s="105">
        <v>8</v>
      </c>
      <c r="D84" s="104">
        <v>286050</v>
      </c>
      <c r="E84" s="104">
        <v>269147</v>
      </c>
      <c r="F84" s="104" t="s">
        <v>129</v>
      </c>
      <c r="G84" s="104" t="s">
        <v>67</v>
      </c>
      <c r="H84" s="104" t="s">
        <v>129</v>
      </c>
      <c r="I84" s="104" t="s">
        <v>67</v>
      </c>
      <c r="J84" s="103">
        <v>76399</v>
      </c>
      <c r="K84" s="103">
        <v>76399</v>
      </c>
      <c r="L84" s="103">
        <v>30777</v>
      </c>
      <c r="M84" s="103">
        <v>202082</v>
      </c>
      <c r="N84" s="113">
        <v>24</v>
      </c>
      <c r="O84" s="112" t="s">
        <v>82</v>
      </c>
    </row>
    <row r="85" spans="1:15" s="107" customFormat="1" x14ac:dyDescent="0.45">
      <c r="A85" s="115">
        <v>25</v>
      </c>
      <c r="B85" s="114" t="s">
        <v>83</v>
      </c>
      <c r="C85" s="105">
        <v>1</v>
      </c>
      <c r="D85" s="104" t="s">
        <v>129</v>
      </c>
      <c r="E85" s="104" t="s">
        <v>67</v>
      </c>
      <c r="F85" s="104" t="s">
        <v>129</v>
      </c>
      <c r="G85" s="104" t="s">
        <v>67</v>
      </c>
      <c r="H85" s="104" t="s">
        <v>129</v>
      </c>
      <c r="I85" s="104" t="s">
        <v>67</v>
      </c>
      <c r="J85" s="104" t="s">
        <v>129</v>
      </c>
      <c r="K85" s="104" t="s">
        <v>129</v>
      </c>
      <c r="L85" s="104" t="s">
        <v>129</v>
      </c>
      <c r="M85" s="104" t="s">
        <v>129</v>
      </c>
      <c r="N85" s="113">
        <v>25</v>
      </c>
      <c r="O85" s="112" t="s">
        <v>83</v>
      </c>
    </row>
    <row r="86" spans="1:15" s="107" customFormat="1" x14ac:dyDescent="0.45">
      <c r="A86" s="115">
        <v>26</v>
      </c>
      <c r="B86" s="114" t="s">
        <v>84</v>
      </c>
      <c r="C86" s="105">
        <v>3</v>
      </c>
      <c r="D86" s="104">
        <v>7988</v>
      </c>
      <c r="E86" s="104">
        <v>5645</v>
      </c>
      <c r="F86" s="104">
        <v>2343</v>
      </c>
      <c r="G86" s="104" t="s">
        <v>67</v>
      </c>
      <c r="H86" s="104" t="s">
        <v>67</v>
      </c>
      <c r="I86" s="104" t="s">
        <v>67</v>
      </c>
      <c r="J86" s="103">
        <v>5452</v>
      </c>
      <c r="K86" s="103">
        <v>5452</v>
      </c>
      <c r="L86" s="103">
        <v>4689</v>
      </c>
      <c r="M86" s="103">
        <v>1991</v>
      </c>
      <c r="N86" s="113">
        <v>26</v>
      </c>
      <c r="O86" s="112" t="s">
        <v>84</v>
      </c>
    </row>
    <row r="87" spans="1:15" s="107" customFormat="1" x14ac:dyDescent="0.45">
      <c r="A87" s="115">
        <v>28</v>
      </c>
      <c r="B87" s="117" t="s">
        <v>86</v>
      </c>
      <c r="C87" s="105">
        <v>5</v>
      </c>
      <c r="D87" s="104">
        <v>2172004</v>
      </c>
      <c r="E87" s="104">
        <v>2131807</v>
      </c>
      <c r="F87" s="104">
        <v>15051</v>
      </c>
      <c r="G87" s="104" t="s">
        <v>67</v>
      </c>
      <c r="H87" s="104" t="s">
        <v>67</v>
      </c>
      <c r="I87" s="104">
        <v>25146</v>
      </c>
      <c r="J87" s="103">
        <v>473677</v>
      </c>
      <c r="K87" s="103">
        <v>335119</v>
      </c>
      <c r="L87" s="103">
        <v>269708</v>
      </c>
      <c r="M87" s="103">
        <v>1657689</v>
      </c>
      <c r="N87" s="113">
        <v>28</v>
      </c>
      <c r="O87" s="116" t="s">
        <v>86</v>
      </c>
    </row>
    <row r="88" spans="1:15" s="107" customFormat="1" x14ac:dyDescent="0.45">
      <c r="A88" s="115">
        <v>29</v>
      </c>
      <c r="B88" s="117" t="s">
        <v>87</v>
      </c>
      <c r="C88" s="105">
        <v>2</v>
      </c>
      <c r="D88" s="104" t="s">
        <v>129</v>
      </c>
      <c r="E88" s="104" t="s">
        <v>129</v>
      </c>
      <c r="F88" s="104" t="s">
        <v>67</v>
      </c>
      <c r="G88" s="104" t="s">
        <v>67</v>
      </c>
      <c r="H88" s="104" t="s">
        <v>67</v>
      </c>
      <c r="I88" s="104" t="s">
        <v>67</v>
      </c>
      <c r="J88" s="104" t="s">
        <v>129</v>
      </c>
      <c r="K88" s="104" t="s">
        <v>129</v>
      </c>
      <c r="L88" s="104" t="s">
        <v>129</v>
      </c>
      <c r="M88" s="104" t="s">
        <v>129</v>
      </c>
      <c r="N88" s="113">
        <v>29</v>
      </c>
      <c r="O88" s="116" t="s">
        <v>87</v>
      </c>
    </row>
    <row r="89" spans="1:15" s="107" customFormat="1" x14ac:dyDescent="0.45">
      <c r="A89" s="115">
        <v>30</v>
      </c>
      <c r="B89" s="114" t="s">
        <v>88</v>
      </c>
      <c r="C89" s="105">
        <v>1</v>
      </c>
      <c r="D89" s="104" t="s">
        <v>129</v>
      </c>
      <c r="E89" s="104" t="s">
        <v>129</v>
      </c>
      <c r="F89" s="104" t="s">
        <v>129</v>
      </c>
      <c r="G89" s="104" t="s">
        <v>67</v>
      </c>
      <c r="H89" s="104" t="s">
        <v>67</v>
      </c>
      <c r="I89" s="104" t="s">
        <v>129</v>
      </c>
      <c r="J89" s="104" t="s">
        <v>129</v>
      </c>
      <c r="K89" s="104" t="s">
        <v>129</v>
      </c>
      <c r="L89" s="104" t="s">
        <v>129</v>
      </c>
      <c r="M89" s="104" t="s">
        <v>129</v>
      </c>
      <c r="N89" s="113">
        <v>30</v>
      </c>
      <c r="O89" s="112" t="s">
        <v>88</v>
      </c>
    </row>
    <row r="90" spans="1:15" s="107" customFormat="1" x14ac:dyDescent="0.45">
      <c r="A90" s="115">
        <v>31</v>
      </c>
      <c r="B90" s="114" t="s">
        <v>89</v>
      </c>
      <c r="C90" s="105">
        <v>2</v>
      </c>
      <c r="D90" s="104" t="s">
        <v>129</v>
      </c>
      <c r="E90" s="104" t="s">
        <v>129</v>
      </c>
      <c r="F90" s="104" t="s">
        <v>67</v>
      </c>
      <c r="G90" s="104" t="s">
        <v>67</v>
      </c>
      <c r="H90" s="104" t="s">
        <v>67</v>
      </c>
      <c r="I90" s="104" t="s">
        <v>67</v>
      </c>
      <c r="J90" s="104" t="s">
        <v>129</v>
      </c>
      <c r="K90" s="104" t="s">
        <v>129</v>
      </c>
      <c r="L90" s="104" t="s">
        <v>129</v>
      </c>
      <c r="M90" s="104" t="s">
        <v>129</v>
      </c>
      <c r="N90" s="113">
        <v>31</v>
      </c>
      <c r="O90" s="112" t="s">
        <v>89</v>
      </c>
    </row>
    <row r="91" spans="1:15" s="107" customFormat="1" x14ac:dyDescent="0.45">
      <c r="A91" s="115">
        <v>32</v>
      </c>
      <c r="B91" s="114" t="s">
        <v>90</v>
      </c>
      <c r="C91" s="105">
        <v>7</v>
      </c>
      <c r="D91" s="104">
        <v>229977</v>
      </c>
      <c r="E91" s="104">
        <v>37549</v>
      </c>
      <c r="F91" s="104">
        <v>192350</v>
      </c>
      <c r="G91" s="104" t="s">
        <v>67</v>
      </c>
      <c r="H91" s="104" t="s">
        <v>67</v>
      </c>
      <c r="I91" s="104">
        <v>78</v>
      </c>
      <c r="J91" s="103">
        <v>148138</v>
      </c>
      <c r="K91" s="103">
        <v>121822</v>
      </c>
      <c r="L91" s="103">
        <v>110819</v>
      </c>
      <c r="M91" s="103">
        <v>68694</v>
      </c>
      <c r="N91" s="113">
        <v>32</v>
      </c>
      <c r="O91" s="112" t="s">
        <v>90</v>
      </c>
    </row>
    <row r="92" spans="1:15" s="107" customFormat="1" x14ac:dyDescent="0.45">
      <c r="B92" s="106"/>
      <c r="C92" s="105"/>
      <c r="D92" s="104"/>
      <c r="E92" s="104"/>
      <c r="F92" s="104"/>
      <c r="G92" s="104"/>
      <c r="H92" s="104"/>
      <c r="I92" s="104"/>
      <c r="J92" s="103"/>
      <c r="K92" s="103"/>
      <c r="L92" s="103"/>
      <c r="M92" s="103"/>
      <c r="N92" s="102"/>
      <c r="O92" s="101"/>
    </row>
    <row r="93" spans="1:15" s="118" customFormat="1" x14ac:dyDescent="0.45">
      <c r="A93" s="121" t="s">
        <v>94</v>
      </c>
      <c r="B93" s="120"/>
      <c r="C93" s="111">
        <v>71</v>
      </c>
      <c r="D93" s="111">
        <v>5519731</v>
      </c>
      <c r="E93" s="111">
        <v>4408733</v>
      </c>
      <c r="F93" s="111">
        <v>820136</v>
      </c>
      <c r="G93" s="111" t="s">
        <v>67</v>
      </c>
      <c r="H93" s="111" t="s">
        <v>129</v>
      </c>
      <c r="I93" s="111" t="s">
        <v>129</v>
      </c>
      <c r="J93" s="110">
        <v>2237050</v>
      </c>
      <c r="K93" s="110">
        <v>2044604</v>
      </c>
      <c r="L93" s="110">
        <v>728516</v>
      </c>
      <c r="M93" s="110">
        <v>3094436</v>
      </c>
      <c r="N93" s="119" t="s">
        <v>94</v>
      </c>
      <c r="O93" s="211"/>
    </row>
    <row r="94" spans="1:15" s="107" customFormat="1" x14ac:dyDescent="0.45">
      <c r="A94" s="115">
        <v>9</v>
      </c>
      <c r="B94" s="114" t="s">
        <v>66</v>
      </c>
      <c r="C94" s="105">
        <v>4</v>
      </c>
      <c r="D94" s="104">
        <v>35708</v>
      </c>
      <c r="E94" s="104">
        <v>33568</v>
      </c>
      <c r="F94" s="104" t="s">
        <v>67</v>
      </c>
      <c r="G94" s="104" t="s">
        <v>67</v>
      </c>
      <c r="H94" s="104" t="s">
        <v>67</v>
      </c>
      <c r="I94" s="104">
        <v>2140</v>
      </c>
      <c r="J94" s="103">
        <v>21691</v>
      </c>
      <c r="K94" s="103">
        <v>21691</v>
      </c>
      <c r="L94" s="103">
        <v>10349</v>
      </c>
      <c r="M94" s="103">
        <v>12283</v>
      </c>
      <c r="N94" s="113">
        <v>9</v>
      </c>
      <c r="O94" s="112" t="s">
        <v>66</v>
      </c>
    </row>
    <row r="95" spans="1:15" s="107" customFormat="1" x14ac:dyDescent="0.45">
      <c r="A95" s="115">
        <v>10</v>
      </c>
      <c r="B95" s="114" t="s">
        <v>68</v>
      </c>
      <c r="C95" s="105">
        <v>1</v>
      </c>
      <c r="D95" s="104" t="s">
        <v>129</v>
      </c>
      <c r="E95" s="104" t="s">
        <v>129</v>
      </c>
      <c r="F95" s="104" t="s">
        <v>67</v>
      </c>
      <c r="G95" s="104" t="s">
        <v>67</v>
      </c>
      <c r="H95" s="104" t="s">
        <v>67</v>
      </c>
      <c r="I95" s="104" t="s">
        <v>67</v>
      </c>
      <c r="J95" s="104" t="s">
        <v>129</v>
      </c>
      <c r="K95" s="104" t="s">
        <v>129</v>
      </c>
      <c r="L95" s="104" t="s">
        <v>129</v>
      </c>
      <c r="M95" s="104" t="s">
        <v>129</v>
      </c>
      <c r="N95" s="113">
        <v>10</v>
      </c>
      <c r="O95" s="112" t="s">
        <v>68</v>
      </c>
    </row>
    <row r="96" spans="1:15" s="107" customFormat="1" x14ac:dyDescent="0.45">
      <c r="A96" s="115">
        <v>11</v>
      </c>
      <c r="B96" s="114" t="s">
        <v>69</v>
      </c>
      <c r="C96" s="105">
        <v>35</v>
      </c>
      <c r="D96" s="104">
        <v>1134837</v>
      </c>
      <c r="E96" s="104">
        <v>483828</v>
      </c>
      <c r="F96" s="104">
        <v>650454</v>
      </c>
      <c r="G96" s="104" t="s">
        <v>67</v>
      </c>
      <c r="H96" s="104" t="s">
        <v>67</v>
      </c>
      <c r="I96" s="104">
        <v>555</v>
      </c>
      <c r="J96" s="103">
        <v>657769</v>
      </c>
      <c r="K96" s="103">
        <v>574854</v>
      </c>
      <c r="L96" s="103">
        <v>322073</v>
      </c>
      <c r="M96" s="103">
        <v>413407</v>
      </c>
      <c r="N96" s="113">
        <v>11</v>
      </c>
      <c r="O96" s="112" t="s">
        <v>69</v>
      </c>
    </row>
    <row r="97" spans="1:15" s="107" customFormat="1" x14ac:dyDescent="0.45">
      <c r="A97" s="115">
        <v>13</v>
      </c>
      <c r="B97" s="114" t="s">
        <v>71</v>
      </c>
      <c r="C97" s="105">
        <v>4</v>
      </c>
      <c r="D97" s="104">
        <v>60687</v>
      </c>
      <c r="E97" s="104">
        <v>59741</v>
      </c>
      <c r="F97" s="104" t="s">
        <v>67</v>
      </c>
      <c r="G97" s="104" t="s">
        <v>67</v>
      </c>
      <c r="H97" s="104" t="s">
        <v>67</v>
      </c>
      <c r="I97" s="104">
        <v>946</v>
      </c>
      <c r="J97" s="103">
        <v>42715</v>
      </c>
      <c r="K97" s="103">
        <v>42715</v>
      </c>
      <c r="L97" s="103">
        <v>13196</v>
      </c>
      <c r="M97" s="103">
        <v>13701</v>
      </c>
      <c r="N97" s="113">
        <v>13</v>
      </c>
      <c r="O97" s="112" t="s">
        <v>71</v>
      </c>
    </row>
    <row r="98" spans="1:15" s="107" customFormat="1" x14ac:dyDescent="0.45">
      <c r="A98" s="115">
        <v>15</v>
      </c>
      <c r="B98" s="114" t="s">
        <v>73</v>
      </c>
      <c r="C98" s="105">
        <v>3</v>
      </c>
      <c r="D98" s="104">
        <v>41848</v>
      </c>
      <c r="E98" s="104">
        <v>41699</v>
      </c>
      <c r="F98" s="104">
        <v>149</v>
      </c>
      <c r="G98" s="104" t="s">
        <v>67</v>
      </c>
      <c r="H98" s="104" t="s">
        <v>67</v>
      </c>
      <c r="I98" s="104" t="s">
        <v>67</v>
      </c>
      <c r="J98" s="103">
        <v>20372</v>
      </c>
      <c r="K98" s="103">
        <v>20372</v>
      </c>
      <c r="L98" s="103">
        <v>9530</v>
      </c>
      <c r="M98" s="103">
        <v>19439</v>
      </c>
      <c r="N98" s="113">
        <v>15</v>
      </c>
      <c r="O98" s="112" t="s">
        <v>73</v>
      </c>
    </row>
    <row r="99" spans="1:15" s="107" customFormat="1" x14ac:dyDescent="0.45">
      <c r="A99" s="115">
        <v>16</v>
      </c>
      <c r="B99" s="114" t="s">
        <v>74</v>
      </c>
      <c r="C99" s="105">
        <v>1</v>
      </c>
      <c r="D99" s="104" t="s">
        <v>129</v>
      </c>
      <c r="E99" s="104" t="s">
        <v>129</v>
      </c>
      <c r="F99" s="104" t="s">
        <v>129</v>
      </c>
      <c r="G99" s="104" t="s">
        <v>67</v>
      </c>
      <c r="H99" s="104" t="s">
        <v>67</v>
      </c>
      <c r="I99" s="104" t="s">
        <v>67</v>
      </c>
      <c r="J99" s="104" t="s">
        <v>129</v>
      </c>
      <c r="K99" s="104" t="s">
        <v>129</v>
      </c>
      <c r="L99" s="104" t="s">
        <v>129</v>
      </c>
      <c r="M99" s="104" t="s">
        <v>129</v>
      </c>
      <c r="N99" s="113">
        <v>16</v>
      </c>
      <c r="O99" s="112" t="s">
        <v>74</v>
      </c>
    </row>
    <row r="100" spans="1:15" s="107" customFormat="1" x14ac:dyDescent="0.45">
      <c r="A100" s="115">
        <v>18</v>
      </c>
      <c r="B100" s="114" t="s">
        <v>76</v>
      </c>
      <c r="C100" s="105">
        <v>1</v>
      </c>
      <c r="D100" s="104" t="s">
        <v>129</v>
      </c>
      <c r="E100" s="104" t="s">
        <v>129</v>
      </c>
      <c r="F100" s="104" t="s">
        <v>67</v>
      </c>
      <c r="G100" s="104" t="s">
        <v>67</v>
      </c>
      <c r="H100" s="104" t="s">
        <v>67</v>
      </c>
      <c r="I100" s="104" t="s">
        <v>67</v>
      </c>
      <c r="J100" s="104" t="s">
        <v>129</v>
      </c>
      <c r="K100" s="104" t="s">
        <v>129</v>
      </c>
      <c r="L100" s="104" t="s">
        <v>129</v>
      </c>
      <c r="M100" s="104" t="s">
        <v>129</v>
      </c>
      <c r="N100" s="113">
        <v>18</v>
      </c>
      <c r="O100" s="112" t="s">
        <v>76</v>
      </c>
    </row>
    <row r="101" spans="1:15" s="107" customFormat="1" x14ac:dyDescent="0.45">
      <c r="A101" s="115">
        <v>21</v>
      </c>
      <c r="B101" s="114" t="s">
        <v>79</v>
      </c>
      <c r="C101" s="105">
        <v>5</v>
      </c>
      <c r="D101" s="104">
        <v>177681</v>
      </c>
      <c r="E101" s="104">
        <v>174544</v>
      </c>
      <c r="F101" s="104" t="s">
        <v>67</v>
      </c>
      <c r="G101" s="104" t="s">
        <v>67</v>
      </c>
      <c r="H101" s="104" t="s">
        <v>67</v>
      </c>
      <c r="I101" s="104">
        <v>3137</v>
      </c>
      <c r="J101" s="103">
        <v>97592</v>
      </c>
      <c r="K101" s="103">
        <v>97592</v>
      </c>
      <c r="L101" s="103">
        <v>20533</v>
      </c>
      <c r="M101" s="103">
        <v>70836</v>
      </c>
      <c r="N101" s="113">
        <v>21</v>
      </c>
      <c r="O101" s="112" t="s">
        <v>79</v>
      </c>
    </row>
    <row r="102" spans="1:15" s="107" customFormat="1" x14ac:dyDescent="0.45">
      <c r="A102" s="115">
        <v>22</v>
      </c>
      <c r="B102" s="114" t="s">
        <v>80</v>
      </c>
      <c r="C102" s="105">
        <v>2</v>
      </c>
      <c r="D102" s="104" t="s">
        <v>129</v>
      </c>
      <c r="E102" s="104" t="s">
        <v>129</v>
      </c>
      <c r="F102" s="104" t="s">
        <v>67</v>
      </c>
      <c r="G102" s="104" t="s">
        <v>67</v>
      </c>
      <c r="H102" s="104" t="s">
        <v>67</v>
      </c>
      <c r="I102" s="104" t="s">
        <v>129</v>
      </c>
      <c r="J102" s="104" t="s">
        <v>129</v>
      </c>
      <c r="K102" s="104" t="s">
        <v>129</v>
      </c>
      <c r="L102" s="104" t="s">
        <v>129</v>
      </c>
      <c r="M102" s="104" t="s">
        <v>129</v>
      </c>
      <c r="N102" s="113">
        <v>22</v>
      </c>
      <c r="O102" s="112" t="s">
        <v>80</v>
      </c>
    </row>
    <row r="103" spans="1:15" s="107" customFormat="1" x14ac:dyDescent="0.45">
      <c r="A103" s="115">
        <v>23</v>
      </c>
      <c r="B103" s="114" t="s">
        <v>81</v>
      </c>
      <c r="C103" s="105">
        <v>1</v>
      </c>
      <c r="D103" s="104" t="s">
        <v>129</v>
      </c>
      <c r="E103" s="104" t="s">
        <v>129</v>
      </c>
      <c r="F103" s="104" t="s">
        <v>67</v>
      </c>
      <c r="G103" s="104" t="s">
        <v>67</v>
      </c>
      <c r="H103" s="104" t="s">
        <v>67</v>
      </c>
      <c r="I103" s="104" t="s">
        <v>67</v>
      </c>
      <c r="J103" s="104" t="s">
        <v>129</v>
      </c>
      <c r="K103" s="104" t="s">
        <v>129</v>
      </c>
      <c r="L103" s="104" t="s">
        <v>129</v>
      </c>
      <c r="M103" s="104" t="s">
        <v>129</v>
      </c>
      <c r="N103" s="113">
        <v>23</v>
      </c>
      <c r="O103" s="112" t="s">
        <v>81</v>
      </c>
    </row>
    <row r="104" spans="1:15" s="107" customFormat="1" x14ac:dyDescent="0.45">
      <c r="A104" s="115">
        <v>24</v>
      </c>
      <c r="B104" s="114" t="s">
        <v>82</v>
      </c>
      <c r="C104" s="105">
        <v>3</v>
      </c>
      <c r="D104" s="104">
        <v>815739</v>
      </c>
      <c r="E104" s="104">
        <v>720614</v>
      </c>
      <c r="F104" s="104">
        <v>77204</v>
      </c>
      <c r="G104" s="104" t="s">
        <v>67</v>
      </c>
      <c r="H104" s="104" t="s">
        <v>67</v>
      </c>
      <c r="I104" s="104">
        <v>17921</v>
      </c>
      <c r="J104" s="103">
        <v>196262</v>
      </c>
      <c r="K104" s="103">
        <v>139132</v>
      </c>
      <c r="L104" s="103">
        <v>41473</v>
      </c>
      <c r="M104" s="103">
        <v>598810</v>
      </c>
      <c r="N104" s="113">
        <v>24</v>
      </c>
      <c r="O104" s="112" t="s">
        <v>82</v>
      </c>
    </row>
    <row r="105" spans="1:15" s="107" customFormat="1" x14ac:dyDescent="0.45">
      <c r="A105" s="115">
        <v>25</v>
      </c>
      <c r="B105" s="114" t="s">
        <v>83</v>
      </c>
      <c r="C105" s="105">
        <v>1</v>
      </c>
      <c r="D105" s="104" t="s">
        <v>129</v>
      </c>
      <c r="E105" s="104" t="s">
        <v>129</v>
      </c>
      <c r="F105" s="104" t="s">
        <v>129</v>
      </c>
      <c r="G105" s="104" t="s">
        <v>67</v>
      </c>
      <c r="H105" s="104" t="s">
        <v>67</v>
      </c>
      <c r="I105" s="104" t="s">
        <v>67</v>
      </c>
      <c r="J105" s="104" t="s">
        <v>129</v>
      </c>
      <c r="K105" s="104" t="s">
        <v>129</v>
      </c>
      <c r="L105" s="104" t="s">
        <v>129</v>
      </c>
      <c r="M105" s="104" t="s">
        <v>129</v>
      </c>
      <c r="N105" s="113">
        <v>25</v>
      </c>
      <c r="O105" s="112" t="s">
        <v>83</v>
      </c>
    </row>
    <row r="106" spans="1:15" s="107" customFormat="1" x14ac:dyDescent="0.45">
      <c r="A106" s="115">
        <v>26</v>
      </c>
      <c r="B106" s="114" t="s">
        <v>84</v>
      </c>
      <c r="C106" s="105">
        <v>3</v>
      </c>
      <c r="D106" s="104">
        <v>31742</v>
      </c>
      <c r="E106" s="104">
        <v>31217</v>
      </c>
      <c r="F106" s="104" t="s">
        <v>129</v>
      </c>
      <c r="G106" s="104" t="s">
        <v>67</v>
      </c>
      <c r="H106" s="104" t="s">
        <v>129</v>
      </c>
      <c r="I106" s="104" t="s">
        <v>67</v>
      </c>
      <c r="J106" s="103">
        <v>19812</v>
      </c>
      <c r="K106" s="103">
        <v>19812</v>
      </c>
      <c r="L106" s="103">
        <v>11457</v>
      </c>
      <c r="M106" s="103">
        <v>9949</v>
      </c>
      <c r="N106" s="113">
        <v>26</v>
      </c>
      <c r="O106" s="112" t="s">
        <v>84</v>
      </c>
    </row>
    <row r="107" spans="1:15" s="107" customFormat="1" x14ac:dyDescent="0.45">
      <c r="A107" s="115">
        <v>28</v>
      </c>
      <c r="B107" s="117" t="s">
        <v>86</v>
      </c>
      <c r="C107" s="105">
        <v>2</v>
      </c>
      <c r="D107" s="104" t="s">
        <v>129</v>
      </c>
      <c r="E107" s="104" t="s">
        <v>129</v>
      </c>
      <c r="F107" s="104" t="s">
        <v>129</v>
      </c>
      <c r="G107" s="104" t="s">
        <v>67</v>
      </c>
      <c r="H107" s="104" t="s">
        <v>67</v>
      </c>
      <c r="I107" s="104" t="s">
        <v>67</v>
      </c>
      <c r="J107" s="104" t="s">
        <v>129</v>
      </c>
      <c r="K107" s="104" t="s">
        <v>129</v>
      </c>
      <c r="L107" s="104" t="s">
        <v>129</v>
      </c>
      <c r="M107" s="104" t="s">
        <v>129</v>
      </c>
      <c r="N107" s="113">
        <v>28</v>
      </c>
      <c r="O107" s="116" t="s">
        <v>86</v>
      </c>
    </row>
    <row r="108" spans="1:15" s="107" customFormat="1" x14ac:dyDescent="0.45">
      <c r="A108" s="115">
        <v>29</v>
      </c>
      <c r="B108" s="117" t="s">
        <v>87</v>
      </c>
      <c r="C108" s="105">
        <v>2</v>
      </c>
      <c r="D108" s="104" t="s">
        <v>129</v>
      </c>
      <c r="E108" s="104" t="s">
        <v>129</v>
      </c>
      <c r="F108" s="104" t="s">
        <v>129</v>
      </c>
      <c r="G108" s="104" t="s">
        <v>67</v>
      </c>
      <c r="H108" s="104" t="s">
        <v>67</v>
      </c>
      <c r="I108" s="104" t="s">
        <v>67</v>
      </c>
      <c r="J108" s="104" t="s">
        <v>129</v>
      </c>
      <c r="K108" s="104" t="s">
        <v>129</v>
      </c>
      <c r="L108" s="104" t="s">
        <v>129</v>
      </c>
      <c r="M108" s="104" t="s">
        <v>129</v>
      </c>
      <c r="N108" s="113">
        <v>29</v>
      </c>
      <c r="O108" s="116" t="s">
        <v>87</v>
      </c>
    </row>
    <row r="109" spans="1:15" s="107" customFormat="1" x14ac:dyDescent="0.45">
      <c r="A109" s="115">
        <v>31</v>
      </c>
      <c r="B109" s="114" t="s">
        <v>89</v>
      </c>
      <c r="C109" s="105">
        <v>2</v>
      </c>
      <c r="D109" s="104" t="s">
        <v>129</v>
      </c>
      <c r="E109" s="104" t="s">
        <v>129</v>
      </c>
      <c r="F109" s="104" t="s">
        <v>67</v>
      </c>
      <c r="G109" s="104" t="s">
        <v>67</v>
      </c>
      <c r="H109" s="104" t="s">
        <v>67</v>
      </c>
      <c r="I109" s="104" t="s">
        <v>67</v>
      </c>
      <c r="J109" s="104" t="s">
        <v>129</v>
      </c>
      <c r="K109" s="104" t="s">
        <v>129</v>
      </c>
      <c r="L109" s="104" t="s">
        <v>129</v>
      </c>
      <c r="M109" s="104" t="s">
        <v>129</v>
      </c>
      <c r="N109" s="113">
        <v>31</v>
      </c>
      <c r="O109" s="112" t="s">
        <v>89</v>
      </c>
    </row>
    <row r="110" spans="1:15" s="107" customFormat="1" x14ac:dyDescent="0.45">
      <c r="A110" s="115">
        <v>32</v>
      </c>
      <c r="B110" s="114" t="s">
        <v>90</v>
      </c>
      <c r="C110" s="105">
        <v>1</v>
      </c>
      <c r="D110" s="104" t="s">
        <v>129</v>
      </c>
      <c r="E110" s="104" t="s">
        <v>67</v>
      </c>
      <c r="F110" s="104" t="s">
        <v>129</v>
      </c>
      <c r="G110" s="104" t="s">
        <v>67</v>
      </c>
      <c r="H110" s="104" t="s">
        <v>67</v>
      </c>
      <c r="I110" s="104" t="s">
        <v>67</v>
      </c>
      <c r="J110" s="104" t="s">
        <v>129</v>
      </c>
      <c r="K110" s="104" t="s">
        <v>129</v>
      </c>
      <c r="L110" s="104" t="s">
        <v>129</v>
      </c>
      <c r="M110" s="104" t="s">
        <v>129</v>
      </c>
      <c r="N110" s="113">
        <v>32</v>
      </c>
      <c r="O110" s="112" t="s">
        <v>90</v>
      </c>
    </row>
    <row r="111" spans="1:15" s="107" customFormat="1" x14ac:dyDescent="0.45">
      <c r="B111" s="106"/>
      <c r="C111" s="105"/>
      <c r="D111" s="104"/>
      <c r="E111" s="104"/>
      <c r="F111" s="104"/>
      <c r="G111" s="104"/>
      <c r="H111" s="104"/>
      <c r="I111" s="104"/>
      <c r="J111" s="103"/>
      <c r="K111" s="103"/>
      <c r="L111" s="103"/>
      <c r="M111" s="103"/>
      <c r="N111" s="102"/>
      <c r="O111" s="101"/>
    </row>
    <row r="112" spans="1:15" s="118" customFormat="1" x14ac:dyDescent="0.45">
      <c r="A112" s="121" t="s">
        <v>95</v>
      </c>
      <c r="B112" s="120"/>
      <c r="C112" s="111">
        <v>403</v>
      </c>
      <c r="D112" s="111">
        <v>18957712</v>
      </c>
      <c r="E112" s="111">
        <v>14895776</v>
      </c>
      <c r="F112" s="111">
        <v>2414368</v>
      </c>
      <c r="G112" s="111">
        <v>528</v>
      </c>
      <c r="H112" s="111">
        <v>16741</v>
      </c>
      <c r="I112" s="111">
        <v>1630299</v>
      </c>
      <c r="J112" s="110">
        <v>8698889</v>
      </c>
      <c r="K112" s="110">
        <v>8097929</v>
      </c>
      <c r="L112" s="110">
        <v>3521272</v>
      </c>
      <c r="M112" s="110">
        <v>9388399</v>
      </c>
      <c r="N112" s="119" t="s">
        <v>95</v>
      </c>
      <c r="O112" s="211"/>
    </row>
    <row r="113" spans="1:15" s="107" customFormat="1" x14ac:dyDescent="0.45">
      <c r="A113" s="115">
        <v>9</v>
      </c>
      <c r="B113" s="114" t="s">
        <v>66</v>
      </c>
      <c r="C113" s="105">
        <v>7</v>
      </c>
      <c r="D113" s="104">
        <v>82965</v>
      </c>
      <c r="E113" s="104">
        <v>79317</v>
      </c>
      <c r="F113" s="104">
        <v>1761</v>
      </c>
      <c r="G113" s="104" t="s">
        <v>67</v>
      </c>
      <c r="H113" s="104" t="s">
        <v>67</v>
      </c>
      <c r="I113" s="104">
        <v>1887</v>
      </c>
      <c r="J113" s="103">
        <v>39550</v>
      </c>
      <c r="K113" s="103">
        <v>34319</v>
      </c>
      <c r="L113" s="103">
        <v>24418</v>
      </c>
      <c r="M113" s="103">
        <v>40295</v>
      </c>
      <c r="N113" s="113">
        <v>9</v>
      </c>
      <c r="O113" s="112" t="s">
        <v>66</v>
      </c>
    </row>
    <row r="114" spans="1:15" s="107" customFormat="1" x14ac:dyDescent="0.45">
      <c r="A114" s="115">
        <v>10</v>
      </c>
      <c r="B114" s="114" t="s">
        <v>68</v>
      </c>
      <c r="C114" s="105">
        <v>2</v>
      </c>
      <c r="D114" s="104" t="s">
        <v>129</v>
      </c>
      <c r="E114" s="104" t="s">
        <v>129</v>
      </c>
      <c r="F114" s="104" t="s">
        <v>67</v>
      </c>
      <c r="G114" s="104" t="s">
        <v>67</v>
      </c>
      <c r="H114" s="104" t="s">
        <v>67</v>
      </c>
      <c r="I114" s="104" t="s">
        <v>129</v>
      </c>
      <c r="J114" s="104" t="s">
        <v>129</v>
      </c>
      <c r="K114" s="104" t="s">
        <v>129</v>
      </c>
      <c r="L114" s="104" t="s">
        <v>129</v>
      </c>
      <c r="M114" s="104" t="s">
        <v>129</v>
      </c>
      <c r="N114" s="113">
        <v>10</v>
      </c>
      <c r="O114" s="112" t="s">
        <v>68</v>
      </c>
    </row>
    <row r="115" spans="1:15" s="107" customFormat="1" x14ac:dyDescent="0.45">
      <c r="A115" s="115">
        <v>11</v>
      </c>
      <c r="B115" s="114" t="s">
        <v>69</v>
      </c>
      <c r="C115" s="105">
        <v>60</v>
      </c>
      <c r="D115" s="104">
        <v>3399440</v>
      </c>
      <c r="E115" s="104">
        <v>2120428</v>
      </c>
      <c r="F115" s="104">
        <v>1275024</v>
      </c>
      <c r="G115" s="104">
        <v>419</v>
      </c>
      <c r="H115" s="104" t="s">
        <v>67</v>
      </c>
      <c r="I115" s="104">
        <v>3569</v>
      </c>
      <c r="J115" s="103">
        <v>1158155</v>
      </c>
      <c r="K115" s="103">
        <v>1035716</v>
      </c>
      <c r="L115" s="103">
        <v>645343</v>
      </c>
      <c r="M115" s="103">
        <v>2139840</v>
      </c>
      <c r="N115" s="113">
        <v>11</v>
      </c>
      <c r="O115" s="112" t="s">
        <v>69</v>
      </c>
    </row>
    <row r="116" spans="1:15" s="107" customFormat="1" x14ac:dyDescent="0.45">
      <c r="A116" s="115">
        <v>12</v>
      </c>
      <c r="B116" s="114" t="s">
        <v>70</v>
      </c>
      <c r="C116" s="105">
        <v>11</v>
      </c>
      <c r="D116" s="104">
        <v>527821</v>
      </c>
      <c r="E116" s="104">
        <v>315293</v>
      </c>
      <c r="F116" s="104">
        <v>42188</v>
      </c>
      <c r="G116" s="104" t="s">
        <v>67</v>
      </c>
      <c r="H116" s="104" t="s">
        <v>67</v>
      </c>
      <c r="I116" s="104">
        <v>170340</v>
      </c>
      <c r="J116" s="103">
        <v>228692</v>
      </c>
      <c r="K116" s="103">
        <v>229641</v>
      </c>
      <c r="L116" s="103">
        <v>51593</v>
      </c>
      <c r="M116" s="103">
        <v>276842</v>
      </c>
      <c r="N116" s="113">
        <v>12</v>
      </c>
      <c r="O116" s="112" t="s">
        <v>70</v>
      </c>
    </row>
    <row r="117" spans="1:15" s="107" customFormat="1" x14ac:dyDescent="0.45">
      <c r="A117" s="115">
        <v>13</v>
      </c>
      <c r="B117" s="114" t="s">
        <v>71</v>
      </c>
      <c r="C117" s="105">
        <v>3</v>
      </c>
      <c r="D117" s="104">
        <v>50416</v>
      </c>
      <c r="E117" s="104">
        <v>48416</v>
      </c>
      <c r="F117" s="104">
        <v>2000</v>
      </c>
      <c r="G117" s="104" t="s">
        <v>67</v>
      </c>
      <c r="H117" s="104" t="s">
        <v>67</v>
      </c>
      <c r="I117" s="104" t="s">
        <v>67</v>
      </c>
      <c r="J117" s="103">
        <v>29518</v>
      </c>
      <c r="K117" s="103">
        <v>29518</v>
      </c>
      <c r="L117" s="103">
        <v>15316</v>
      </c>
      <c r="M117" s="103">
        <v>18302</v>
      </c>
      <c r="N117" s="113">
        <v>13</v>
      </c>
      <c r="O117" s="112" t="s">
        <v>71</v>
      </c>
    </row>
    <row r="118" spans="1:15" s="107" customFormat="1" x14ac:dyDescent="0.45">
      <c r="A118" s="115">
        <v>14</v>
      </c>
      <c r="B118" s="114" t="s">
        <v>72</v>
      </c>
      <c r="C118" s="105">
        <v>6</v>
      </c>
      <c r="D118" s="104">
        <v>194786</v>
      </c>
      <c r="E118" s="104">
        <v>194606</v>
      </c>
      <c r="F118" s="104" t="s">
        <v>67</v>
      </c>
      <c r="G118" s="104" t="s">
        <v>67</v>
      </c>
      <c r="H118" s="104" t="s">
        <v>67</v>
      </c>
      <c r="I118" s="104">
        <v>180</v>
      </c>
      <c r="J118" s="103">
        <v>80379</v>
      </c>
      <c r="K118" s="103">
        <v>76061</v>
      </c>
      <c r="L118" s="103">
        <v>33476</v>
      </c>
      <c r="M118" s="103">
        <v>106595</v>
      </c>
      <c r="N118" s="113">
        <v>14</v>
      </c>
      <c r="O118" s="112" t="s">
        <v>72</v>
      </c>
    </row>
    <row r="119" spans="1:15" s="107" customFormat="1" x14ac:dyDescent="0.45">
      <c r="A119" s="115">
        <v>15</v>
      </c>
      <c r="B119" s="114" t="s">
        <v>73</v>
      </c>
      <c r="C119" s="105">
        <v>10</v>
      </c>
      <c r="D119" s="104">
        <v>393716</v>
      </c>
      <c r="E119" s="104">
        <v>367556</v>
      </c>
      <c r="F119" s="104">
        <v>26160</v>
      </c>
      <c r="G119" s="104" t="s">
        <v>67</v>
      </c>
      <c r="H119" s="104" t="s">
        <v>67</v>
      </c>
      <c r="I119" s="104" t="s">
        <v>67</v>
      </c>
      <c r="J119" s="103">
        <v>268362</v>
      </c>
      <c r="K119" s="103">
        <v>250303</v>
      </c>
      <c r="L119" s="103">
        <v>56011</v>
      </c>
      <c r="M119" s="103">
        <v>99705</v>
      </c>
      <c r="N119" s="113">
        <v>15</v>
      </c>
      <c r="O119" s="112" t="s">
        <v>73</v>
      </c>
    </row>
    <row r="120" spans="1:15" s="107" customFormat="1" x14ac:dyDescent="0.45">
      <c r="A120" s="115">
        <v>16</v>
      </c>
      <c r="B120" s="114" t="s">
        <v>74</v>
      </c>
      <c r="C120" s="105">
        <v>6</v>
      </c>
      <c r="D120" s="104">
        <v>1069969</v>
      </c>
      <c r="E120" s="104">
        <v>792171</v>
      </c>
      <c r="F120" s="104" t="s">
        <v>67</v>
      </c>
      <c r="G120" s="104" t="s">
        <v>67</v>
      </c>
      <c r="H120" s="104" t="s">
        <v>129</v>
      </c>
      <c r="I120" s="104" t="s">
        <v>129</v>
      </c>
      <c r="J120" s="103">
        <v>399300</v>
      </c>
      <c r="K120" s="103">
        <v>316264</v>
      </c>
      <c r="L120" s="103">
        <v>71497</v>
      </c>
      <c r="M120" s="103">
        <v>656389</v>
      </c>
      <c r="N120" s="113">
        <v>16</v>
      </c>
      <c r="O120" s="112" t="s">
        <v>74</v>
      </c>
    </row>
    <row r="121" spans="1:15" s="107" customFormat="1" x14ac:dyDescent="0.45">
      <c r="A121" s="115">
        <v>17</v>
      </c>
      <c r="B121" s="114" t="s">
        <v>75</v>
      </c>
      <c r="C121" s="105">
        <v>1</v>
      </c>
      <c r="D121" s="104" t="s">
        <v>129</v>
      </c>
      <c r="E121" s="104" t="s">
        <v>129</v>
      </c>
      <c r="F121" s="104" t="s">
        <v>67</v>
      </c>
      <c r="G121" s="104" t="s">
        <v>67</v>
      </c>
      <c r="H121" s="104" t="s">
        <v>67</v>
      </c>
      <c r="I121" s="104" t="s">
        <v>67</v>
      </c>
      <c r="J121" s="104" t="s">
        <v>129</v>
      </c>
      <c r="K121" s="104" t="s">
        <v>129</v>
      </c>
      <c r="L121" s="104" t="s">
        <v>129</v>
      </c>
      <c r="M121" s="104" t="s">
        <v>129</v>
      </c>
      <c r="N121" s="113">
        <v>17</v>
      </c>
      <c r="O121" s="112" t="s">
        <v>75</v>
      </c>
    </row>
    <row r="122" spans="1:15" s="107" customFormat="1" x14ac:dyDescent="0.45">
      <c r="A122" s="115">
        <v>18</v>
      </c>
      <c r="B122" s="114" t="s">
        <v>76</v>
      </c>
      <c r="C122" s="105">
        <v>20</v>
      </c>
      <c r="D122" s="104">
        <v>1374125</v>
      </c>
      <c r="E122" s="104">
        <v>1041942</v>
      </c>
      <c r="F122" s="104">
        <v>19799</v>
      </c>
      <c r="G122" s="104" t="s">
        <v>67</v>
      </c>
      <c r="H122" s="104" t="s">
        <v>67</v>
      </c>
      <c r="I122" s="104">
        <v>312384</v>
      </c>
      <c r="J122" s="103">
        <v>546173</v>
      </c>
      <c r="K122" s="103">
        <v>524573</v>
      </c>
      <c r="L122" s="103">
        <v>189641</v>
      </c>
      <c r="M122" s="103">
        <v>776724</v>
      </c>
      <c r="N122" s="113">
        <v>18</v>
      </c>
      <c r="O122" s="112" t="s">
        <v>76</v>
      </c>
    </row>
    <row r="123" spans="1:15" s="107" customFormat="1" x14ac:dyDescent="0.45">
      <c r="A123" s="115">
        <v>19</v>
      </c>
      <c r="B123" s="114" t="s">
        <v>77</v>
      </c>
      <c r="C123" s="105">
        <v>1</v>
      </c>
      <c r="D123" s="104" t="s">
        <v>129</v>
      </c>
      <c r="E123" s="104" t="s">
        <v>129</v>
      </c>
      <c r="F123" s="104" t="s">
        <v>67</v>
      </c>
      <c r="G123" s="104" t="s">
        <v>67</v>
      </c>
      <c r="H123" s="104" t="s">
        <v>67</v>
      </c>
      <c r="I123" s="104" t="s">
        <v>129</v>
      </c>
      <c r="J123" s="104" t="s">
        <v>129</v>
      </c>
      <c r="K123" s="104" t="s">
        <v>129</v>
      </c>
      <c r="L123" s="104" t="s">
        <v>129</v>
      </c>
      <c r="M123" s="104" t="s">
        <v>129</v>
      </c>
      <c r="N123" s="113">
        <v>19</v>
      </c>
      <c r="O123" s="112" t="s">
        <v>77</v>
      </c>
    </row>
    <row r="124" spans="1:15" s="107" customFormat="1" x14ac:dyDescent="0.45">
      <c r="A124" s="115">
        <v>21</v>
      </c>
      <c r="B124" s="114" t="s">
        <v>79</v>
      </c>
      <c r="C124" s="105">
        <v>5</v>
      </c>
      <c r="D124" s="104">
        <v>374524</v>
      </c>
      <c r="E124" s="104">
        <v>373686</v>
      </c>
      <c r="F124" s="104" t="s">
        <v>67</v>
      </c>
      <c r="G124" s="104" t="s">
        <v>67</v>
      </c>
      <c r="H124" s="104" t="s">
        <v>67</v>
      </c>
      <c r="I124" s="104">
        <v>838</v>
      </c>
      <c r="J124" s="103">
        <v>138125</v>
      </c>
      <c r="K124" s="103">
        <v>128381</v>
      </c>
      <c r="L124" s="103">
        <v>43853</v>
      </c>
      <c r="M124" s="103">
        <v>228025</v>
      </c>
      <c r="N124" s="113">
        <v>21</v>
      </c>
      <c r="O124" s="112" t="s">
        <v>79</v>
      </c>
    </row>
    <row r="125" spans="1:15" s="107" customFormat="1" x14ac:dyDescent="0.45">
      <c r="A125" s="115">
        <v>22</v>
      </c>
      <c r="B125" s="114" t="s">
        <v>80</v>
      </c>
      <c r="C125" s="105">
        <v>1</v>
      </c>
      <c r="D125" s="104" t="s">
        <v>129</v>
      </c>
      <c r="E125" s="104" t="s">
        <v>129</v>
      </c>
      <c r="F125" s="104" t="s">
        <v>129</v>
      </c>
      <c r="G125" s="104" t="s">
        <v>67</v>
      </c>
      <c r="H125" s="104" t="s">
        <v>67</v>
      </c>
      <c r="I125" s="104" t="s">
        <v>67</v>
      </c>
      <c r="J125" s="104" t="s">
        <v>129</v>
      </c>
      <c r="K125" s="104" t="s">
        <v>129</v>
      </c>
      <c r="L125" s="104" t="s">
        <v>129</v>
      </c>
      <c r="M125" s="104" t="s">
        <v>129</v>
      </c>
      <c r="N125" s="113">
        <v>22</v>
      </c>
      <c r="O125" s="112" t="s">
        <v>80</v>
      </c>
    </row>
    <row r="126" spans="1:15" s="107" customFormat="1" x14ac:dyDescent="0.45">
      <c r="A126" s="115">
        <v>23</v>
      </c>
      <c r="B126" s="114" t="s">
        <v>81</v>
      </c>
      <c r="C126" s="105">
        <v>3</v>
      </c>
      <c r="D126" s="104">
        <v>9650</v>
      </c>
      <c r="E126" s="104">
        <v>8060</v>
      </c>
      <c r="F126" s="104" t="s">
        <v>129</v>
      </c>
      <c r="G126" s="104" t="s">
        <v>67</v>
      </c>
      <c r="H126" s="104" t="s">
        <v>67</v>
      </c>
      <c r="I126" s="104" t="s">
        <v>129</v>
      </c>
      <c r="J126" s="103">
        <v>6812</v>
      </c>
      <c r="K126" s="103">
        <v>6812</v>
      </c>
      <c r="L126" s="103">
        <v>3708</v>
      </c>
      <c r="M126" s="103">
        <v>2182</v>
      </c>
      <c r="N126" s="113">
        <v>23</v>
      </c>
      <c r="O126" s="112" t="s">
        <v>81</v>
      </c>
    </row>
    <row r="127" spans="1:15" s="107" customFormat="1" x14ac:dyDescent="0.45">
      <c r="A127" s="115">
        <v>24</v>
      </c>
      <c r="B127" s="114" t="s">
        <v>82</v>
      </c>
      <c r="C127" s="105">
        <v>27</v>
      </c>
      <c r="D127" s="104">
        <v>1286867</v>
      </c>
      <c r="E127" s="104">
        <v>618292</v>
      </c>
      <c r="F127" s="104">
        <v>509274</v>
      </c>
      <c r="G127" s="104" t="s">
        <v>67</v>
      </c>
      <c r="H127" s="104" t="s">
        <v>67</v>
      </c>
      <c r="I127" s="104">
        <v>159301</v>
      </c>
      <c r="J127" s="103">
        <v>546612</v>
      </c>
      <c r="K127" s="103">
        <v>523499</v>
      </c>
      <c r="L127" s="103">
        <v>316838</v>
      </c>
      <c r="M127" s="103">
        <v>683034</v>
      </c>
      <c r="N127" s="113">
        <v>24</v>
      </c>
      <c r="O127" s="112" t="s">
        <v>82</v>
      </c>
    </row>
    <row r="128" spans="1:15" s="107" customFormat="1" x14ac:dyDescent="0.45">
      <c r="A128" s="115">
        <v>25</v>
      </c>
      <c r="B128" s="114" t="s">
        <v>83</v>
      </c>
      <c r="C128" s="105">
        <v>6</v>
      </c>
      <c r="D128" s="104">
        <v>98674</v>
      </c>
      <c r="E128" s="104">
        <v>95299</v>
      </c>
      <c r="F128" s="104" t="s">
        <v>129</v>
      </c>
      <c r="G128" s="104" t="s">
        <v>67</v>
      </c>
      <c r="H128" s="104" t="s">
        <v>129</v>
      </c>
      <c r="I128" s="104" t="s">
        <v>67</v>
      </c>
      <c r="J128" s="103">
        <v>40739</v>
      </c>
      <c r="K128" s="103">
        <v>40739</v>
      </c>
      <c r="L128" s="103">
        <v>18626</v>
      </c>
      <c r="M128" s="103">
        <v>53860</v>
      </c>
      <c r="N128" s="113">
        <v>25</v>
      </c>
      <c r="O128" s="112" t="s">
        <v>83</v>
      </c>
    </row>
    <row r="129" spans="1:15" s="107" customFormat="1" x14ac:dyDescent="0.45">
      <c r="A129" s="115">
        <v>26</v>
      </c>
      <c r="B129" s="114" t="s">
        <v>84</v>
      </c>
      <c r="C129" s="105">
        <v>33</v>
      </c>
      <c r="D129" s="104">
        <v>645568</v>
      </c>
      <c r="E129" s="104">
        <v>517350</v>
      </c>
      <c r="F129" s="104">
        <v>65657</v>
      </c>
      <c r="G129" s="104">
        <v>44</v>
      </c>
      <c r="H129" s="104">
        <v>1097</v>
      </c>
      <c r="I129" s="104">
        <v>61420</v>
      </c>
      <c r="J129" s="103">
        <v>320162</v>
      </c>
      <c r="K129" s="103">
        <v>305120</v>
      </c>
      <c r="L129" s="103">
        <v>163828</v>
      </c>
      <c r="M129" s="103">
        <v>296591</v>
      </c>
      <c r="N129" s="113">
        <v>26</v>
      </c>
      <c r="O129" s="112" t="s">
        <v>84</v>
      </c>
    </row>
    <row r="130" spans="1:15" s="107" customFormat="1" x14ac:dyDescent="0.45">
      <c r="A130" s="115">
        <v>27</v>
      </c>
      <c r="B130" s="114" t="s">
        <v>85</v>
      </c>
      <c r="C130" s="105">
        <v>3</v>
      </c>
      <c r="D130" s="104">
        <v>243592</v>
      </c>
      <c r="E130" s="104">
        <v>227014</v>
      </c>
      <c r="F130" s="104">
        <v>16578</v>
      </c>
      <c r="G130" s="104" t="s">
        <v>67</v>
      </c>
      <c r="H130" s="104" t="s">
        <v>67</v>
      </c>
      <c r="I130" s="104" t="s">
        <v>67</v>
      </c>
      <c r="J130" s="103">
        <v>122378</v>
      </c>
      <c r="K130" s="103">
        <v>122589</v>
      </c>
      <c r="L130" s="103">
        <v>61839</v>
      </c>
      <c r="M130" s="103">
        <v>110325</v>
      </c>
      <c r="N130" s="113">
        <v>27</v>
      </c>
      <c r="O130" s="112" t="s">
        <v>85</v>
      </c>
    </row>
    <row r="131" spans="1:15" s="107" customFormat="1" x14ac:dyDescent="0.45">
      <c r="A131" s="115">
        <v>28</v>
      </c>
      <c r="B131" s="117" t="s">
        <v>86</v>
      </c>
      <c r="C131" s="105">
        <v>6</v>
      </c>
      <c r="D131" s="104">
        <v>2610938</v>
      </c>
      <c r="E131" s="104">
        <v>2514390</v>
      </c>
      <c r="F131" s="104">
        <v>88312</v>
      </c>
      <c r="G131" s="104" t="s">
        <v>67</v>
      </c>
      <c r="H131" s="104" t="s">
        <v>67</v>
      </c>
      <c r="I131" s="104">
        <v>8236</v>
      </c>
      <c r="J131" s="103">
        <v>1399878</v>
      </c>
      <c r="K131" s="103">
        <v>1285480</v>
      </c>
      <c r="L131" s="103">
        <v>578929</v>
      </c>
      <c r="M131" s="103">
        <v>1108039</v>
      </c>
      <c r="N131" s="113">
        <v>28</v>
      </c>
      <c r="O131" s="116" t="s">
        <v>86</v>
      </c>
    </row>
    <row r="132" spans="1:15" s="107" customFormat="1" x14ac:dyDescent="0.45">
      <c r="A132" s="115">
        <v>29</v>
      </c>
      <c r="B132" s="117" t="s">
        <v>87</v>
      </c>
      <c r="C132" s="105">
        <v>5</v>
      </c>
      <c r="D132" s="104">
        <v>59655</v>
      </c>
      <c r="E132" s="104">
        <v>56562</v>
      </c>
      <c r="F132" s="104">
        <v>1855</v>
      </c>
      <c r="G132" s="104" t="s">
        <v>67</v>
      </c>
      <c r="H132" s="104" t="s">
        <v>67</v>
      </c>
      <c r="I132" s="104">
        <v>1238</v>
      </c>
      <c r="J132" s="103">
        <v>23900</v>
      </c>
      <c r="K132" s="103">
        <v>23900</v>
      </c>
      <c r="L132" s="103">
        <v>11667</v>
      </c>
      <c r="M132" s="103">
        <v>33461</v>
      </c>
      <c r="N132" s="113">
        <v>29</v>
      </c>
      <c r="O132" s="116" t="s">
        <v>87</v>
      </c>
    </row>
    <row r="133" spans="1:15" s="107" customFormat="1" x14ac:dyDescent="0.45">
      <c r="A133" s="115">
        <v>31</v>
      </c>
      <c r="B133" s="114" t="s">
        <v>89</v>
      </c>
      <c r="C133" s="105">
        <v>2</v>
      </c>
      <c r="D133" s="104" t="s">
        <v>129</v>
      </c>
      <c r="E133" s="104" t="s">
        <v>67</v>
      </c>
      <c r="F133" s="104" t="s">
        <v>129</v>
      </c>
      <c r="G133" s="104" t="s">
        <v>67</v>
      </c>
      <c r="H133" s="104" t="s">
        <v>67</v>
      </c>
      <c r="I133" s="104" t="s">
        <v>129</v>
      </c>
      <c r="J133" s="104" t="s">
        <v>129</v>
      </c>
      <c r="K133" s="104" t="s">
        <v>129</v>
      </c>
      <c r="L133" s="104" t="s">
        <v>129</v>
      </c>
      <c r="M133" s="104" t="s">
        <v>129</v>
      </c>
      <c r="N133" s="113">
        <v>31</v>
      </c>
      <c r="O133" s="112" t="s">
        <v>89</v>
      </c>
    </row>
    <row r="134" spans="1:15" s="107" customFormat="1" x14ac:dyDescent="0.45">
      <c r="A134" s="115">
        <v>32</v>
      </c>
      <c r="B134" s="114" t="s">
        <v>90</v>
      </c>
      <c r="C134" s="105">
        <v>185</v>
      </c>
      <c r="D134" s="104">
        <v>5437172</v>
      </c>
      <c r="E134" s="104">
        <v>4449987</v>
      </c>
      <c r="F134" s="104">
        <v>350252</v>
      </c>
      <c r="G134" s="104">
        <v>65</v>
      </c>
      <c r="H134" s="104">
        <v>200</v>
      </c>
      <c r="I134" s="104">
        <v>636668</v>
      </c>
      <c r="J134" s="103">
        <v>2551972</v>
      </c>
      <c r="K134" s="103">
        <v>2366832</v>
      </c>
      <c r="L134" s="103">
        <v>1164303</v>
      </c>
      <c r="M134" s="103">
        <v>2722088</v>
      </c>
      <c r="N134" s="113">
        <v>32</v>
      </c>
      <c r="O134" s="112" t="s">
        <v>90</v>
      </c>
    </row>
    <row r="135" spans="1:15" s="107" customFormat="1" x14ac:dyDescent="0.45">
      <c r="B135" s="106"/>
      <c r="C135" s="105"/>
      <c r="D135" s="104"/>
      <c r="E135" s="104"/>
      <c r="F135" s="104"/>
      <c r="G135" s="104"/>
      <c r="H135" s="104"/>
      <c r="I135" s="104"/>
      <c r="J135" s="103"/>
      <c r="K135" s="103"/>
      <c r="L135" s="103"/>
      <c r="M135" s="103"/>
      <c r="N135" s="102"/>
      <c r="O135" s="101"/>
    </row>
    <row r="136" spans="1:15" s="118" customFormat="1" x14ac:dyDescent="0.45">
      <c r="A136" s="121" t="s">
        <v>96</v>
      </c>
      <c r="B136" s="120"/>
      <c r="C136" s="111">
        <v>102</v>
      </c>
      <c r="D136" s="111">
        <v>16341619</v>
      </c>
      <c r="E136" s="111">
        <v>14068104</v>
      </c>
      <c r="F136" s="111">
        <v>1349876</v>
      </c>
      <c r="G136" s="111">
        <v>81</v>
      </c>
      <c r="H136" s="111">
        <v>539545</v>
      </c>
      <c r="I136" s="111">
        <v>384013</v>
      </c>
      <c r="J136" s="110">
        <v>6405266</v>
      </c>
      <c r="K136" s="110">
        <v>5733662</v>
      </c>
      <c r="L136" s="110">
        <v>2306813</v>
      </c>
      <c r="M136" s="110">
        <v>9547352</v>
      </c>
      <c r="N136" s="119" t="s">
        <v>96</v>
      </c>
      <c r="O136" s="211"/>
    </row>
    <row r="137" spans="1:15" s="107" customFormat="1" x14ac:dyDescent="0.45">
      <c r="A137" s="115">
        <v>9</v>
      </c>
      <c r="B137" s="114" t="s">
        <v>66</v>
      </c>
      <c r="C137" s="105">
        <v>6</v>
      </c>
      <c r="D137" s="104">
        <v>80832</v>
      </c>
      <c r="E137" s="104">
        <v>78606</v>
      </c>
      <c r="F137" s="104">
        <v>939</v>
      </c>
      <c r="G137" s="104" t="s">
        <v>67</v>
      </c>
      <c r="H137" s="104" t="s">
        <v>67</v>
      </c>
      <c r="I137" s="104">
        <v>1287</v>
      </c>
      <c r="J137" s="103">
        <v>31731</v>
      </c>
      <c r="K137" s="103">
        <v>31731</v>
      </c>
      <c r="L137" s="103">
        <v>18416</v>
      </c>
      <c r="M137" s="103">
        <v>46562</v>
      </c>
      <c r="N137" s="113">
        <v>9</v>
      </c>
      <c r="O137" s="112" t="s">
        <v>66</v>
      </c>
    </row>
    <row r="138" spans="1:15" s="107" customFormat="1" x14ac:dyDescent="0.45">
      <c r="A138" s="115">
        <v>11</v>
      </c>
      <c r="B138" s="114" t="s">
        <v>69</v>
      </c>
      <c r="C138" s="105">
        <v>26</v>
      </c>
      <c r="D138" s="104">
        <v>516010</v>
      </c>
      <c r="E138" s="104">
        <v>282602</v>
      </c>
      <c r="F138" s="104">
        <v>228768</v>
      </c>
      <c r="G138" s="104">
        <v>81</v>
      </c>
      <c r="H138" s="104" t="s">
        <v>67</v>
      </c>
      <c r="I138" s="104">
        <v>4559</v>
      </c>
      <c r="J138" s="103">
        <v>266675</v>
      </c>
      <c r="K138" s="103">
        <v>261200</v>
      </c>
      <c r="L138" s="103">
        <v>155305</v>
      </c>
      <c r="M138" s="103">
        <v>224449</v>
      </c>
      <c r="N138" s="113">
        <v>11</v>
      </c>
      <c r="O138" s="112" t="s">
        <v>69</v>
      </c>
    </row>
    <row r="139" spans="1:15" s="107" customFormat="1" x14ac:dyDescent="0.45">
      <c r="A139" s="115">
        <v>13</v>
      </c>
      <c r="B139" s="114" t="s">
        <v>71</v>
      </c>
      <c r="C139" s="105">
        <v>2</v>
      </c>
      <c r="D139" s="104" t="s">
        <v>129</v>
      </c>
      <c r="E139" s="104" t="s">
        <v>129</v>
      </c>
      <c r="F139" s="104" t="s">
        <v>67</v>
      </c>
      <c r="G139" s="104" t="s">
        <v>67</v>
      </c>
      <c r="H139" s="104" t="s">
        <v>67</v>
      </c>
      <c r="I139" s="104" t="s">
        <v>129</v>
      </c>
      <c r="J139" s="104" t="s">
        <v>129</v>
      </c>
      <c r="K139" s="104" t="s">
        <v>129</v>
      </c>
      <c r="L139" s="104" t="s">
        <v>129</v>
      </c>
      <c r="M139" s="104" t="s">
        <v>129</v>
      </c>
      <c r="N139" s="113">
        <v>13</v>
      </c>
      <c r="O139" s="112" t="s">
        <v>71</v>
      </c>
    </row>
    <row r="140" spans="1:15" s="107" customFormat="1" x14ac:dyDescent="0.45">
      <c r="A140" s="115">
        <v>14</v>
      </c>
      <c r="B140" s="114" t="s">
        <v>72</v>
      </c>
      <c r="C140" s="105">
        <v>5</v>
      </c>
      <c r="D140" s="104">
        <v>2455661</v>
      </c>
      <c r="E140" s="104">
        <v>2264787</v>
      </c>
      <c r="F140" s="104">
        <v>5151</v>
      </c>
      <c r="G140" s="104" t="s">
        <v>67</v>
      </c>
      <c r="H140" s="104" t="s">
        <v>67</v>
      </c>
      <c r="I140" s="104">
        <v>185723</v>
      </c>
      <c r="J140" s="103">
        <v>1143482</v>
      </c>
      <c r="K140" s="103">
        <v>962088</v>
      </c>
      <c r="L140" s="103">
        <v>131697</v>
      </c>
      <c r="M140" s="103">
        <v>1206620</v>
      </c>
      <c r="N140" s="113">
        <v>14</v>
      </c>
      <c r="O140" s="112" t="s">
        <v>72</v>
      </c>
    </row>
    <row r="141" spans="1:15" s="107" customFormat="1" x14ac:dyDescent="0.45">
      <c r="A141" s="115">
        <v>15</v>
      </c>
      <c r="B141" s="114" t="s">
        <v>73</v>
      </c>
      <c r="C141" s="105">
        <v>2</v>
      </c>
      <c r="D141" s="104" t="s">
        <v>129</v>
      </c>
      <c r="E141" s="104" t="s">
        <v>129</v>
      </c>
      <c r="F141" s="104" t="s">
        <v>129</v>
      </c>
      <c r="G141" s="104" t="s">
        <v>67</v>
      </c>
      <c r="H141" s="104" t="s">
        <v>67</v>
      </c>
      <c r="I141" s="104" t="s">
        <v>67</v>
      </c>
      <c r="J141" s="104" t="s">
        <v>129</v>
      </c>
      <c r="K141" s="104" t="s">
        <v>129</v>
      </c>
      <c r="L141" s="104" t="s">
        <v>129</v>
      </c>
      <c r="M141" s="104" t="s">
        <v>129</v>
      </c>
      <c r="N141" s="113">
        <v>15</v>
      </c>
      <c r="O141" s="112" t="s">
        <v>73</v>
      </c>
    </row>
    <row r="142" spans="1:15" s="107" customFormat="1" x14ac:dyDescent="0.45">
      <c r="A142" s="115">
        <v>16</v>
      </c>
      <c r="B142" s="114" t="s">
        <v>74</v>
      </c>
      <c r="C142" s="105">
        <v>4</v>
      </c>
      <c r="D142" s="104">
        <v>4366042</v>
      </c>
      <c r="E142" s="104">
        <v>4365989</v>
      </c>
      <c r="F142" s="104">
        <v>53</v>
      </c>
      <c r="G142" s="104" t="s">
        <v>67</v>
      </c>
      <c r="H142" s="104" t="s">
        <v>67</v>
      </c>
      <c r="I142" s="104" t="s">
        <v>67</v>
      </c>
      <c r="J142" s="103">
        <v>1547241</v>
      </c>
      <c r="K142" s="103">
        <v>1361132</v>
      </c>
      <c r="L142" s="103">
        <v>473930</v>
      </c>
      <c r="M142" s="103">
        <v>2766192</v>
      </c>
      <c r="N142" s="113">
        <v>16</v>
      </c>
      <c r="O142" s="112" t="s">
        <v>74</v>
      </c>
    </row>
    <row r="143" spans="1:15" s="107" customFormat="1" x14ac:dyDescent="0.45">
      <c r="A143" s="115">
        <v>18</v>
      </c>
      <c r="B143" s="114" t="s">
        <v>76</v>
      </c>
      <c r="C143" s="105">
        <v>5</v>
      </c>
      <c r="D143" s="104">
        <v>91732</v>
      </c>
      <c r="E143" s="104">
        <v>71409</v>
      </c>
      <c r="F143" s="104">
        <v>19804</v>
      </c>
      <c r="G143" s="104" t="s">
        <v>67</v>
      </c>
      <c r="H143" s="104" t="s">
        <v>67</v>
      </c>
      <c r="I143" s="104">
        <v>519</v>
      </c>
      <c r="J143" s="103">
        <v>58835</v>
      </c>
      <c r="K143" s="103">
        <v>56123</v>
      </c>
      <c r="L143" s="103">
        <v>28614</v>
      </c>
      <c r="M143" s="103">
        <v>28204</v>
      </c>
      <c r="N143" s="113">
        <v>18</v>
      </c>
      <c r="O143" s="112" t="s">
        <v>76</v>
      </c>
    </row>
    <row r="144" spans="1:15" s="107" customFormat="1" x14ac:dyDescent="0.45">
      <c r="A144" s="115">
        <v>20</v>
      </c>
      <c r="B144" s="114" t="s">
        <v>78</v>
      </c>
      <c r="C144" s="105">
        <v>1</v>
      </c>
      <c r="D144" s="104" t="s">
        <v>129</v>
      </c>
      <c r="E144" s="104" t="s">
        <v>129</v>
      </c>
      <c r="F144" s="104" t="s">
        <v>67</v>
      </c>
      <c r="G144" s="104" t="s">
        <v>67</v>
      </c>
      <c r="H144" s="104" t="s">
        <v>67</v>
      </c>
      <c r="I144" s="104" t="s">
        <v>67</v>
      </c>
      <c r="J144" s="104" t="s">
        <v>129</v>
      </c>
      <c r="K144" s="104" t="s">
        <v>129</v>
      </c>
      <c r="L144" s="104" t="s">
        <v>129</v>
      </c>
      <c r="M144" s="104" t="s">
        <v>129</v>
      </c>
      <c r="N144" s="113">
        <v>20</v>
      </c>
      <c r="O144" s="112" t="s">
        <v>78</v>
      </c>
    </row>
    <row r="145" spans="1:15" s="107" customFormat="1" x14ac:dyDescent="0.45">
      <c r="A145" s="115">
        <v>21</v>
      </c>
      <c r="B145" s="114" t="s">
        <v>79</v>
      </c>
      <c r="C145" s="105">
        <v>7</v>
      </c>
      <c r="D145" s="104">
        <v>567986</v>
      </c>
      <c r="E145" s="104">
        <v>556285</v>
      </c>
      <c r="F145" s="104">
        <v>2072</v>
      </c>
      <c r="G145" s="104" t="s">
        <v>67</v>
      </c>
      <c r="H145" s="104" t="s">
        <v>67</v>
      </c>
      <c r="I145" s="104">
        <v>9629</v>
      </c>
      <c r="J145" s="103">
        <v>176705</v>
      </c>
      <c r="K145" s="103">
        <v>168056</v>
      </c>
      <c r="L145" s="103">
        <v>39993</v>
      </c>
      <c r="M145" s="103">
        <v>374425</v>
      </c>
      <c r="N145" s="113">
        <v>21</v>
      </c>
      <c r="O145" s="112" t="s">
        <v>79</v>
      </c>
    </row>
    <row r="146" spans="1:15" s="107" customFormat="1" x14ac:dyDescent="0.45">
      <c r="A146" s="115">
        <v>22</v>
      </c>
      <c r="B146" s="114" t="s">
        <v>80</v>
      </c>
      <c r="C146" s="105">
        <v>1</v>
      </c>
      <c r="D146" s="104" t="s">
        <v>129</v>
      </c>
      <c r="E146" s="104" t="s">
        <v>67</v>
      </c>
      <c r="F146" s="104" t="s">
        <v>129</v>
      </c>
      <c r="G146" s="104" t="s">
        <v>67</v>
      </c>
      <c r="H146" s="104" t="s">
        <v>67</v>
      </c>
      <c r="I146" s="104" t="s">
        <v>67</v>
      </c>
      <c r="J146" s="104" t="s">
        <v>129</v>
      </c>
      <c r="K146" s="104" t="s">
        <v>129</v>
      </c>
      <c r="L146" s="104" t="s">
        <v>129</v>
      </c>
      <c r="M146" s="104" t="s">
        <v>129</v>
      </c>
      <c r="N146" s="113">
        <v>22</v>
      </c>
      <c r="O146" s="112" t="s">
        <v>80</v>
      </c>
    </row>
    <row r="147" spans="1:15" s="107" customFormat="1" x14ac:dyDescent="0.45">
      <c r="A147" s="115">
        <v>23</v>
      </c>
      <c r="B147" s="114" t="s">
        <v>81</v>
      </c>
      <c r="C147" s="105">
        <v>3</v>
      </c>
      <c r="D147" s="104">
        <v>17312</v>
      </c>
      <c r="E147" s="104" t="s">
        <v>129</v>
      </c>
      <c r="F147" s="104" t="s">
        <v>129</v>
      </c>
      <c r="G147" s="104" t="s">
        <v>67</v>
      </c>
      <c r="H147" s="104" t="s">
        <v>67</v>
      </c>
      <c r="I147" s="104" t="s">
        <v>67</v>
      </c>
      <c r="J147" s="103">
        <v>7425</v>
      </c>
      <c r="K147" s="103">
        <v>7425</v>
      </c>
      <c r="L147" s="103">
        <v>11551</v>
      </c>
      <c r="M147" s="103">
        <v>9360</v>
      </c>
      <c r="N147" s="113">
        <v>23</v>
      </c>
      <c r="O147" s="112" t="s">
        <v>81</v>
      </c>
    </row>
    <row r="148" spans="1:15" s="107" customFormat="1" x14ac:dyDescent="0.45">
      <c r="A148" s="115">
        <v>24</v>
      </c>
      <c r="B148" s="114" t="s">
        <v>82</v>
      </c>
      <c r="C148" s="105">
        <v>7</v>
      </c>
      <c r="D148" s="104">
        <v>798092</v>
      </c>
      <c r="E148" s="104">
        <v>761779</v>
      </c>
      <c r="F148" s="104">
        <v>24524</v>
      </c>
      <c r="G148" s="104" t="s">
        <v>67</v>
      </c>
      <c r="H148" s="104" t="s">
        <v>67</v>
      </c>
      <c r="I148" s="104">
        <v>11789</v>
      </c>
      <c r="J148" s="103">
        <v>453402</v>
      </c>
      <c r="K148" s="103">
        <v>409411</v>
      </c>
      <c r="L148" s="103">
        <v>273436</v>
      </c>
      <c r="M148" s="103">
        <v>300640</v>
      </c>
      <c r="N148" s="113">
        <v>24</v>
      </c>
      <c r="O148" s="112" t="s">
        <v>82</v>
      </c>
    </row>
    <row r="149" spans="1:15" s="107" customFormat="1" x14ac:dyDescent="0.45">
      <c r="A149" s="115">
        <v>25</v>
      </c>
      <c r="B149" s="114" t="s">
        <v>83</v>
      </c>
      <c r="C149" s="105">
        <v>3</v>
      </c>
      <c r="D149" s="104">
        <v>34376</v>
      </c>
      <c r="E149" s="104">
        <v>17155</v>
      </c>
      <c r="F149" s="104" t="s">
        <v>129</v>
      </c>
      <c r="G149" s="104" t="s">
        <v>67</v>
      </c>
      <c r="H149" s="104" t="s">
        <v>129</v>
      </c>
      <c r="I149" s="104" t="s">
        <v>67</v>
      </c>
      <c r="J149" s="103">
        <v>17703</v>
      </c>
      <c r="K149" s="103">
        <v>17703</v>
      </c>
      <c r="L149" s="103">
        <v>13433</v>
      </c>
      <c r="M149" s="103">
        <v>14915</v>
      </c>
      <c r="N149" s="113">
        <v>25</v>
      </c>
      <c r="O149" s="112" t="s">
        <v>83</v>
      </c>
    </row>
    <row r="150" spans="1:15" s="107" customFormat="1" x14ac:dyDescent="0.45">
      <c r="A150" s="115">
        <v>26</v>
      </c>
      <c r="B150" s="114" t="s">
        <v>84</v>
      </c>
      <c r="C150" s="105">
        <v>10</v>
      </c>
      <c r="D150" s="104">
        <v>2227335</v>
      </c>
      <c r="E150" s="104">
        <v>1706997</v>
      </c>
      <c r="F150" s="104">
        <v>14100</v>
      </c>
      <c r="G150" s="104" t="s">
        <v>67</v>
      </c>
      <c r="H150" s="104">
        <v>490568</v>
      </c>
      <c r="I150" s="104">
        <v>15670</v>
      </c>
      <c r="J150" s="103">
        <v>797625</v>
      </c>
      <c r="K150" s="103">
        <v>771235</v>
      </c>
      <c r="L150" s="103">
        <v>405840</v>
      </c>
      <c r="M150" s="103">
        <v>1407847</v>
      </c>
      <c r="N150" s="113">
        <v>26</v>
      </c>
      <c r="O150" s="112" t="s">
        <v>84</v>
      </c>
    </row>
    <row r="151" spans="1:15" s="107" customFormat="1" x14ac:dyDescent="0.45">
      <c r="A151" s="115">
        <v>27</v>
      </c>
      <c r="B151" s="114" t="s">
        <v>85</v>
      </c>
      <c r="C151" s="105">
        <v>1</v>
      </c>
      <c r="D151" s="104" t="s">
        <v>129</v>
      </c>
      <c r="E151" s="104" t="s">
        <v>129</v>
      </c>
      <c r="F151" s="104" t="s">
        <v>67</v>
      </c>
      <c r="G151" s="104" t="s">
        <v>67</v>
      </c>
      <c r="H151" s="104" t="s">
        <v>67</v>
      </c>
      <c r="I151" s="104" t="s">
        <v>67</v>
      </c>
      <c r="J151" s="104" t="s">
        <v>129</v>
      </c>
      <c r="K151" s="104" t="s">
        <v>129</v>
      </c>
      <c r="L151" s="104" t="s">
        <v>129</v>
      </c>
      <c r="M151" s="104" t="s">
        <v>129</v>
      </c>
      <c r="N151" s="113">
        <v>27</v>
      </c>
      <c r="O151" s="112" t="s">
        <v>85</v>
      </c>
    </row>
    <row r="152" spans="1:15" s="107" customFormat="1" x14ac:dyDescent="0.45">
      <c r="A152" s="115">
        <v>28</v>
      </c>
      <c r="B152" s="117" t="s">
        <v>86</v>
      </c>
      <c r="C152" s="105">
        <v>10</v>
      </c>
      <c r="D152" s="104">
        <v>4394425</v>
      </c>
      <c r="E152" s="104">
        <v>3247124</v>
      </c>
      <c r="F152" s="104">
        <v>999313</v>
      </c>
      <c r="G152" s="104" t="s">
        <v>67</v>
      </c>
      <c r="H152" s="104" t="s">
        <v>67</v>
      </c>
      <c r="I152" s="104">
        <v>147988</v>
      </c>
      <c r="J152" s="103">
        <v>1671788</v>
      </c>
      <c r="K152" s="103">
        <v>1458961</v>
      </c>
      <c r="L152" s="103">
        <v>666481</v>
      </c>
      <c r="M152" s="103">
        <v>2632184</v>
      </c>
      <c r="N152" s="113">
        <v>28</v>
      </c>
      <c r="O152" s="116" t="s">
        <v>86</v>
      </c>
    </row>
    <row r="153" spans="1:15" s="107" customFormat="1" x14ac:dyDescent="0.45">
      <c r="A153" s="115">
        <v>29</v>
      </c>
      <c r="B153" s="117" t="s">
        <v>87</v>
      </c>
      <c r="C153" s="105">
        <v>4</v>
      </c>
      <c r="D153" s="104">
        <v>133609</v>
      </c>
      <c r="E153" s="104">
        <v>84027</v>
      </c>
      <c r="F153" s="104">
        <v>10479</v>
      </c>
      <c r="G153" s="104" t="s">
        <v>67</v>
      </c>
      <c r="H153" s="104" t="s">
        <v>129</v>
      </c>
      <c r="I153" s="104" t="s">
        <v>129</v>
      </c>
      <c r="J153" s="103">
        <v>75252</v>
      </c>
      <c r="K153" s="103">
        <v>76965</v>
      </c>
      <c r="L153" s="103">
        <v>38015</v>
      </c>
      <c r="M153" s="103">
        <v>51705</v>
      </c>
      <c r="N153" s="113">
        <v>29</v>
      </c>
      <c r="O153" s="116" t="s">
        <v>87</v>
      </c>
    </row>
    <row r="154" spans="1:15" s="107" customFormat="1" x14ac:dyDescent="0.45">
      <c r="A154" s="115">
        <v>31</v>
      </c>
      <c r="B154" s="114" t="s">
        <v>89</v>
      </c>
      <c r="C154" s="105">
        <v>2</v>
      </c>
      <c r="D154" s="104" t="s">
        <v>129</v>
      </c>
      <c r="E154" s="104" t="s">
        <v>129</v>
      </c>
      <c r="F154" s="104" t="s">
        <v>129</v>
      </c>
      <c r="G154" s="104" t="s">
        <v>67</v>
      </c>
      <c r="H154" s="104" t="s">
        <v>67</v>
      </c>
      <c r="I154" s="104" t="s">
        <v>67</v>
      </c>
      <c r="J154" s="104" t="s">
        <v>129</v>
      </c>
      <c r="K154" s="104" t="s">
        <v>129</v>
      </c>
      <c r="L154" s="104" t="s">
        <v>129</v>
      </c>
      <c r="M154" s="104" t="s">
        <v>129</v>
      </c>
      <c r="N154" s="113">
        <v>31</v>
      </c>
      <c r="O154" s="112" t="s">
        <v>89</v>
      </c>
    </row>
    <row r="155" spans="1:15" s="107" customFormat="1" x14ac:dyDescent="0.45">
      <c r="A155" s="115">
        <v>32</v>
      </c>
      <c r="B155" s="114" t="s">
        <v>90</v>
      </c>
      <c r="C155" s="105">
        <v>3</v>
      </c>
      <c r="D155" s="104">
        <v>9037</v>
      </c>
      <c r="E155" s="104">
        <v>9037</v>
      </c>
      <c r="F155" s="104" t="s">
        <v>67</v>
      </c>
      <c r="G155" s="104" t="s">
        <v>67</v>
      </c>
      <c r="H155" s="104" t="s">
        <v>67</v>
      </c>
      <c r="I155" s="104" t="s">
        <v>67</v>
      </c>
      <c r="J155" s="103">
        <v>6024</v>
      </c>
      <c r="K155" s="103">
        <v>6024</v>
      </c>
      <c r="L155" s="103">
        <v>2540</v>
      </c>
      <c r="M155" s="103">
        <v>2411</v>
      </c>
      <c r="N155" s="113">
        <v>32</v>
      </c>
      <c r="O155" s="112" t="s">
        <v>90</v>
      </c>
    </row>
    <row r="156" spans="1:15" s="107" customFormat="1" x14ac:dyDescent="0.45">
      <c r="B156" s="106"/>
      <c r="C156" s="105"/>
      <c r="D156" s="104"/>
      <c r="E156" s="104"/>
      <c r="F156" s="104"/>
      <c r="G156" s="104"/>
      <c r="H156" s="104"/>
      <c r="I156" s="104"/>
      <c r="J156" s="103"/>
      <c r="K156" s="103"/>
      <c r="L156" s="103"/>
      <c r="M156" s="103"/>
      <c r="N156" s="102"/>
      <c r="O156" s="101"/>
    </row>
    <row r="157" spans="1:15" s="118" customFormat="1" x14ac:dyDescent="0.45">
      <c r="A157" s="121" t="s">
        <v>97</v>
      </c>
      <c r="B157" s="120"/>
      <c r="C157" s="111">
        <v>310</v>
      </c>
      <c r="D157" s="111">
        <v>64171521</v>
      </c>
      <c r="E157" s="111">
        <v>61004259</v>
      </c>
      <c r="F157" s="111">
        <v>1295257</v>
      </c>
      <c r="G157" s="111">
        <v>1375</v>
      </c>
      <c r="H157" s="111">
        <v>9138</v>
      </c>
      <c r="I157" s="111">
        <v>1861492</v>
      </c>
      <c r="J157" s="110">
        <v>25500901</v>
      </c>
      <c r="K157" s="110">
        <v>22184050</v>
      </c>
      <c r="L157" s="110">
        <v>6990462</v>
      </c>
      <c r="M157" s="110">
        <v>36834809</v>
      </c>
      <c r="N157" s="119" t="s">
        <v>97</v>
      </c>
      <c r="O157" s="211"/>
    </row>
    <row r="158" spans="1:15" s="107" customFormat="1" x14ac:dyDescent="0.45">
      <c r="A158" s="115">
        <v>9</v>
      </c>
      <c r="B158" s="114" t="s">
        <v>66</v>
      </c>
      <c r="C158" s="105">
        <v>22</v>
      </c>
      <c r="D158" s="104">
        <v>1231147</v>
      </c>
      <c r="E158" s="104">
        <v>1131045</v>
      </c>
      <c r="F158" s="104">
        <v>33090</v>
      </c>
      <c r="G158" s="104" t="s">
        <v>67</v>
      </c>
      <c r="H158" s="104" t="s">
        <v>67</v>
      </c>
      <c r="I158" s="104">
        <v>67012</v>
      </c>
      <c r="J158" s="103">
        <v>619075</v>
      </c>
      <c r="K158" s="103">
        <v>570384</v>
      </c>
      <c r="L158" s="103">
        <v>222073</v>
      </c>
      <c r="M158" s="103">
        <v>562872</v>
      </c>
      <c r="N158" s="113">
        <v>9</v>
      </c>
      <c r="O158" s="112" t="s">
        <v>66</v>
      </c>
    </row>
    <row r="159" spans="1:15" s="107" customFormat="1" x14ac:dyDescent="0.45">
      <c r="A159" s="115">
        <v>10</v>
      </c>
      <c r="B159" s="114" t="s">
        <v>68</v>
      </c>
      <c r="C159" s="105">
        <v>2</v>
      </c>
      <c r="D159" s="104" t="s">
        <v>129</v>
      </c>
      <c r="E159" s="104" t="s">
        <v>129</v>
      </c>
      <c r="F159" s="104" t="s">
        <v>67</v>
      </c>
      <c r="G159" s="104" t="s">
        <v>67</v>
      </c>
      <c r="H159" s="104" t="s">
        <v>67</v>
      </c>
      <c r="I159" s="104" t="s">
        <v>129</v>
      </c>
      <c r="J159" s="104" t="s">
        <v>129</v>
      </c>
      <c r="K159" s="104" t="s">
        <v>129</v>
      </c>
      <c r="L159" s="104" t="s">
        <v>129</v>
      </c>
      <c r="M159" s="104" t="s">
        <v>129</v>
      </c>
      <c r="N159" s="113">
        <v>10</v>
      </c>
      <c r="O159" s="112" t="s">
        <v>68</v>
      </c>
    </row>
    <row r="160" spans="1:15" s="107" customFormat="1" x14ac:dyDescent="0.45">
      <c r="A160" s="115">
        <v>11</v>
      </c>
      <c r="B160" s="114" t="s">
        <v>69</v>
      </c>
      <c r="C160" s="105">
        <v>72</v>
      </c>
      <c r="D160" s="104">
        <v>1507372</v>
      </c>
      <c r="E160" s="104">
        <v>1126609</v>
      </c>
      <c r="F160" s="104">
        <v>299245</v>
      </c>
      <c r="G160" s="104" t="s">
        <v>67</v>
      </c>
      <c r="H160" s="104">
        <v>253</v>
      </c>
      <c r="I160" s="104">
        <v>81265</v>
      </c>
      <c r="J160" s="103">
        <v>756316</v>
      </c>
      <c r="K160" s="103">
        <v>747441</v>
      </c>
      <c r="L160" s="103">
        <v>388391</v>
      </c>
      <c r="M160" s="103">
        <v>684295</v>
      </c>
      <c r="N160" s="113">
        <v>11</v>
      </c>
      <c r="O160" s="112" t="s">
        <v>69</v>
      </c>
    </row>
    <row r="161" spans="1:15" s="107" customFormat="1" x14ac:dyDescent="0.45">
      <c r="A161" s="115">
        <v>12</v>
      </c>
      <c r="B161" s="114" t="s">
        <v>70</v>
      </c>
      <c r="C161" s="105">
        <v>15</v>
      </c>
      <c r="D161" s="104">
        <v>364590</v>
      </c>
      <c r="E161" s="104">
        <v>324212</v>
      </c>
      <c r="F161" s="104">
        <v>15962</v>
      </c>
      <c r="G161" s="104" t="s">
        <v>67</v>
      </c>
      <c r="H161" s="104" t="s">
        <v>67</v>
      </c>
      <c r="I161" s="104">
        <v>24416</v>
      </c>
      <c r="J161" s="103">
        <v>109704</v>
      </c>
      <c r="K161" s="103">
        <v>88853</v>
      </c>
      <c r="L161" s="103">
        <v>65218</v>
      </c>
      <c r="M161" s="103">
        <v>243803</v>
      </c>
      <c r="N161" s="113">
        <v>12</v>
      </c>
      <c r="O161" s="112" t="s">
        <v>70</v>
      </c>
    </row>
    <row r="162" spans="1:15" s="107" customFormat="1" x14ac:dyDescent="0.45">
      <c r="A162" s="115">
        <v>13</v>
      </c>
      <c r="B162" s="114" t="s">
        <v>71</v>
      </c>
      <c r="C162" s="105">
        <v>4</v>
      </c>
      <c r="D162" s="104">
        <v>276472</v>
      </c>
      <c r="E162" s="104">
        <v>269412</v>
      </c>
      <c r="F162" s="104">
        <v>700</v>
      </c>
      <c r="G162" s="104" t="s">
        <v>67</v>
      </c>
      <c r="H162" s="104" t="s">
        <v>67</v>
      </c>
      <c r="I162" s="104">
        <v>6360</v>
      </c>
      <c r="J162" s="103">
        <v>182442</v>
      </c>
      <c r="K162" s="103">
        <v>181195</v>
      </c>
      <c r="L162" s="103">
        <v>46077</v>
      </c>
      <c r="M162" s="103">
        <v>76309</v>
      </c>
      <c r="N162" s="113">
        <v>13</v>
      </c>
      <c r="O162" s="112" t="s">
        <v>71</v>
      </c>
    </row>
    <row r="163" spans="1:15" s="107" customFormat="1" x14ac:dyDescent="0.45">
      <c r="A163" s="115">
        <v>14</v>
      </c>
      <c r="B163" s="114" t="s">
        <v>72</v>
      </c>
      <c r="C163" s="105">
        <v>36</v>
      </c>
      <c r="D163" s="104">
        <v>1256196</v>
      </c>
      <c r="E163" s="104">
        <v>954220</v>
      </c>
      <c r="F163" s="104">
        <v>74577</v>
      </c>
      <c r="G163" s="104" t="s">
        <v>129</v>
      </c>
      <c r="H163" s="104" t="s">
        <v>67</v>
      </c>
      <c r="I163" s="104" t="s">
        <v>129</v>
      </c>
      <c r="J163" s="103">
        <v>544290</v>
      </c>
      <c r="K163" s="103">
        <v>504879</v>
      </c>
      <c r="L163" s="103">
        <v>220820</v>
      </c>
      <c r="M163" s="103">
        <v>672025</v>
      </c>
      <c r="N163" s="113">
        <v>14</v>
      </c>
      <c r="O163" s="112" t="s">
        <v>72</v>
      </c>
    </row>
    <row r="164" spans="1:15" s="107" customFormat="1" x14ac:dyDescent="0.45">
      <c r="A164" s="115">
        <v>15</v>
      </c>
      <c r="B164" s="114" t="s">
        <v>73</v>
      </c>
      <c r="C164" s="105">
        <v>8</v>
      </c>
      <c r="D164" s="104">
        <v>90957</v>
      </c>
      <c r="E164" s="104">
        <v>90368</v>
      </c>
      <c r="F164" s="104" t="s">
        <v>67</v>
      </c>
      <c r="G164" s="104" t="s">
        <v>67</v>
      </c>
      <c r="H164" s="104" t="s">
        <v>67</v>
      </c>
      <c r="I164" s="104">
        <v>589</v>
      </c>
      <c r="J164" s="103">
        <v>50746</v>
      </c>
      <c r="K164" s="103">
        <v>50746</v>
      </c>
      <c r="L164" s="103">
        <v>27946</v>
      </c>
      <c r="M164" s="103">
        <v>35137</v>
      </c>
      <c r="N164" s="113">
        <v>15</v>
      </c>
      <c r="O164" s="112" t="s">
        <v>73</v>
      </c>
    </row>
    <row r="165" spans="1:15" s="107" customFormat="1" x14ac:dyDescent="0.45">
      <c r="A165" s="115">
        <v>16</v>
      </c>
      <c r="B165" s="114" t="s">
        <v>74</v>
      </c>
      <c r="C165" s="105">
        <v>8</v>
      </c>
      <c r="D165" s="104">
        <v>2568293</v>
      </c>
      <c r="E165" s="104">
        <v>2501073</v>
      </c>
      <c r="F165" s="104" t="s">
        <v>67</v>
      </c>
      <c r="G165" s="104" t="s">
        <v>67</v>
      </c>
      <c r="H165" s="104" t="s">
        <v>67</v>
      </c>
      <c r="I165" s="104">
        <v>67220</v>
      </c>
      <c r="J165" s="103">
        <v>1080723</v>
      </c>
      <c r="K165" s="103">
        <v>870744</v>
      </c>
      <c r="L165" s="103">
        <v>246702</v>
      </c>
      <c r="M165" s="103">
        <v>1429944</v>
      </c>
      <c r="N165" s="113">
        <v>16</v>
      </c>
      <c r="O165" s="112" t="s">
        <v>74</v>
      </c>
    </row>
    <row r="166" spans="1:15" s="107" customFormat="1" x14ac:dyDescent="0.45">
      <c r="A166" s="115">
        <v>17</v>
      </c>
      <c r="B166" s="114" t="s">
        <v>75</v>
      </c>
      <c r="C166" s="105">
        <v>1</v>
      </c>
      <c r="D166" s="104" t="s">
        <v>129</v>
      </c>
      <c r="E166" s="104" t="s">
        <v>129</v>
      </c>
      <c r="F166" s="104" t="s">
        <v>67</v>
      </c>
      <c r="G166" s="104" t="s">
        <v>67</v>
      </c>
      <c r="H166" s="104" t="s">
        <v>67</v>
      </c>
      <c r="I166" s="104" t="s">
        <v>67</v>
      </c>
      <c r="J166" s="104" t="s">
        <v>129</v>
      </c>
      <c r="K166" s="104" t="s">
        <v>129</v>
      </c>
      <c r="L166" s="104" t="s">
        <v>129</v>
      </c>
      <c r="M166" s="104" t="s">
        <v>129</v>
      </c>
      <c r="N166" s="113">
        <v>17</v>
      </c>
      <c r="O166" s="112" t="s">
        <v>75</v>
      </c>
    </row>
    <row r="167" spans="1:15" s="107" customFormat="1" x14ac:dyDescent="0.45">
      <c r="A167" s="115">
        <v>18</v>
      </c>
      <c r="B167" s="114" t="s">
        <v>76</v>
      </c>
      <c r="C167" s="105">
        <v>26</v>
      </c>
      <c r="D167" s="104">
        <v>2398845</v>
      </c>
      <c r="E167" s="104">
        <v>1880524</v>
      </c>
      <c r="F167" s="104">
        <v>195124</v>
      </c>
      <c r="G167" s="104" t="s">
        <v>129</v>
      </c>
      <c r="H167" s="104" t="s">
        <v>67</v>
      </c>
      <c r="I167" s="104" t="s">
        <v>129</v>
      </c>
      <c r="J167" s="103">
        <v>1132343</v>
      </c>
      <c r="K167" s="103">
        <v>1091719</v>
      </c>
      <c r="L167" s="103">
        <v>357255</v>
      </c>
      <c r="M167" s="103">
        <v>1153066</v>
      </c>
      <c r="N167" s="113">
        <v>18</v>
      </c>
      <c r="O167" s="112" t="s">
        <v>76</v>
      </c>
    </row>
    <row r="168" spans="1:15" s="107" customFormat="1" x14ac:dyDescent="0.45">
      <c r="A168" s="115">
        <v>19</v>
      </c>
      <c r="B168" s="114" t="s">
        <v>77</v>
      </c>
      <c r="C168" s="105">
        <v>1</v>
      </c>
      <c r="D168" s="104" t="s">
        <v>129</v>
      </c>
      <c r="E168" s="104" t="s">
        <v>129</v>
      </c>
      <c r="F168" s="104" t="s">
        <v>67</v>
      </c>
      <c r="G168" s="104" t="s">
        <v>67</v>
      </c>
      <c r="H168" s="104" t="s">
        <v>67</v>
      </c>
      <c r="I168" s="104" t="s">
        <v>67</v>
      </c>
      <c r="J168" s="104" t="s">
        <v>129</v>
      </c>
      <c r="K168" s="104" t="s">
        <v>129</v>
      </c>
      <c r="L168" s="104" t="s">
        <v>129</v>
      </c>
      <c r="M168" s="104" t="s">
        <v>129</v>
      </c>
      <c r="N168" s="113">
        <v>19</v>
      </c>
      <c r="O168" s="112" t="s">
        <v>77</v>
      </c>
    </row>
    <row r="169" spans="1:15" s="107" customFormat="1" x14ac:dyDescent="0.45">
      <c r="A169" s="115">
        <v>21</v>
      </c>
      <c r="B169" s="114" t="s">
        <v>79</v>
      </c>
      <c r="C169" s="105">
        <v>17</v>
      </c>
      <c r="D169" s="104">
        <v>1307018</v>
      </c>
      <c r="E169" s="104">
        <v>1182796</v>
      </c>
      <c r="F169" s="104">
        <v>48408</v>
      </c>
      <c r="G169" s="104" t="s">
        <v>67</v>
      </c>
      <c r="H169" s="104" t="s">
        <v>67</v>
      </c>
      <c r="I169" s="104">
        <v>75814</v>
      </c>
      <c r="J169" s="103">
        <v>669262</v>
      </c>
      <c r="K169" s="103">
        <v>561878</v>
      </c>
      <c r="L169" s="103">
        <v>237229</v>
      </c>
      <c r="M169" s="103">
        <v>593492</v>
      </c>
      <c r="N169" s="113">
        <v>21</v>
      </c>
      <c r="O169" s="112" t="s">
        <v>79</v>
      </c>
    </row>
    <row r="170" spans="1:15" s="107" customFormat="1" x14ac:dyDescent="0.45">
      <c r="A170" s="115">
        <v>22</v>
      </c>
      <c r="B170" s="114" t="s">
        <v>80</v>
      </c>
      <c r="C170" s="105">
        <v>6</v>
      </c>
      <c r="D170" s="104">
        <v>504638</v>
      </c>
      <c r="E170" s="104">
        <v>493072</v>
      </c>
      <c r="F170" s="104">
        <v>11566</v>
      </c>
      <c r="G170" s="104" t="s">
        <v>67</v>
      </c>
      <c r="H170" s="104" t="s">
        <v>67</v>
      </c>
      <c r="I170" s="104" t="s">
        <v>67</v>
      </c>
      <c r="J170" s="103">
        <v>143175</v>
      </c>
      <c r="K170" s="103">
        <v>129094</v>
      </c>
      <c r="L170" s="103">
        <v>51345</v>
      </c>
      <c r="M170" s="103">
        <v>352355</v>
      </c>
      <c r="N170" s="113">
        <v>22</v>
      </c>
      <c r="O170" s="112" t="s">
        <v>80</v>
      </c>
    </row>
    <row r="171" spans="1:15" s="107" customFormat="1" x14ac:dyDescent="0.45">
      <c r="A171" s="115">
        <v>23</v>
      </c>
      <c r="B171" s="114" t="s">
        <v>81</v>
      </c>
      <c r="C171" s="105">
        <v>6</v>
      </c>
      <c r="D171" s="104">
        <v>2601713</v>
      </c>
      <c r="E171" s="104">
        <v>2158253</v>
      </c>
      <c r="F171" s="104">
        <v>47110</v>
      </c>
      <c r="G171" s="104" t="s">
        <v>67</v>
      </c>
      <c r="H171" s="104" t="s">
        <v>67</v>
      </c>
      <c r="I171" s="104">
        <v>396350</v>
      </c>
      <c r="J171" s="103">
        <v>557845</v>
      </c>
      <c r="K171" s="103">
        <v>342314</v>
      </c>
      <c r="L171" s="103">
        <v>212599</v>
      </c>
      <c r="M171" s="103">
        <v>2060220</v>
      </c>
      <c r="N171" s="113">
        <v>23</v>
      </c>
      <c r="O171" s="112" t="s">
        <v>81</v>
      </c>
    </row>
    <row r="172" spans="1:15" s="107" customFormat="1" x14ac:dyDescent="0.45">
      <c r="A172" s="115">
        <v>24</v>
      </c>
      <c r="B172" s="114" t="s">
        <v>82</v>
      </c>
      <c r="C172" s="105">
        <v>21</v>
      </c>
      <c r="D172" s="104">
        <v>701724</v>
      </c>
      <c r="E172" s="104">
        <v>582847</v>
      </c>
      <c r="F172" s="104">
        <v>18714</v>
      </c>
      <c r="G172" s="104" t="s">
        <v>67</v>
      </c>
      <c r="H172" s="104">
        <v>22</v>
      </c>
      <c r="I172" s="104">
        <v>100141</v>
      </c>
      <c r="J172" s="103">
        <v>285311</v>
      </c>
      <c r="K172" s="103">
        <v>265998</v>
      </c>
      <c r="L172" s="103">
        <v>142590</v>
      </c>
      <c r="M172" s="103">
        <v>392917</v>
      </c>
      <c r="N172" s="113">
        <v>24</v>
      </c>
      <c r="O172" s="112" t="s">
        <v>82</v>
      </c>
    </row>
    <row r="173" spans="1:15" s="107" customFormat="1" x14ac:dyDescent="0.45">
      <c r="A173" s="115">
        <v>25</v>
      </c>
      <c r="B173" s="114" t="s">
        <v>83</v>
      </c>
      <c r="C173" s="105">
        <v>4</v>
      </c>
      <c r="D173" s="104">
        <v>22979</v>
      </c>
      <c r="E173" s="104" t="s">
        <v>129</v>
      </c>
      <c r="F173" s="104" t="s">
        <v>129</v>
      </c>
      <c r="G173" s="104" t="s">
        <v>67</v>
      </c>
      <c r="H173" s="104" t="s">
        <v>67</v>
      </c>
      <c r="I173" s="104" t="s">
        <v>67</v>
      </c>
      <c r="J173" s="103">
        <v>16437</v>
      </c>
      <c r="K173" s="103">
        <v>16437</v>
      </c>
      <c r="L173" s="103">
        <v>8523</v>
      </c>
      <c r="M173" s="103">
        <v>4899</v>
      </c>
      <c r="N173" s="113">
        <v>25</v>
      </c>
      <c r="O173" s="112" t="s">
        <v>83</v>
      </c>
    </row>
    <row r="174" spans="1:15" s="107" customFormat="1" x14ac:dyDescent="0.45">
      <c r="A174" s="115">
        <v>26</v>
      </c>
      <c r="B174" s="114" t="s">
        <v>84</v>
      </c>
      <c r="C174" s="105">
        <v>15</v>
      </c>
      <c r="D174" s="104">
        <v>873383</v>
      </c>
      <c r="E174" s="104">
        <v>680022</v>
      </c>
      <c r="F174" s="104">
        <v>28183</v>
      </c>
      <c r="G174" s="104" t="s">
        <v>67</v>
      </c>
      <c r="H174" s="104">
        <v>1416</v>
      </c>
      <c r="I174" s="104">
        <v>163762</v>
      </c>
      <c r="J174" s="103">
        <v>227049</v>
      </c>
      <c r="K174" s="103">
        <v>184325</v>
      </c>
      <c r="L174" s="103">
        <v>94277</v>
      </c>
      <c r="M174" s="103">
        <v>666916</v>
      </c>
      <c r="N174" s="113">
        <v>26</v>
      </c>
      <c r="O174" s="112" t="s">
        <v>84</v>
      </c>
    </row>
    <row r="175" spans="1:15" s="107" customFormat="1" x14ac:dyDescent="0.45">
      <c r="A175" s="115">
        <v>27</v>
      </c>
      <c r="B175" s="114" t="s">
        <v>85</v>
      </c>
      <c r="C175" s="105">
        <v>3</v>
      </c>
      <c r="D175" s="104">
        <v>412440</v>
      </c>
      <c r="E175" s="104">
        <v>391302</v>
      </c>
      <c r="F175" s="104" t="s">
        <v>129</v>
      </c>
      <c r="G175" s="104" t="s">
        <v>67</v>
      </c>
      <c r="H175" s="104">
        <v>7447</v>
      </c>
      <c r="I175" s="104" t="s">
        <v>129</v>
      </c>
      <c r="J175" s="103">
        <v>176983</v>
      </c>
      <c r="K175" s="103">
        <v>140850</v>
      </c>
      <c r="L175" s="103">
        <v>133672</v>
      </c>
      <c r="M175" s="103">
        <v>220735</v>
      </c>
      <c r="N175" s="113">
        <v>27</v>
      </c>
      <c r="O175" s="112" t="s">
        <v>85</v>
      </c>
    </row>
    <row r="176" spans="1:15" s="107" customFormat="1" x14ac:dyDescent="0.45">
      <c r="A176" s="115">
        <v>28</v>
      </c>
      <c r="B176" s="117" t="s">
        <v>86</v>
      </c>
      <c r="C176" s="105">
        <v>6</v>
      </c>
      <c r="D176" s="104">
        <v>18279563</v>
      </c>
      <c r="E176" s="104">
        <v>17846425</v>
      </c>
      <c r="F176" s="104">
        <v>153788</v>
      </c>
      <c r="G176" s="104" t="s">
        <v>67</v>
      </c>
      <c r="H176" s="104" t="s">
        <v>67</v>
      </c>
      <c r="I176" s="104">
        <v>279350</v>
      </c>
      <c r="J176" s="103">
        <v>7569345</v>
      </c>
      <c r="K176" s="103">
        <v>6349249</v>
      </c>
      <c r="L176" s="103">
        <v>2406637</v>
      </c>
      <c r="M176" s="103">
        <v>10254972</v>
      </c>
      <c r="N176" s="113">
        <v>28</v>
      </c>
      <c r="O176" s="116" t="s">
        <v>86</v>
      </c>
    </row>
    <row r="177" spans="1:15" s="107" customFormat="1" x14ac:dyDescent="0.45">
      <c r="A177" s="115">
        <v>29</v>
      </c>
      <c r="B177" s="117" t="s">
        <v>87</v>
      </c>
      <c r="C177" s="105">
        <v>12</v>
      </c>
      <c r="D177" s="104">
        <v>13350107</v>
      </c>
      <c r="E177" s="104">
        <v>13000723</v>
      </c>
      <c r="F177" s="104">
        <v>310506</v>
      </c>
      <c r="G177" s="104" t="s">
        <v>67</v>
      </c>
      <c r="H177" s="104" t="s">
        <v>67</v>
      </c>
      <c r="I177" s="104">
        <v>38878</v>
      </c>
      <c r="J177" s="103">
        <v>7293491</v>
      </c>
      <c r="K177" s="103">
        <v>6705901</v>
      </c>
      <c r="L177" s="103">
        <v>671319</v>
      </c>
      <c r="M177" s="103">
        <v>5458476</v>
      </c>
      <c r="N177" s="113">
        <v>29</v>
      </c>
      <c r="O177" s="116" t="s">
        <v>87</v>
      </c>
    </row>
    <row r="178" spans="1:15" s="107" customFormat="1" x14ac:dyDescent="0.45">
      <c r="A178" s="115">
        <v>30</v>
      </c>
      <c r="B178" s="114" t="s">
        <v>88</v>
      </c>
      <c r="C178" s="105">
        <v>1</v>
      </c>
      <c r="D178" s="104" t="s">
        <v>129</v>
      </c>
      <c r="E178" s="104" t="s">
        <v>129</v>
      </c>
      <c r="F178" s="104" t="s">
        <v>67</v>
      </c>
      <c r="G178" s="104" t="s">
        <v>67</v>
      </c>
      <c r="H178" s="104" t="s">
        <v>67</v>
      </c>
      <c r="I178" s="104" t="s">
        <v>67</v>
      </c>
      <c r="J178" s="104" t="s">
        <v>129</v>
      </c>
      <c r="K178" s="104" t="s">
        <v>129</v>
      </c>
      <c r="L178" s="104" t="s">
        <v>129</v>
      </c>
      <c r="M178" s="104" t="s">
        <v>129</v>
      </c>
      <c r="N178" s="113">
        <v>30</v>
      </c>
      <c r="O178" s="112" t="s">
        <v>88</v>
      </c>
    </row>
    <row r="179" spans="1:15" s="107" customFormat="1" x14ac:dyDescent="0.45">
      <c r="A179" s="115">
        <v>31</v>
      </c>
      <c r="B179" s="114" t="s">
        <v>89</v>
      </c>
      <c r="C179" s="105">
        <v>4</v>
      </c>
      <c r="D179" s="104">
        <v>15235247</v>
      </c>
      <c r="E179" s="104">
        <v>15235247</v>
      </c>
      <c r="F179" s="104" t="s">
        <v>67</v>
      </c>
      <c r="G179" s="104" t="s">
        <v>67</v>
      </c>
      <c r="H179" s="104" t="s">
        <v>67</v>
      </c>
      <c r="I179" s="104" t="s">
        <v>67</v>
      </c>
      <c r="J179" s="103">
        <v>3638784</v>
      </c>
      <c r="K179" s="103">
        <v>2983424</v>
      </c>
      <c r="L179" s="103">
        <v>1338422</v>
      </c>
      <c r="M179" s="103">
        <v>11271890</v>
      </c>
      <c r="N179" s="113">
        <v>31</v>
      </c>
      <c r="O179" s="112" t="s">
        <v>89</v>
      </c>
    </row>
    <row r="180" spans="1:15" s="107" customFormat="1" x14ac:dyDescent="0.45">
      <c r="A180" s="115">
        <v>32</v>
      </c>
      <c r="B180" s="114" t="s">
        <v>90</v>
      </c>
      <c r="C180" s="105">
        <v>20</v>
      </c>
      <c r="D180" s="104">
        <v>774044</v>
      </c>
      <c r="E180" s="104">
        <v>737900</v>
      </c>
      <c r="F180" s="104">
        <v>34425</v>
      </c>
      <c r="G180" s="104" t="s">
        <v>67</v>
      </c>
      <c r="H180" s="104" t="s">
        <v>67</v>
      </c>
      <c r="I180" s="104">
        <v>1719</v>
      </c>
      <c r="J180" s="103">
        <v>329954</v>
      </c>
      <c r="K180" s="103">
        <v>327052</v>
      </c>
      <c r="L180" s="103">
        <v>36097</v>
      </c>
      <c r="M180" s="103">
        <v>410570</v>
      </c>
      <c r="N180" s="113">
        <v>32</v>
      </c>
      <c r="O180" s="112" t="s">
        <v>90</v>
      </c>
    </row>
    <row r="181" spans="1:15" s="107" customFormat="1" x14ac:dyDescent="0.45">
      <c r="B181" s="106"/>
      <c r="C181" s="105"/>
      <c r="D181" s="104"/>
      <c r="E181" s="104"/>
      <c r="F181" s="104"/>
      <c r="G181" s="104"/>
      <c r="H181" s="104"/>
      <c r="I181" s="104"/>
      <c r="J181" s="103"/>
      <c r="K181" s="103"/>
      <c r="L181" s="103"/>
      <c r="M181" s="103"/>
      <c r="N181" s="102"/>
      <c r="O181" s="101"/>
    </row>
    <row r="182" spans="1:15" s="118" customFormat="1" x14ac:dyDescent="0.45">
      <c r="A182" s="121" t="s">
        <v>98</v>
      </c>
      <c r="B182" s="120"/>
      <c r="C182" s="111">
        <v>382</v>
      </c>
      <c r="D182" s="111">
        <v>29903164</v>
      </c>
      <c r="E182" s="111">
        <v>26702671</v>
      </c>
      <c r="F182" s="111">
        <v>2395605</v>
      </c>
      <c r="G182" s="111">
        <v>91</v>
      </c>
      <c r="H182" s="111">
        <v>29198</v>
      </c>
      <c r="I182" s="111">
        <v>775599</v>
      </c>
      <c r="J182" s="110">
        <v>12118504</v>
      </c>
      <c r="K182" s="110">
        <v>11243678</v>
      </c>
      <c r="L182" s="110">
        <v>4124211</v>
      </c>
      <c r="M182" s="110">
        <v>16889912</v>
      </c>
      <c r="N182" s="119" t="s">
        <v>98</v>
      </c>
      <c r="O182" s="211"/>
    </row>
    <row r="183" spans="1:15" s="107" customFormat="1" x14ac:dyDescent="0.45">
      <c r="A183" s="115">
        <v>9</v>
      </c>
      <c r="B183" s="114" t="s">
        <v>66</v>
      </c>
      <c r="C183" s="105">
        <v>16</v>
      </c>
      <c r="D183" s="104">
        <v>572853</v>
      </c>
      <c r="E183" s="104">
        <v>487433</v>
      </c>
      <c r="F183" s="104">
        <v>16026</v>
      </c>
      <c r="G183" s="104" t="s">
        <v>67</v>
      </c>
      <c r="H183" s="104" t="s">
        <v>67</v>
      </c>
      <c r="I183" s="104">
        <v>69394</v>
      </c>
      <c r="J183" s="103">
        <v>264152</v>
      </c>
      <c r="K183" s="103">
        <v>249876</v>
      </c>
      <c r="L183" s="103">
        <v>125656</v>
      </c>
      <c r="M183" s="103">
        <v>287762</v>
      </c>
      <c r="N183" s="113">
        <v>9</v>
      </c>
      <c r="O183" s="112" t="s">
        <v>66</v>
      </c>
    </row>
    <row r="184" spans="1:15" s="107" customFormat="1" x14ac:dyDescent="0.45">
      <c r="A184" s="115">
        <v>10</v>
      </c>
      <c r="B184" s="114" t="s">
        <v>68</v>
      </c>
      <c r="C184" s="105">
        <v>4</v>
      </c>
      <c r="D184" s="104">
        <v>51446</v>
      </c>
      <c r="E184" s="104">
        <v>51446</v>
      </c>
      <c r="F184" s="104" t="s">
        <v>67</v>
      </c>
      <c r="G184" s="104" t="s">
        <v>67</v>
      </c>
      <c r="H184" s="104" t="s">
        <v>67</v>
      </c>
      <c r="I184" s="104" t="s">
        <v>67</v>
      </c>
      <c r="J184" s="103">
        <v>23769</v>
      </c>
      <c r="K184" s="103">
        <v>23769</v>
      </c>
      <c r="L184" s="103">
        <v>9587</v>
      </c>
      <c r="M184" s="103">
        <v>24338</v>
      </c>
      <c r="N184" s="113">
        <v>10</v>
      </c>
      <c r="O184" s="112" t="s">
        <v>68</v>
      </c>
    </row>
    <row r="185" spans="1:15" s="107" customFormat="1" x14ac:dyDescent="0.45">
      <c r="A185" s="115">
        <v>11</v>
      </c>
      <c r="B185" s="114" t="s">
        <v>69</v>
      </c>
      <c r="C185" s="105">
        <v>131</v>
      </c>
      <c r="D185" s="104">
        <v>3453555</v>
      </c>
      <c r="E185" s="104">
        <v>1849947</v>
      </c>
      <c r="F185" s="104">
        <v>1481046</v>
      </c>
      <c r="G185" s="104" t="s">
        <v>67</v>
      </c>
      <c r="H185" s="104" t="s">
        <v>67</v>
      </c>
      <c r="I185" s="104">
        <v>122562</v>
      </c>
      <c r="J185" s="103">
        <v>1779488</v>
      </c>
      <c r="K185" s="103">
        <v>1638583</v>
      </c>
      <c r="L185" s="103">
        <v>966395</v>
      </c>
      <c r="M185" s="103">
        <v>1519041</v>
      </c>
      <c r="N185" s="113">
        <v>11</v>
      </c>
      <c r="O185" s="112" t="s">
        <v>69</v>
      </c>
    </row>
    <row r="186" spans="1:15" s="107" customFormat="1" x14ac:dyDescent="0.45">
      <c r="A186" s="115">
        <v>12</v>
      </c>
      <c r="B186" s="114" t="s">
        <v>70</v>
      </c>
      <c r="C186" s="105">
        <v>4</v>
      </c>
      <c r="D186" s="104">
        <v>16173</v>
      </c>
      <c r="E186" s="104">
        <v>5951</v>
      </c>
      <c r="F186" s="104" t="s">
        <v>129</v>
      </c>
      <c r="G186" s="104" t="s">
        <v>67</v>
      </c>
      <c r="H186" s="104" t="s">
        <v>67</v>
      </c>
      <c r="I186" s="104" t="s">
        <v>129</v>
      </c>
      <c r="J186" s="103">
        <v>9266</v>
      </c>
      <c r="K186" s="103">
        <v>9266</v>
      </c>
      <c r="L186" s="103">
        <v>8842</v>
      </c>
      <c r="M186" s="103">
        <v>5980</v>
      </c>
      <c r="N186" s="113">
        <v>12</v>
      </c>
      <c r="O186" s="112" t="s">
        <v>70</v>
      </c>
    </row>
    <row r="187" spans="1:15" s="107" customFormat="1" x14ac:dyDescent="0.45">
      <c r="A187" s="115">
        <v>13</v>
      </c>
      <c r="B187" s="114" t="s">
        <v>71</v>
      </c>
      <c r="C187" s="105">
        <v>8</v>
      </c>
      <c r="D187" s="104">
        <v>247617</v>
      </c>
      <c r="E187" s="104">
        <v>242505</v>
      </c>
      <c r="F187" s="104" t="s">
        <v>129</v>
      </c>
      <c r="G187" s="104" t="s">
        <v>67</v>
      </c>
      <c r="H187" s="104" t="s">
        <v>129</v>
      </c>
      <c r="I187" s="104">
        <v>1438</v>
      </c>
      <c r="J187" s="103">
        <v>115951</v>
      </c>
      <c r="K187" s="103">
        <v>98441</v>
      </c>
      <c r="L187" s="103">
        <v>54214</v>
      </c>
      <c r="M187" s="103">
        <v>120335</v>
      </c>
      <c r="N187" s="113">
        <v>13</v>
      </c>
      <c r="O187" s="112" t="s">
        <v>71</v>
      </c>
    </row>
    <row r="188" spans="1:15" s="107" customFormat="1" x14ac:dyDescent="0.45">
      <c r="A188" s="115">
        <v>14</v>
      </c>
      <c r="B188" s="114" t="s">
        <v>72</v>
      </c>
      <c r="C188" s="105">
        <v>4</v>
      </c>
      <c r="D188" s="104">
        <v>1209364</v>
      </c>
      <c r="E188" s="104">
        <v>1189598</v>
      </c>
      <c r="F188" s="104" t="s">
        <v>67</v>
      </c>
      <c r="G188" s="104" t="s">
        <v>67</v>
      </c>
      <c r="H188" s="104" t="s">
        <v>67</v>
      </c>
      <c r="I188" s="104">
        <v>19766</v>
      </c>
      <c r="J188" s="103">
        <v>154134</v>
      </c>
      <c r="K188" s="103">
        <v>93966</v>
      </c>
      <c r="L188" s="103">
        <v>159707</v>
      </c>
      <c r="M188" s="103">
        <v>1040384</v>
      </c>
      <c r="N188" s="113">
        <v>14</v>
      </c>
      <c r="O188" s="112" t="s">
        <v>72</v>
      </c>
    </row>
    <row r="189" spans="1:15" s="107" customFormat="1" x14ac:dyDescent="0.45">
      <c r="A189" s="115">
        <v>15</v>
      </c>
      <c r="B189" s="114" t="s">
        <v>73</v>
      </c>
      <c r="C189" s="105">
        <v>23</v>
      </c>
      <c r="D189" s="104">
        <v>677124</v>
      </c>
      <c r="E189" s="104">
        <v>585306</v>
      </c>
      <c r="F189" s="104">
        <v>77823</v>
      </c>
      <c r="G189" s="104" t="s">
        <v>67</v>
      </c>
      <c r="H189" s="104" t="s">
        <v>67</v>
      </c>
      <c r="I189" s="104">
        <v>13995</v>
      </c>
      <c r="J189" s="103">
        <v>356646</v>
      </c>
      <c r="K189" s="103">
        <v>346421</v>
      </c>
      <c r="L189" s="103">
        <v>153579</v>
      </c>
      <c r="M189" s="103">
        <v>289676</v>
      </c>
      <c r="N189" s="113">
        <v>15</v>
      </c>
      <c r="O189" s="112" t="s">
        <v>73</v>
      </c>
    </row>
    <row r="190" spans="1:15" s="107" customFormat="1" x14ac:dyDescent="0.45">
      <c r="A190" s="115">
        <v>16</v>
      </c>
      <c r="B190" s="114" t="s">
        <v>74</v>
      </c>
      <c r="C190" s="105">
        <v>18</v>
      </c>
      <c r="D190" s="104">
        <v>3195298</v>
      </c>
      <c r="E190" s="104">
        <v>3052674</v>
      </c>
      <c r="F190" s="104" t="s">
        <v>67</v>
      </c>
      <c r="G190" s="104" t="s">
        <v>67</v>
      </c>
      <c r="H190" s="104" t="s">
        <v>67</v>
      </c>
      <c r="I190" s="104">
        <v>142624</v>
      </c>
      <c r="J190" s="103">
        <v>1244851</v>
      </c>
      <c r="K190" s="103">
        <v>1116950</v>
      </c>
      <c r="L190" s="103">
        <v>313100</v>
      </c>
      <c r="M190" s="103">
        <v>1903558</v>
      </c>
      <c r="N190" s="113">
        <v>16</v>
      </c>
      <c r="O190" s="112" t="s">
        <v>74</v>
      </c>
    </row>
    <row r="191" spans="1:15" s="107" customFormat="1" x14ac:dyDescent="0.45">
      <c r="A191" s="115">
        <v>17</v>
      </c>
      <c r="B191" s="114" t="s">
        <v>75</v>
      </c>
      <c r="C191" s="105">
        <v>1</v>
      </c>
      <c r="D191" s="104" t="s">
        <v>129</v>
      </c>
      <c r="E191" s="104" t="s">
        <v>129</v>
      </c>
      <c r="F191" s="104" t="s">
        <v>67</v>
      </c>
      <c r="G191" s="104" t="s">
        <v>67</v>
      </c>
      <c r="H191" s="104" t="s">
        <v>67</v>
      </c>
      <c r="I191" s="104" t="s">
        <v>129</v>
      </c>
      <c r="J191" s="104" t="s">
        <v>129</v>
      </c>
      <c r="K191" s="104" t="s">
        <v>129</v>
      </c>
      <c r="L191" s="104" t="s">
        <v>129</v>
      </c>
      <c r="M191" s="104" t="s">
        <v>129</v>
      </c>
      <c r="N191" s="113">
        <v>17</v>
      </c>
      <c r="O191" s="112" t="s">
        <v>75</v>
      </c>
    </row>
    <row r="192" spans="1:15" s="107" customFormat="1" x14ac:dyDescent="0.45">
      <c r="A192" s="115">
        <v>18</v>
      </c>
      <c r="B192" s="114" t="s">
        <v>76</v>
      </c>
      <c r="C192" s="105">
        <v>19</v>
      </c>
      <c r="D192" s="104">
        <v>1215315</v>
      </c>
      <c r="E192" s="104">
        <v>1198761</v>
      </c>
      <c r="F192" s="104">
        <v>500</v>
      </c>
      <c r="G192" s="104" t="s">
        <v>67</v>
      </c>
      <c r="H192" s="104" t="s">
        <v>67</v>
      </c>
      <c r="I192" s="104">
        <v>16054</v>
      </c>
      <c r="J192" s="103">
        <v>500566</v>
      </c>
      <c r="K192" s="103">
        <v>431986</v>
      </c>
      <c r="L192" s="103">
        <v>208648</v>
      </c>
      <c r="M192" s="103">
        <v>667569</v>
      </c>
      <c r="N192" s="113">
        <v>18</v>
      </c>
      <c r="O192" s="112" t="s">
        <v>76</v>
      </c>
    </row>
    <row r="193" spans="1:15" s="107" customFormat="1" x14ac:dyDescent="0.45">
      <c r="A193" s="115">
        <v>21</v>
      </c>
      <c r="B193" s="114" t="s">
        <v>79</v>
      </c>
      <c r="C193" s="105">
        <v>17</v>
      </c>
      <c r="D193" s="104">
        <v>879094</v>
      </c>
      <c r="E193" s="104">
        <v>853323</v>
      </c>
      <c r="F193" s="104" t="s">
        <v>129</v>
      </c>
      <c r="G193" s="104" t="s">
        <v>67</v>
      </c>
      <c r="H193" s="104" t="s">
        <v>67</v>
      </c>
      <c r="I193" s="104" t="s">
        <v>129</v>
      </c>
      <c r="J193" s="103">
        <v>483130</v>
      </c>
      <c r="K193" s="103">
        <v>469982</v>
      </c>
      <c r="L193" s="103">
        <v>138461</v>
      </c>
      <c r="M193" s="103">
        <v>353568</v>
      </c>
      <c r="N193" s="113">
        <v>21</v>
      </c>
      <c r="O193" s="112" t="s">
        <v>79</v>
      </c>
    </row>
    <row r="194" spans="1:15" s="107" customFormat="1" x14ac:dyDescent="0.45">
      <c r="A194" s="115">
        <v>22</v>
      </c>
      <c r="B194" s="114" t="s">
        <v>80</v>
      </c>
      <c r="C194" s="105">
        <v>4</v>
      </c>
      <c r="D194" s="104">
        <v>85520</v>
      </c>
      <c r="E194" s="104">
        <v>76478</v>
      </c>
      <c r="F194" s="104" t="s">
        <v>129</v>
      </c>
      <c r="G194" s="104" t="s">
        <v>67</v>
      </c>
      <c r="H194" s="104" t="s">
        <v>67</v>
      </c>
      <c r="I194" s="104" t="s">
        <v>129</v>
      </c>
      <c r="J194" s="103">
        <v>56298</v>
      </c>
      <c r="K194" s="103">
        <v>56298</v>
      </c>
      <c r="L194" s="103">
        <v>18483</v>
      </c>
      <c r="M194" s="103">
        <v>23718</v>
      </c>
      <c r="N194" s="113">
        <v>22</v>
      </c>
      <c r="O194" s="112" t="s">
        <v>80</v>
      </c>
    </row>
    <row r="195" spans="1:15" s="107" customFormat="1" x14ac:dyDescent="0.45">
      <c r="A195" s="115">
        <v>23</v>
      </c>
      <c r="B195" s="114" t="s">
        <v>81</v>
      </c>
      <c r="C195" s="105">
        <v>6</v>
      </c>
      <c r="D195" s="104">
        <v>10367434</v>
      </c>
      <c r="E195" s="104">
        <v>10189517</v>
      </c>
      <c r="F195" s="104">
        <v>160281</v>
      </c>
      <c r="G195" s="104" t="s">
        <v>67</v>
      </c>
      <c r="H195" s="104" t="s">
        <v>67</v>
      </c>
      <c r="I195" s="104">
        <v>17636</v>
      </c>
      <c r="J195" s="103">
        <v>3537936</v>
      </c>
      <c r="K195" s="103">
        <v>3317203</v>
      </c>
      <c r="L195" s="103">
        <v>569250</v>
      </c>
      <c r="M195" s="103">
        <v>6584465</v>
      </c>
      <c r="N195" s="113">
        <v>23</v>
      </c>
      <c r="O195" s="112" t="s">
        <v>81</v>
      </c>
    </row>
    <row r="196" spans="1:15" s="107" customFormat="1" x14ac:dyDescent="0.45">
      <c r="A196" s="115">
        <v>24</v>
      </c>
      <c r="B196" s="114" t="s">
        <v>82</v>
      </c>
      <c r="C196" s="105">
        <v>42</v>
      </c>
      <c r="D196" s="104">
        <v>2844515</v>
      </c>
      <c r="E196" s="104">
        <v>2291715</v>
      </c>
      <c r="F196" s="104">
        <v>363278</v>
      </c>
      <c r="G196" s="104" t="s">
        <v>129</v>
      </c>
      <c r="H196" s="104" t="s">
        <v>67</v>
      </c>
      <c r="I196" s="104" t="s">
        <v>129</v>
      </c>
      <c r="J196" s="103">
        <v>1050860</v>
      </c>
      <c r="K196" s="103">
        <v>1041592</v>
      </c>
      <c r="L196" s="103">
        <v>342817</v>
      </c>
      <c r="M196" s="103">
        <v>1693365</v>
      </c>
      <c r="N196" s="113">
        <v>24</v>
      </c>
      <c r="O196" s="112" t="s">
        <v>82</v>
      </c>
    </row>
    <row r="197" spans="1:15" s="107" customFormat="1" x14ac:dyDescent="0.45">
      <c r="A197" s="115">
        <v>25</v>
      </c>
      <c r="B197" s="114" t="s">
        <v>83</v>
      </c>
      <c r="C197" s="105">
        <v>8</v>
      </c>
      <c r="D197" s="104">
        <v>1052145</v>
      </c>
      <c r="E197" s="104">
        <v>948870</v>
      </c>
      <c r="F197" s="104">
        <v>300</v>
      </c>
      <c r="G197" s="104" t="s">
        <v>67</v>
      </c>
      <c r="H197" s="104">
        <v>15424</v>
      </c>
      <c r="I197" s="104">
        <v>87551</v>
      </c>
      <c r="J197" s="103">
        <v>487998</v>
      </c>
      <c r="K197" s="103">
        <v>463805</v>
      </c>
      <c r="L197" s="103">
        <v>155181</v>
      </c>
      <c r="M197" s="103">
        <v>541021</v>
      </c>
      <c r="N197" s="113">
        <v>25</v>
      </c>
      <c r="O197" s="112" t="s">
        <v>83</v>
      </c>
    </row>
    <row r="198" spans="1:15" s="107" customFormat="1" x14ac:dyDescent="0.45">
      <c r="A198" s="115">
        <v>26</v>
      </c>
      <c r="B198" s="114" t="s">
        <v>84</v>
      </c>
      <c r="C198" s="105">
        <v>40</v>
      </c>
      <c r="D198" s="104">
        <v>641708</v>
      </c>
      <c r="E198" s="104">
        <v>520520</v>
      </c>
      <c r="F198" s="104">
        <v>97233</v>
      </c>
      <c r="G198" s="104">
        <v>55</v>
      </c>
      <c r="H198" s="104">
        <v>4243</v>
      </c>
      <c r="I198" s="104">
        <v>19657</v>
      </c>
      <c r="J198" s="103">
        <v>354208</v>
      </c>
      <c r="K198" s="103">
        <v>352254</v>
      </c>
      <c r="L198" s="103">
        <v>195941</v>
      </c>
      <c r="M198" s="103">
        <v>254161</v>
      </c>
      <c r="N198" s="113">
        <v>26</v>
      </c>
      <c r="O198" s="112" t="s">
        <v>84</v>
      </c>
    </row>
    <row r="199" spans="1:15" s="107" customFormat="1" x14ac:dyDescent="0.45">
      <c r="A199" s="115">
        <v>27</v>
      </c>
      <c r="B199" s="114" t="s">
        <v>85</v>
      </c>
      <c r="C199" s="105">
        <v>1</v>
      </c>
      <c r="D199" s="104" t="s">
        <v>129</v>
      </c>
      <c r="E199" s="104" t="s">
        <v>129</v>
      </c>
      <c r="F199" s="104" t="s">
        <v>67</v>
      </c>
      <c r="G199" s="104" t="s">
        <v>67</v>
      </c>
      <c r="H199" s="104" t="s">
        <v>129</v>
      </c>
      <c r="I199" s="104" t="s">
        <v>129</v>
      </c>
      <c r="J199" s="104" t="s">
        <v>129</v>
      </c>
      <c r="K199" s="104" t="s">
        <v>129</v>
      </c>
      <c r="L199" s="104" t="s">
        <v>129</v>
      </c>
      <c r="M199" s="104" t="s">
        <v>129</v>
      </c>
      <c r="N199" s="113">
        <v>27</v>
      </c>
      <c r="O199" s="112" t="s">
        <v>85</v>
      </c>
    </row>
    <row r="200" spans="1:15" s="107" customFormat="1" x14ac:dyDescent="0.45">
      <c r="A200" s="115">
        <v>28</v>
      </c>
      <c r="B200" s="117" t="s">
        <v>86</v>
      </c>
      <c r="C200" s="105">
        <v>10</v>
      </c>
      <c r="D200" s="104">
        <v>2061696</v>
      </c>
      <c r="E200" s="104">
        <v>1985033</v>
      </c>
      <c r="F200" s="104">
        <v>73462</v>
      </c>
      <c r="G200" s="104" t="s">
        <v>67</v>
      </c>
      <c r="H200" s="104" t="s">
        <v>67</v>
      </c>
      <c r="I200" s="104">
        <v>3201</v>
      </c>
      <c r="J200" s="103">
        <v>1060167</v>
      </c>
      <c r="K200" s="103">
        <v>948397</v>
      </c>
      <c r="L200" s="103">
        <v>449404</v>
      </c>
      <c r="M200" s="103">
        <v>948353</v>
      </c>
      <c r="N200" s="113">
        <v>28</v>
      </c>
      <c r="O200" s="116" t="s">
        <v>86</v>
      </c>
    </row>
    <row r="201" spans="1:15" s="107" customFormat="1" x14ac:dyDescent="0.45">
      <c r="A201" s="115">
        <v>29</v>
      </c>
      <c r="B201" s="117" t="s">
        <v>87</v>
      </c>
      <c r="C201" s="105">
        <v>13</v>
      </c>
      <c r="D201" s="104">
        <v>719083</v>
      </c>
      <c r="E201" s="104">
        <v>655618</v>
      </c>
      <c r="F201" s="104">
        <v>57315</v>
      </c>
      <c r="G201" s="104" t="s">
        <v>67</v>
      </c>
      <c r="H201" s="104" t="s">
        <v>129</v>
      </c>
      <c r="I201" s="104" t="s">
        <v>129</v>
      </c>
      <c r="J201" s="103">
        <v>273250</v>
      </c>
      <c r="K201" s="103">
        <v>246820</v>
      </c>
      <c r="L201" s="103">
        <v>149285</v>
      </c>
      <c r="M201" s="103">
        <v>420679</v>
      </c>
      <c r="N201" s="113">
        <v>29</v>
      </c>
      <c r="O201" s="116" t="s">
        <v>87</v>
      </c>
    </row>
    <row r="202" spans="1:15" s="107" customFormat="1" x14ac:dyDescent="0.45">
      <c r="A202" s="115">
        <v>31</v>
      </c>
      <c r="B202" s="114" t="s">
        <v>89</v>
      </c>
      <c r="C202" s="105">
        <v>2</v>
      </c>
      <c r="D202" s="104" t="s">
        <v>129</v>
      </c>
      <c r="E202" s="104" t="s">
        <v>67</v>
      </c>
      <c r="F202" s="104" t="s">
        <v>129</v>
      </c>
      <c r="G202" s="104" t="s">
        <v>129</v>
      </c>
      <c r="H202" s="104" t="s">
        <v>67</v>
      </c>
      <c r="I202" s="104" t="s">
        <v>129</v>
      </c>
      <c r="J202" s="104" t="s">
        <v>129</v>
      </c>
      <c r="K202" s="104" t="s">
        <v>129</v>
      </c>
      <c r="L202" s="104" t="s">
        <v>129</v>
      </c>
      <c r="M202" s="104" t="s">
        <v>129</v>
      </c>
      <c r="N202" s="113">
        <v>31</v>
      </c>
      <c r="O202" s="112" t="s">
        <v>89</v>
      </c>
    </row>
    <row r="203" spans="1:15" s="107" customFormat="1" x14ac:dyDescent="0.45">
      <c r="A203" s="115">
        <v>32</v>
      </c>
      <c r="B203" s="114" t="s">
        <v>90</v>
      </c>
      <c r="C203" s="105">
        <v>11</v>
      </c>
      <c r="D203" s="104">
        <v>478326</v>
      </c>
      <c r="E203" s="104">
        <v>437575</v>
      </c>
      <c r="F203" s="104">
        <v>38078</v>
      </c>
      <c r="G203" s="104" t="s">
        <v>67</v>
      </c>
      <c r="H203" s="104" t="s">
        <v>67</v>
      </c>
      <c r="I203" s="104">
        <v>2673</v>
      </c>
      <c r="J203" s="103">
        <v>328815</v>
      </c>
      <c r="K203" s="103">
        <v>301050</v>
      </c>
      <c r="L203" s="103">
        <v>90992</v>
      </c>
      <c r="M203" s="103">
        <v>117563</v>
      </c>
      <c r="N203" s="113">
        <v>32</v>
      </c>
      <c r="O203" s="112" t="s">
        <v>90</v>
      </c>
    </row>
    <row r="204" spans="1:15" s="107" customFormat="1" x14ac:dyDescent="0.45">
      <c r="B204" s="106"/>
      <c r="C204" s="105"/>
      <c r="D204" s="104"/>
      <c r="E204" s="104"/>
      <c r="F204" s="104"/>
      <c r="G204" s="104"/>
      <c r="H204" s="104"/>
      <c r="I204" s="104"/>
      <c r="J204" s="103"/>
      <c r="K204" s="103"/>
      <c r="L204" s="103"/>
      <c r="M204" s="103"/>
      <c r="N204" s="102"/>
      <c r="O204" s="101"/>
    </row>
    <row r="205" spans="1:15" s="118" customFormat="1" x14ac:dyDescent="0.45">
      <c r="A205" s="121" t="s">
        <v>99</v>
      </c>
      <c r="B205" s="120"/>
      <c r="C205" s="111">
        <v>62</v>
      </c>
      <c r="D205" s="111">
        <v>1950227</v>
      </c>
      <c r="E205" s="111">
        <v>1603244</v>
      </c>
      <c r="F205" s="111">
        <v>164379</v>
      </c>
      <c r="G205" s="111" t="s">
        <v>67</v>
      </c>
      <c r="H205" s="111">
        <v>1186</v>
      </c>
      <c r="I205" s="111">
        <v>181418</v>
      </c>
      <c r="J205" s="110">
        <v>839878</v>
      </c>
      <c r="K205" s="110">
        <v>811600</v>
      </c>
      <c r="L205" s="110">
        <v>364747</v>
      </c>
      <c r="M205" s="110">
        <v>989109</v>
      </c>
      <c r="N205" s="119" t="s">
        <v>99</v>
      </c>
      <c r="O205" s="211"/>
    </row>
    <row r="206" spans="1:15" s="107" customFormat="1" x14ac:dyDescent="0.45">
      <c r="A206" s="115">
        <v>9</v>
      </c>
      <c r="B206" s="114" t="s">
        <v>66</v>
      </c>
      <c r="C206" s="105">
        <v>8</v>
      </c>
      <c r="D206" s="104">
        <v>270552</v>
      </c>
      <c r="E206" s="104">
        <v>177824</v>
      </c>
      <c r="F206" s="104">
        <v>10220</v>
      </c>
      <c r="G206" s="104" t="s">
        <v>130</v>
      </c>
      <c r="H206" s="104" t="s">
        <v>67</v>
      </c>
      <c r="I206" s="104">
        <v>82508</v>
      </c>
      <c r="J206" s="103">
        <v>157409</v>
      </c>
      <c r="K206" s="103">
        <v>157409</v>
      </c>
      <c r="L206" s="103">
        <v>39181</v>
      </c>
      <c r="M206" s="103">
        <v>99585</v>
      </c>
      <c r="N206" s="113">
        <v>9</v>
      </c>
      <c r="O206" s="112" t="s">
        <v>66</v>
      </c>
    </row>
    <row r="207" spans="1:15" s="107" customFormat="1" x14ac:dyDescent="0.45">
      <c r="A207" s="115">
        <v>10</v>
      </c>
      <c r="B207" s="114" t="s">
        <v>68</v>
      </c>
      <c r="C207" s="105">
        <v>4</v>
      </c>
      <c r="D207" s="104">
        <v>191529</v>
      </c>
      <c r="E207" s="104">
        <v>191529</v>
      </c>
      <c r="F207" s="104" t="s">
        <v>67</v>
      </c>
      <c r="G207" s="104" t="s">
        <v>67</v>
      </c>
      <c r="H207" s="104" t="s">
        <v>67</v>
      </c>
      <c r="I207" s="104" t="s">
        <v>67</v>
      </c>
      <c r="J207" s="103">
        <v>99914</v>
      </c>
      <c r="K207" s="103">
        <v>99914</v>
      </c>
      <c r="L207" s="103">
        <v>24797</v>
      </c>
      <c r="M207" s="103">
        <v>43416</v>
      </c>
      <c r="N207" s="113">
        <v>10</v>
      </c>
      <c r="O207" s="112" t="s">
        <v>68</v>
      </c>
    </row>
    <row r="208" spans="1:15" s="107" customFormat="1" x14ac:dyDescent="0.45">
      <c r="A208" s="115">
        <v>11</v>
      </c>
      <c r="B208" s="114" t="s">
        <v>69</v>
      </c>
      <c r="C208" s="105">
        <v>29</v>
      </c>
      <c r="D208" s="104">
        <v>369498</v>
      </c>
      <c r="E208" s="104">
        <v>270683</v>
      </c>
      <c r="F208" s="104">
        <v>91151</v>
      </c>
      <c r="G208" s="104" t="s">
        <v>67</v>
      </c>
      <c r="H208" s="104" t="s">
        <v>67</v>
      </c>
      <c r="I208" s="104">
        <v>7664</v>
      </c>
      <c r="J208" s="103">
        <v>161474</v>
      </c>
      <c r="K208" s="103">
        <v>159231</v>
      </c>
      <c r="L208" s="103">
        <v>100996</v>
      </c>
      <c r="M208" s="103">
        <v>192432</v>
      </c>
      <c r="N208" s="113">
        <v>11</v>
      </c>
      <c r="O208" s="112" t="s">
        <v>69</v>
      </c>
    </row>
    <row r="209" spans="1:15" s="107" customFormat="1" x14ac:dyDescent="0.45">
      <c r="A209" s="115">
        <v>12</v>
      </c>
      <c r="B209" s="114" t="s">
        <v>70</v>
      </c>
      <c r="C209" s="105">
        <v>2</v>
      </c>
      <c r="D209" s="104" t="s">
        <v>129</v>
      </c>
      <c r="E209" s="104" t="s">
        <v>129</v>
      </c>
      <c r="F209" s="104" t="s">
        <v>129</v>
      </c>
      <c r="G209" s="104" t="s">
        <v>67</v>
      </c>
      <c r="H209" s="104" t="s">
        <v>67</v>
      </c>
      <c r="I209" s="104" t="s">
        <v>129</v>
      </c>
      <c r="J209" s="104" t="s">
        <v>129</v>
      </c>
      <c r="K209" s="104" t="s">
        <v>129</v>
      </c>
      <c r="L209" s="104" t="s">
        <v>129</v>
      </c>
      <c r="M209" s="104" t="s">
        <v>129</v>
      </c>
      <c r="N209" s="113">
        <v>12</v>
      </c>
      <c r="O209" s="112" t="s">
        <v>70</v>
      </c>
    </row>
    <row r="210" spans="1:15" s="107" customFormat="1" x14ac:dyDescent="0.45">
      <c r="A210" s="115">
        <v>15</v>
      </c>
      <c r="B210" s="114" t="s">
        <v>73</v>
      </c>
      <c r="C210" s="105">
        <v>3</v>
      </c>
      <c r="D210" s="104">
        <v>83786</v>
      </c>
      <c r="E210" s="104">
        <v>34469</v>
      </c>
      <c r="F210" s="104">
        <v>49317</v>
      </c>
      <c r="G210" s="104" t="s">
        <v>67</v>
      </c>
      <c r="H210" s="104" t="s">
        <v>67</v>
      </c>
      <c r="I210" s="104" t="s">
        <v>67</v>
      </c>
      <c r="J210" s="103">
        <v>54364</v>
      </c>
      <c r="K210" s="103">
        <v>54364</v>
      </c>
      <c r="L210" s="103">
        <v>16741</v>
      </c>
      <c r="M210" s="103">
        <v>24063</v>
      </c>
      <c r="N210" s="113">
        <v>15</v>
      </c>
      <c r="O210" s="112" t="s">
        <v>73</v>
      </c>
    </row>
    <row r="211" spans="1:15" s="107" customFormat="1" x14ac:dyDescent="0.45">
      <c r="A211" s="115">
        <v>18</v>
      </c>
      <c r="B211" s="114" t="s">
        <v>76</v>
      </c>
      <c r="C211" s="105">
        <v>2</v>
      </c>
      <c r="D211" s="104" t="s">
        <v>129</v>
      </c>
      <c r="E211" s="104" t="s">
        <v>129</v>
      </c>
      <c r="F211" s="104" t="s">
        <v>129</v>
      </c>
      <c r="G211" s="104" t="s">
        <v>67</v>
      </c>
      <c r="H211" s="104" t="s">
        <v>67</v>
      </c>
      <c r="I211" s="104" t="s">
        <v>67</v>
      </c>
      <c r="J211" s="104" t="s">
        <v>129</v>
      </c>
      <c r="K211" s="104" t="s">
        <v>129</v>
      </c>
      <c r="L211" s="104" t="s">
        <v>129</v>
      </c>
      <c r="M211" s="104" t="s">
        <v>129</v>
      </c>
      <c r="N211" s="113">
        <v>18</v>
      </c>
      <c r="O211" s="112" t="s">
        <v>76</v>
      </c>
    </row>
    <row r="212" spans="1:15" s="107" customFormat="1" x14ac:dyDescent="0.45">
      <c r="A212" s="115">
        <v>21</v>
      </c>
      <c r="B212" s="114" t="s">
        <v>79</v>
      </c>
      <c r="C212" s="105">
        <v>1</v>
      </c>
      <c r="D212" s="104" t="s">
        <v>129</v>
      </c>
      <c r="E212" s="104" t="s">
        <v>129</v>
      </c>
      <c r="F212" s="104" t="s">
        <v>67</v>
      </c>
      <c r="G212" s="104" t="s">
        <v>67</v>
      </c>
      <c r="H212" s="104" t="s">
        <v>67</v>
      </c>
      <c r="I212" s="104" t="s">
        <v>67</v>
      </c>
      <c r="J212" s="104" t="s">
        <v>129</v>
      </c>
      <c r="K212" s="104" t="s">
        <v>129</v>
      </c>
      <c r="L212" s="104" t="s">
        <v>129</v>
      </c>
      <c r="M212" s="104" t="s">
        <v>129</v>
      </c>
      <c r="N212" s="113">
        <v>21</v>
      </c>
      <c r="O212" s="112" t="s">
        <v>79</v>
      </c>
    </row>
    <row r="213" spans="1:15" s="107" customFormat="1" x14ac:dyDescent="0.45">
      <c r="A213" s="115">
        <v>24</v>
      </c>
      <c r="B213" s="114" t="s">
        <v>82</v>
      </c>
      <c r="C213" s="105">
        <v>4</v>
      </c>
      <c r="D213" s="104">
        <v>282377</v>
      </c>
      <c r="E213" s="104">
        <v>280948</v>
      </c>
      <c r="F213" s="104">
        <v>1429</v>
      </c>
      <c r="G213" s="104" t="s">
        <v>67</v>
      </c>
      <c r="H213" s="104" t="s">
        <v>67</v>
      </c>
      <c r="I213" s="104" t="s">
        <v>67</v>
      </c>
      <c r="J213" s="103">
        <v>114923</v>
      </c>
      <c r="K213" s="103">
        <v>114923</v>
      </c>
      <c r="L213" s="103">
        <v>53947</v>
      </c>
      <c r="M213" s="103">
        <v>155963</v>
      </c>
      <c r="N213" s="113">
        <v>24</v>
      </c>
      <c r="O213" s="112" t="s">
        <v>82</v>
      </c>
    </row>
    <row r="214" spans="1:15" s="107" customFormat="1" x14ac:dyDescent="0.45">
      <c r="A214" s="115">
        <v>25</v>
      </c>
      <c r="B214" s="114" t="s">
        <v>83</v>
      </c>
      <c r="C214" s="105">
        <v>4</v>
      </c>
      <c r="D214" s="104">
        <v>252779</v>
      </c>
      <c r="E214" s="104">
        <v>205704</v>
      </c>
      <c r="F214" s="104" t="s">
        <v>67</v>
      </c>
      <c r="G214" s="104" t="s">
        <v>67</v>
      </c>
      <c r="H214" s="104" t="s">
        <v>67</v>
      </c>
      <c r="I214" s="104">
        <v>47075</v>
      </c>
      <c r="J214" s="103">
        <v>72717</v>
      </c>
      <c r="K214" s="103">
        <v>70115</v>
      </c>
      <c r="L214" s="103">
        <v>32889</v>
      </c>
      <c r="M214" s="103">
        <v>169756</v>
      </c>
      <c r="N214" s="113">
        <v>25</v>
      </c>
      <c r="O214" s="112" t="s">
        <v>83</v>
      </c>
    </row>
    <row r="215" spans="1:15" s="107" customFormat="1" x14ac:dyDescent="0.45">
      <c r="A215" s="115">
        <v>29</v>
      </c>
      <c r="B215" s="117" t="s">
        <v>87</v>
      </c>
      <c r="C215" s="105">
        <v>2</v>
      </c>
      <c r="D215" s="104" t="s">
        <v>129</v>
      </c>
      <c r="E215" s="104" t="s">
        <v>129</v>
      </c>
      <c r="F215" s="104" t="s">
        <v>129</v>
      </c>
      <c r="G215" s="104" t="s">
        <v>67</v>
      </c>
      <c r="H215" s="104" t="s">
        <v>67</v>
      </c>
      <c r="I215" s="104" t="s">
        <v>129</v>
      </c>
      <c r="J215" s="104" t="s">
        <v>129</v>
      </c>
      <c r="K215" s="104" t="s">
        <v>129</v>
      </c>
      <c r="L215" s="104" t="s">
        <v>129</v>
      </c>
      <c r="M215" s="104" t="s">
        <v>129</v>
      </c>
      <c r="N215" s="113">
        <v>29</v>
      </c>
      <c r="O215" s="116" t="s">
        <v>87</v>
      </c>
    </row>
    <row r="216" spans="1:15" s="107" customFormat="1" x14ac:dyDescent="0.45">
      <c r="A216" s="115">
        <v>32</v>
      </c>
      <c r="B216" s="114" t="s">
        <v>90</v>
      </c>
      <c r="C216" s="105">
        <v>3</v>
      </c>
      <c r="D216" s="104">
        <v>26889</v>
      </c>
      <c r="E216" s="104">
        <v>20652</v>
      </c>
      <c r="F216" s="104">
        <v>5000</v>
      </c>
      <c r="G216" s="104" t="s">
        <v>67</v>
      </c>
      <c r="H216" s="104">
        <v>1186</v>
      </c>
      <c r="I216" s="104">
        <v>51</v>
      </c>
      <c r="J216" s="103">
        <v>14602</v>
      </c>
      <c r="K216" s="103">
        <v>14602</v>
      </c>
      <c r="L216" s="103">
        <v>16912</v>
      </c>
      <c r="M216" s="103">
        <v>10926</v>
      </c>
      <c r="N216" s="113">
        <v>32</v>
      </c>
      <c r="O216" s="112" t="s">
        <v>90</v>
      </c>
    </row>
    <row r="217" spans="1:15" s="107" customFormat="1" x14ac:dyDescent="0.45">
      <c r="B217" s="106" t="s">
        <v>100</v>
      </c>
      <c r="C217" s="105"/>
      <c r="D217" s="104"/>
      <c r="E217" s="104"/>
      <c r="F217" s="104"/>
      <c r="G217" s="104"/>
      <c r="H217" s="104"/>
      <c r="I217" s="104"/>
      <c r="J217" s="103"/>
      <c r="K217" s="103"/>
      <c r="L217" s="103"/>
      <c r="M217" s="103"/>
      <c r="N217" s="102"/>
      <c r="O217" s="101" t="s">
        <v>100</v>
      </c>
    </row>
    <row r="218" spans="1:15" s="118" customFormat="1" x14ac:dyDescent="0.45">
      <c r="A218" s="121" t="s">
        <v>101</v>
      </c>
      <c r="B218" s="120"/>
      <c r="C218" s="111">
        <v>12</v>
      </c>
      <c r="D218" s="111">
        <v>161880</v>
      </c>
      <c r="E218" s="111">
        <v>90546</v>
      </c>
      <c r="F218" s="111">
        <v>70728</v>
      </c>
      <c r="G218" s="111" t="s">
        <v>67</v>
      </c>
      <c r="H218" s="111" t="s">
        <v>67</v>
      </c>
      <c r="I218" s="111">
        <v>606</v>
      </c>
      <c r="J218" s="110">
        <v>82618</v>
      </c>
      <c r="K218" s="110">
        <v>80685</v>
      </c>
      <c r="L218" s="110">
        <v>48765</v>
      </c>
      <c r="M218" s="110">
        <v>71610</v>
      </c>
      <c r="N218" s="119" t="s">
        <v>101</v>
      </c>
      <c r="O218" s="211"/>
    </row>
    <row r="219" spans="1:15" s="107" customFormat="1" x14ac:dyDescent="0.45">
      <c r="A219" s="115">
        <v>9</v>
      </c>
      <c r="B219" s="114" t="s">
        <v>66</v>
      </c>
      <c r="C219" s="105">
        <v>4</v>
      </c>
      <c r="D219" s="104">
        <v>8149</v>
      </c>
      <c r="E219" s="104">
        <v>7543</v>
      </c>
      <c r="F219" s="104" t="s">
        <v>67</v>
      </c>
      <c r="G219" s="104" t="s">
        <v>67</v>
      </c>
      <c r="H219" s="104" t="s">
        <v>67</v>
      </c>
      <c r="I219" s="104">
        <v>606</v>
      </c>
      <c r="J219" s="103">
        <v>4420</v>
      </c>
      <c r="K219" s="103">
        <v>4420</v>
      </c>
      <c r="L219" s="103">
        <v>3089</v>
      </c>
      <c r="M219" s="103">
        <v>3368</v>
      </c>
      <c r="N219" s="113">
        <v>9</v>
      </c>
      <c r="O219" s="112" t="s">
        <v>66</v>
      </c>
    </row>
    <row r="220" spans="1:15" s="107" customFormat="1" x14ac:dyDescent="0.45">
      <c r="A220" s="115">
        <v>10</v>
      </c>
      <c r="B220" s="114" t="s">
        <v>68</v>
      </c>
      <c r="C220" s="105">
        <v>1</v>
      </c>
      <c r="D220" s="104" t="s">
        <v>129</v>
      </c>
      <c r="E220" s="104" t="s">
        <v>129</v>
      </c>
      <c r="F220" s="104" t="s">
        <v>67</v>
      </c>
      <c r="G220" s="104" t="s">
        <v>67</v>
      </c>
      <c r="H220" s="104" t="s">
        <v>67</v>
      </c>
      <c r="I220" s="104" t="s">
        <v>67</v>
      </c>
      <c r="J220" s="104" t="s">
        <v>129</v>
      </c>
      <c r="K220" s="104" t="s">
        <v>129</v>
      </c>
      <c r="L220" s="104" t="s">
        <v>129</v>
      </c>
      <c r="M220" s="104" t="s">
        <v>129</v>
      </c>
      <c r="N220" s="113">
        <v>10</v>
      </c>
      <c r="O220" s="112" t="s">
        <v>68</v>
      </c>
    </row>
    <row r="221" spans="1:15" s="107" customFormat="1" x14ac:dyDescent="0.45">
      <c r="A221" s="115">
        <v>11</v>
      </c>
      <c r="B221" s="114" t="s">
        <v>69</v>
      </c>
      <c r="C221" s="105">
        <v>3</v>
      </c>
      <c r="D221" s="104" t="s">
        <v>129</v>
      </c>
      <c r="E221" s="104" t="s">
        <v>129</v>
      </c>
      <c r="F221" s="104" t="s">
        <v>67</v>
      </c>
      <c r="G221" s="104" t="s">
        <v>67</v>
      </c>
      <c r="H221" s="104" t="s">
        <v>67</v>
      </c>
      <c r="I221" s="104" t="s">
        <v>67</v>
      </c>
      <c r="J221" s="104" t="s">
        <v>129</v>
      </c>
      <c r="K221" s="104" t="s">
        <v>129</v>
      </c>
      <c r="L221" s="104" t="s">
        <v>129</v>
      </c>
      <c r="M221" s="104" t="s">
        <v>129</v>
      </c>
      <c r="N221" s="113">
        <v>11</v>
      </c>
      <c r="O221" s="112" t="s">
        <v>69</v>
      </c>
    </row>
    <row r="222" spans="1:15" s="107" customFormat="1" x14ac:dyDescent="0.45">
      <c r="A222" s="115">
        <v>28</v>
      </c>
      <c r="B222" s="117" t="s">
        <v>86</v>
      </c>
      <c r="C222" s="105">
        <v>1</v>
      </c>
      <c r="D222" s="104" t="s">
        <v>129</v>
      </c>
      <c r="E222" s="104" t="s">
        <v>67</v>
      </c>
      <c r="F222" s="104" t="s">
        <v>129</v>
      </c>
      <c r="G222" s="104" t="s">
        <v>67</v>
      </c>
      <c r="H222" s="104" t="s">
        <v>67</v>
      </c>
      <c r="I222" s="104" t="s">
        <v>67</v>
      </c>
      <c r="J222" s="104" t="s">
        <v>129</v>
      </c>
      <c r="K222" s="104" t="s">
        <v>129</v>
      </c>
      <c r="L222" s="104" t="s">
        <v>129</v>
      </c>
      <c r="M222" s="104" t="s">
        <v>129</v>
      </c>
      <c r="N222" s="113">
        <v>28</v>
      </c>
      <c r="O222" s="116" t="s">
        <v>86</v>
      </c>
    </row>
    <row r="223" spans="1:15" s="107" customFormat="1" x14ac:dyDescent="0.45">
      <c r="A223" s="115">
        <v>29</v>
      </c>
      <c r="B223" s="117" t="s">
        <v>87</v>
      </c>
      <c r="C223" s="105">
        <v>1</v>
      </c>
      <c r="D223" s="104" t="s">
        <v>129</v>
      </c>
      <c r="E223" s="104" t="s">
        <v>67</v>
      </c>
      <c r="F223" s="104" t="s">
        <v>129</v>
      </c>
      <c r="G223" s="104" t="s">
        <v>67</v>
      </c>
      <c r="H223" s="104" t="s">
        <v>67</v>
      </c>
      <c r="I223" s="104" t="s">
        <v>67</v>
      </c>
      <c r="J223" s="104" t="s">
        <v>129</v>
      </c>
      <c r="K223" s="104" t="s">
        <v>129</v>
      </c>
      <c r="L223" s="104" t="s">
        <v>129</v>
      </c>
      <c r="M223" s="104" t="s">
        <v>129</v>
      </c>
      <c r="N223" s="113">
        <v>29</v>
      </c>
      <c r="O223" s="116" t="s">
        <v>87</v>
      </c>
    </row>
    <row r="224" spans="1:15" s="107" customFormat="1" x14ac:dyDescent="0.45">
      <c r="A224" s="115">
        <v>32</v>
      </c>
      <c r="B224" s="114" t="s">
        <v>90</v>
      </c>
      <c r="C224" s="105">
        <v>2</v>
      </c>
      <c r="D224" s="104" t="s">
        <v>129</v>
      </c>
      <c r="E224" s="104" t="s">
        <v>129</v>
      </c>
      <c r="F224" s="104" t="s">
        <v>129</v>
      </c>
      <c r="G224" s="104" t="s">
        <v>67</v>
      </c>
      <c r="H224" s="104" t="s">
        <v>67</v>
      </c>
      <c r="I224" s="104" t="s">
        <v>67</v>
      </c>
      <c r="J224" s="104" t="s">
        <v>129</v>
      </c>
      <c r="K224" s="104" t="s">
        <v>129</v>
      </c>
      <c r="L224" s="104" t="s">
        <v>129</v>
      </c>
      <c r="M224" s="104" t="s">
        <v>129</v>
      </c>
      <c r="N224" s="113">
        <v>32</v>
      </c>
      <c r="O224" s="112" t="s">
        <v>90</v>
      </c>
    </row>
    <row r="225" spans="1:15" s="107" customFormat="1" x14ac:dyDescent="0.45">
      <c r="B225" s="106"/>
      <c r="C225" s="105"/>
      <c r="D225" s="104"/>
      <c r="E225" s="104"/>
      <c r="F225" s="104"/>
      <c r="G225" s="104"/>
      <c r="H225" s="104"/>
      <c r="I225" s="104"/>
      <c r="J225" s="103"/>
      <c r="K225" s="103"/>
      <c r="L225" s="103"/>
      <c r="M225" s="103"/>
      <c r="N225" s="102"/>
      <c r="O225" s="101"/>
    </row>
    <row r="226" spans="1:15" s="118" customFormat="1" x14ac:dyDescent="0.45">
      <c r="A226" s="121" t="s">
        <v>102</v>
      </c>
      <c r="B226" s="120"/>
      <c r="C226" s="111">
        <v>18</v>
      </c>
      <c r="D226" s="111">
        <v>1119989</v>
      </c>
      <c r="E226" s="111">
        <v>1030569</v>
      </c>
      <c r="F226" s="111">
        <v>52823</v>
      </c>
      <c r="G226" s="111" t="s">
        <v>67</v>
      </c>
      <c r="H226" s="111" t="s">
        <v>67</v>
      </c>
      <c r="I226" s="111">
        <v>36597</v>
      </c>
      <c r="J226" s="110">
        <v>386178</v>
      </c>
      <c r="K226" s="110">
        <v>352778</v>
      </c>
      <c r="L226" s="110">
        <v>145991</v>
      </c>
      <c r="M226" s="110">
        <v>695029</v>
      </c>
      <c r="N226" s="119" t="s">
        <v>102</v>
      </c>
      <c r="O226" s="211"/>
    </row>
    <row r="227" spans="1:15" s="107" customFormat="1" x14ac:dyDescent="0.45">
      <c r="A227" s="115">
        <v>9</v>
      </c>
      <c r="B227" s="114" t="s">
        <v>66</v>
      </c>
      <c r="C227" s="105">
        <v>2</v>
      </c>
      <c r="D227" s="104" t="s">
        <v>129</v>
      </c>
      <c r="E227" s="104" t="s">
        <v>129</v>
      </c>
      <c r="F227" s="104" t="s">
        <v>67</v>
      </c>
      <c r="G227" s="104" t="s">
        <v>67</v>
      </c>
      <c r="H227" s="104" t="s">
        <v>67</v>
      </c>
      <c r="I227" s="104" t="s">
        <v>129</v>
      </c>
      <c r="J227" s="104" t="s">
        <v>129</v>
      </c>
      <c r="K227" s="104" t="s">
        <v>129</v>
      </c>
      <c r="L227" s="104" t="s">
        <v>129</v>
      </c>
      <c r="M227" s="104" t="s">
        <v>129</v>
      </c>
      <c r="N227" s="113">
        <v>9</v>
      </c>
      <c r="O227" s="112" t="s">
        <v>66</v>
      </c>
    </row>
    <row r="228" spans="1:15" s="107" customFormat="1" x14ac:dyDescent="0.45">
      <c r="A228" s="115">
        <v>10</v>
      </c>
      <c r="B228" s="114" t="s">
        <v>68</v>
      </c>
      <c r="C228" s="105">
        <v>3</v>
      </c>
      <c r="D228" s="104">
        <v>3187</v>
      </c>
      <c r="E228" s="104">
        <v>3061</v>
      </c>
      <c r="F228" s="104">
        <v>63</v>
      </c>
      <c r="G228" s="104" t="s">
        <v>67</v>
      </c>
      <c r="H228" s="104" t="s">
        <v>67</v>
      </c>
      <c r="I228" s="104">
        <v>63</v>
      </c>
      <c r="J228" s="103">
        <v>1373</v>
      </c>
      <c r="K228" s="103">
        <v>1373</v>
      </c>
      <c r="L228" s="103">
        <v>777</v>
      </c>
      <c r="M228" s="103">
        <v>1121</v>
      </c>
      <c r="N228" s="113">
        <v>10</v>
      </c>
      <c r="O228" s="112" t="s">
        <v>68</v>
      </c>
    </row>
    <row r="229" spans="1:15" s="107" customFormat="1" x14ac:dyDescent="0.45">
      <c r="A229" s="115">
        <v>11</v>
      </c>
      <c r="B229" s="114" t="s">
        <v>69</v>
      </c>
      <c r="C229" s="105">
        <v>3</v>
      </c>
      <c r="D229" s="104">
        <v>111073</v>
      </c>
      <c r="E229" s="104">
        <v>108024</v>
      </c>
      <c r="F229" s="104">
        <v>2825</v>
      </c>
      <c r="G229" s="104" t="s">
        <v>67</v>
      </c>
      <c r="H229" s="104" t="s">
        <v>67</v>
      </c>
      <c r="I229" s="104">
        <v>224</v>
      </c>
      <c r="J229" s="103">
        <v>48360</v>
      </c>
      <c r="K229" s="103">
        <v>45807</v>
      </c>
      <c r="L229" s="103">
        <v>32136</v>
      </c>
      <c r="M229" s="103">
        <v>57928</v>
      </c>
      <c r="N229" s="113">
        <v>11</v>
      </c>
      <c r="O229" s="112" t="s">
        <v>69</v>
      </c>
    </row>
    <row r="230" spans="1:15" s="107" customFormat="1" x14ac:dyDescent="0.45">
      <c r="A230" s="115">
        <v>12</v>
      </c>
      <c r="B230" s="114" t="s">
        <v>70</v>
      </c>
      <c r="C230" s="105">
        <v>2</v>
      </c>
      <c r="D230" s="104" t="s">
        <v>129</v>
      </c>
      <c r="E230" s="104" t="s">
        <v>129</v>
      </c>
      <c r="F230" s="104" t="s">
        <v>67</v>
      </c>
      <c r="G230" s="104" t="s">
        <v>67</v>
      </c>
      <c r="H230" s="104" t="s">
        <v>67</v>
      </c>
      <c r="I230" s="104" t="s">
        <v>129</v>
      </c>
      <c r="J230" s="104" t="s">
        <v>129</v>
      </c>
      <c r="K230" s="104" t="s">
        <v>129</v>
      </c>
      <c r="L230" s="104" t="s">
        <v>129</v>
      </c>
      <c r="M230" s="104" t="s">
        <v>129</v>
      </c>
      <c r="N230" s="113">
        <v>12</v>
      </c>
      <c r="O230" s="112" t="s">
        <v>70</v>
      </c>
    </row>
    <row r="231" spans="1:15" s="107" customFormat="1" x14ac:dyDescent="0.45">
      <c r="A231" s="115">
        <v>18</v>
      </c>
      <c r="B231" s="114" t="s">
        <v>76</v>
      </c>
      <c r="C231" s="105">
        <v>3</v>
      </c>
      <c r="D231" s="104">
        <v>387835</v>
      </c>
      <c r="E231" s="104">
        <v>387835</v>
      </c>
      <c r="F231" s="104" t="s">
        <v>67</v>
      </c>
      <c r="G231" s="104" t="s">
        <v>67</v>
      </c>
      <c r="H231" s="104" t="s">
        <v>67</v>
      </c>
      <c r="I231" s="104" t="s">
        <v>67</v>
      </c>
      <c r="J231" s="103">
        <v>115725</v>
      </c>
      <c r="K231" s="103">
        <v>85718</v>
      </c>
      <c r="L231" s="103">
        <v>43106</v>
      </c>
      <c r="M231" s="103">
        <v>260614</v>
      </c>
      <c r="N231" s="113">
        <v>18</v>
      </c>
      <c r="O231" s="112" t="s">
        <v>76</v>
      </c>
    </row>
    <row r="232" spans="1:15" s="107" customFormat="1" x14ac:dyDescent="0.45">
      <c r="A232" s="115">
        <v>24</v>
      </c>
      <c r="B232" s="114" t="s">
        <v>82</v>
      </c>
      <c r="C232" s="105">
        <v>2</v>
      </c>
      <c r="D232" s="104" t="s">
        <v>129</v>
      </c>
      <c r="E232" s="104" t="s">
        <v>129</v>
      </c>
      <c r="F232" s="104" t="s">
        <v>129</v>
      </c>
      <c r="G232" s="104" t="s">
        <v>67</v>
      </c>
      <c r="H232" s="104" t="s">
        <v>67</v>
      </c>
      <c r="I232" s="104" t="s">
        <v>67</v>
      </c>
      <c r="J232" s="104" t="s">
        <v>129</v>
      </c>
      <c r="K232" s="104" t="s">
        <v>129</v>
      </c>
      <c r="L232" s="104" t="s">
        <v>129</v>
      </c>
      <c r="M232" s="104" t="s">
        <v>129</v>
      </c>
      <c r="N232" s="113">
        <v>24</v>
      </c>
      <c r="O232" s="112" t="s">
        <v>82</v>
      </c>
    </row>
    <row r="233" spans="1:15" s="107" customFormat="1" x14ac:dyDescent="0.45">
      <c r="A233" s="115">
        <v>26</v>
      </c>
      <c r="B233" s="114" t="s">
        <v>84</v>
      </c>
      <c r="C233" s="105">
        <v>1</v>
      </c>
      <c r="D233" s="104" t="s">
        <v>129</v>
      </c>
      <c r="E233" s="104" t="s">
        <v>129</v>
      </c>
      <c r="F233" s="104" t="s">
        <v>67</v>
      </c>
      <c r="G233" s="104" t="s">
        <v>67</v>
      </c>
      <c r="H233" s="104" t="s">
        <v>67</v>
      </c>
      <c r="I233" s="104" t="s">
        <v>67</v>
      </c>
      <c r="J233" s="104" t="s">
        <v>129</v>
      </c>
      <c r="K233" s="104" t="s">
        <v>129</v>
      </c>
      <c r="L233" s="104" t="s">
        <v>129</v>
      </c>
      <c r="M233" s="104" t="s">
        <v>129</v>
      </c>
      <c r="N233" s="113">
        <v>26</v>
      </c>
      <c r="O233" s="112" t="s">
        <v>84</v>
      </c>
    </row>
    <row r="234" spans="1:15" s="107" customFormat="1" x14ac:dyDescent="0.45">
      <c r="A234" s="115">
        <v>29</v>
      </c>
      <c r="B234" s="117" t="s">
        <v>87</v>
      </c>
      <c r="C234" s="105">
        <v>1</v>
      </c>
      <c r="D234" s="104" t="s">
        <v>129</v>
      </c>
      <c r="E234" s="104" t="s">
        <v>129</v>
      </c>
      <c r="F234" s="104" t="s">
        <v>67</v>
      </c>
      <c r="G234" s="104" t="s">
        <v>67</v>
      </c>
      <c r="H234" s="104" t="s">
        <v>67</v>
      </c>
      <c r="I234" s="104" t="s">
        <v>129</v>
      </c>
      <c r="J234" s="104" t="s">
        <v>129</v>
      </c>
      <c r="K234" s="104" t="s">
        <v>129</v>
      </c>
      <c r="L234" s="104" t="s">
        <v>129</v>
      </c>
      <c r="M234" s="104" t="s">
        <v>129</v>
      </c>
      <c r="N234" s="113">
        <v>29</v>
      </c>
      <c r="O234" s="116" t="s">
        <v>87</v>
      </c>
    </row>
    <row r="235" spans="1:15" s="107" customFormat="1" x14ac:dyDescent="0.45">
      <c r="A235" s="115">
        <v>32</v>
      </c>
      <c r="B235" s="114" t="s">
        <v>90</v>
      </c>
      <c r="C235" s="105">
        <v>1</v>
      </c>
      <c r="D235" s="104" t="s">
        <v>129</v>
      </c>
      <c r="E235" s="104" t="s">
        <v>129</v>
      </c>
      <c r="F235" s="104" t="s">
        <v>129</v>
      </c>
      <c r="G235" s="104" t="s">
        <v>67</v>
      </c>
      <c r="H235" s="104" t="s">
        <v>67</v>
      </c>
      <c r="I235" s="104" t="s">
        <v>67</v>
      </c>
      <c r="J235" s="104" t="s">
        <v>129</v>
      </c>
      <c r="K235" s="104" t="s">
        <v>129</v>
      </c>
      <c r="L235" s="104" t="s">
        <v>129</v>
      </c>
      <c r="M235" s="104" t="s">
        <v>129</v>
      </c>
      <c r="N235" s="113">
        <v>32</v>
      </c>
      <c r="O235" s="112" t="s">
        <v>90</v>
      </c>
    </row>
    <row r="236" spans="1:15" s="118" customFormat="1" x14ac:dyDescent="0.45">
      <c r="A236" s="107"/>
      <c r="B236" s="106"/>
      <c r="C236" s="105"/>
      <c r="D236" s="104"/>
      <c r="E236" s="104"/>
      <c r="F236" s="104"/>
      <c r="G236" s="104"/>
      <c r="H236" s="104"/>
      <c r="I236" s="104"/>
      <c r="J236" s="103"/>
      <c r="K236" s="103"/>
      <c r="L236" s="103"/>
      <c r="M236" s="103"/>
      <c r="N236" s="102"/>
      <c r="O236" s="101"/>
    </row>
    <row r="237" spans="1:15" s="118" customFormat="1" x14ac:dyDescent="0.45">
      <c r="A237" s="121" t="s">
        <v>103</v>
      </c>
      <c r="B237" s="120"/>
      <c r="C237" s="111">
        <v>73</v>
      </c>
      <c r="D237" s="111">
        <v>5307336</v>
      </c>
      <c r="E237" s="111">
        <v>4725289</v>
      </c>
      <c r="F237" s="111">
        <v>492874</v>
      </c>
      <c r="G237" s="111">
        <v>35891</v>
      </c>
      <c r="H237" s="111" t="s">
        <v>129</v>
      </c>
      <c r="I237" s="111" t="s">
        <v>129</v>
      </c>
      <c r="J237" s="110">
        <v>2710985</v>
      </c>
      <c r="K237" s="110">
        <v>2403789</v>
      </c>
      <c r="L237" s="110">
        <v>1071204</v>
      </c>
      <c r="M237" s="110">
        <v>2372117</v>
      </c>
      <c r="N237" s="119" t="s">
        <v>103</v>
      </c>
      <c r="O237" s="211"/>
    </row>
    <row r="238" spans="1:15" s="107" customFormat="1" x14ac:dyDescent="0.45">
      <c r="A238" s="115">
        <v>9</v>
      </c>
      <c r="B238" s="114" t="s">
        <v>66</v>
      </c>
      <c r="C238" s="105">
        <v>8</v>
      </c>
      <c r="D238" s="104">
        <v>70606</v>
      </c>
      <c r="E238" s="104">
        <v>63364</v>
      </c>
      <c r="F238" s="104">
        <v>1900</v>
      </c>
      <c r="G238" s="104" t="s">
        <v>67</v>
      </c>
      <c r="H238" s="104" t="s">
        <v>67</v>
      </c>
      <c r="I238" s="104">
        <v>5342</v>
      </c>
      <c r="J238" s="103">
        <v>33394</v>
      </c>
      <c r="K238" s="103">
        <v>33394</v>
      </c>
      <c r="L238" s="103">
        <v>18473</v>
      </c>
      <c r="M238" s="103">
        <v>34476</v>
      </c>
      <c r="N238" s="113">
        <v>9</v>
      </c>
      <c r="O238" s="112" t="s">
        <v>66</v>
      </c>
    </row>
    <row r="239" spans="1:15" s="107" customFormat="1" x14ac:dyDescent="0.45">
      <c r="A239" s="115">
        <v>10</v>
      </c>
      <c r="B239" s="114" t="s">
        <v>68</v>
      </c>
      <c r="C239" s="105">
        <v>1</v>
      </c>
      <c r="D239" s="104" t="s">
        <v>129</v>
      </c>
      <c r="E239" s="104" t="s">
        <v>129</v>
      </c>
      <c r="F239" s="104" t="s">
        <v>67</v>
      </c>
      <c r="G239" s="104" t="s">
        <v>67</v>
      </c>
      <c r="H239" s="104" t="s">
        <v>67</v>
      </c>
      <c r="I239" s="104" t="s">
        <v>67</v>
      </c>
      <c r="J239" s="104" t="s">
        <v>129</v>
      </c>
      <c r="K239" s="104" t="s">
        <v>129</v>
      </c>
      <c r="L239" s="104" t="s">
        <v>129</v>
      </c>
      <c r="M239" s="104" t="s">
        <v>129</v>
      </c>
      <c r="N239" s="113">
        <v>10</v>
      </c>
      <c r="O239" s="112" t="s">
        <v>68</v>
      </c>
    </row>
    <row r="240" spans="1:15" s="107" customFormat="1" x14ac:dyDescent="0.45">
      <c r="A240" s="115">
        <v>11</v>
      </c>
      <c r="B240" s="114" t="s">
        <v>69</v>
      </c>
      <c r="C240" s="105">
        <v>10</v>
      </c>
      <c r="D240" s="104">
        <v>276185</v>
      </c>
      <c r="E240" s="104">
        <v>147556</v>
      </c>
      <c r="F240" s="104">
        <v>128012</v>
      </c>
      <c r="G240" s="104" t="s">
        <v>67</v>
      </c>
      <c r="H240" s="104" t="s">
        <v>67</v>
      </c>
      <c r="I240" s="104">
        <v>617</v>
      </c>
      <c r="J240" s="103">
        <v>78876</v>
      </c>
      <c r="K240" s="103">
        <v>76766</v>
      </c>
      <c r="L240" s="103">
        <v>44831</v>
      </c>
      <c r="M240" s="103">
        <v>190770</v>
      </c>
      <c r="N240" s="113">
        <v>11</v>
      </c>
      <c r="O240" s="112" t="s">
        <v>69</v>
      </c>
    </row>
    <row r="241" spans="1:15" s="107" customFormat="1" x14ac:dyDescent="0.45">
      <c r="A241" s="115">
        <v>12</v>
      </c>
      <c r="B241" s="114" t="s">
        <v>70</v>
      </c>
      <c r="C241" s="105">
        <v>9</v>
      </c>
      <c r="D241" s="104">
        <v>127977</v>
      </c>
      <c r="E241" s="104">
        <v>95615</v>
      </c>
      <c r="F241" s="104">
        <v>5119</v>
      </c>
      <c r="G241" s="104" t="s">
        <v>67</v>
      </c>
      <c r="H241" s="104" t="s">
        <v>67</v>
      </c>
      <c r="I241" s="104">
        <v>27243</v>
      </c>
      <c r="J241" s="103">
        <v>88950</v>
      </c>
      <c r="K241" s="103">
        <v>88183</v>
      </c>
      <c r="L241" s="103">
        <v>26383</v>
      </c>
      <c r="M241" s="103">
        <v>30159</v>
      </c>
      <c r="N241" s="113">
        <v>12</v>
      </c>
      <c r="O241" s="112" t="s">
        <v>70</v>
      </c>
    </row>
    <row r="242" spans="1:15" s="107" customFormat="1" x14ac:dyDescent="0.45">
      <c r="A242" s="115">
        <v>13</v>
      </c>
      <c r="B242" s="114" t="s">
        <v>71</v>
      </c>
      <c r="C242" s="105">
        <v>3</v>
      </c>
      <c r="D242" s="104">
        <v>52971</v>
      </c>
      <c r="E242" s="104">
        <v>9860</v>
      </c>
      <c r="F242" s="104">
        <v>43111</v>
      </c>
      <c r="G242" s="104" t="s">
        <v>67</v>
      </c>
      <c r="H242" s="104" t="s">
        <v>67</v>
      </c>
      <c r="I242" s="104" t="s">
        <v>67</v>
      </c>
      <c r="J242" s="103">
        <v>16599</v>
      </c>
      <c r="K242" s="103">
        <v>16599</v>
      </c>
      <c r="L242" s="103">
        <v>6259</v>
      </c>
      <c r="M242" s="103">
        <v>34713</v>
      </c>
      <c r="N242" s="113">
        <v>13</v>
      </c>
      <c r="O242" s="112" t="s">
        <v>71</v>
      </c>
    </row>
    <row r="243" spans="1:15" s="107" customFormat="1" x14ac:dyDescent="0.45">
      <c r="A243" s="115">
        <v>15</v>
      </c>
      <c r="B243" s="114" t="s">
        <v>73</v>
      </c>
      <c r="C243" s="105">
        <v>3</v>
      </c>
      <c r="D243" s="104">
        <v>61149</v>
      </c>
      <c r="E243" s="104">
        <v>60768</v>
      </c>
      <c r="F243" s="104">
        <v>68</v>
      </c>
      <c r="G243" s="104" t="s">
        <v>129</v>
      </c>
      <c r="H243" s="104" t="s">
        <v>67</v>
      </c>
      <c r="I243" s="104" t="s">
        <v>129</v>
      </c>
      <c r="J243" s="103">
        <v>39724</v>
      </c>
      <c r="K243" s="103">
        <v>39724</v>
      </c>
      <c r="L243" s="103">
        <v>10060</v>
      </c>
      <c r="M243" s="103">
        <v>17453</v>
      </c>
      <c r="N243" s="113">
        <v>15</v>
      </c>
      <c r="O243" s="112" t="s">
        <v>73</v>
      </c>
    </row>
    <row r="244" spans="1:15" s="107" customFormat="1" x14ac:dyDescent="0.45">
      <c r="A244" s="115">
        <v>18</v>
      </c>
      <c r="B244" s="114" t="s">
        <v>76</v>
      </c>
      <c r="C244" s="105">
        <v>7</v>
      </c>
      <c r="D244" s="104">
        <v>287661</v>
      </c>
      <c r="E244" s="104">
        <v>264543</v>
      </c>
      <c r="F244" s="104">
        <v>22953</v>
      </c>
      <c r="G244" s="104" t="s">
        <v>67</v>
      </c>
      <c r="H244" s="104" t="s">
        <v>67</v>
      </c>
      <c r="I244" s="104">
        <v>165</v>
      </c>
      <c r="J244" s="103">
        <v>130617</v>
      </c>
      <c r="K244" s="103">
        <v>119959</v>
      </c>
      <c r="L244" s="103">
        <v>60417</v>
      </c>
      <c r="M244" s="103">
        <v>144802</v>
      </c>
      <c r="N244" s="113">
        <v>18</v>
      </c>
      <c r="O244" s="112" t="s">
        <v>76</v>
      </c>
    </row>
    <row r="245" spans="1:15" s="107" customFormat="1" x14ac:dyDescent="0.45">
      <c r="A245" s="115">
        <v>19</v>
      </c>
      <c r="B245" s="114" t="s">
        <v>77</v>
      </c>
      <c r="C245" s="105">
        <v>1</v>
      </c>
      <c r="D245" s="104" t="s">
        <v>129</v>
      </c>
      <c r="E245" s="104" t="s">
        <v>129</v>
      </c>
      <c r="F245" s="104" t="s">
        <v>67</v>
      </c>
      <c r="G245" s="104" t="s">
        <v>67</v>
      </c>
      <c r="H245" s="104" t="s">
        <v>67</v>
      </c>
      <c r="I245" s="104" t="s">
        <v>67</v>
      </c>
      <c r="J245" s="104" t="s">
        <v>129</v>
      </c>
      <c r="K245" s="104" t="s">
        <v>129</v>
      </c>
      <c r="L245" s="104" t="s">
        <v>129</v>
      </c>
      <c r="M245" s="104" t="s">
        <v>129</v>
      </c>
      <c r="N245" s="113">
        <v>19</v>
      </c>
      <c r="O245" s="112" t="s">
        <v>77</v>
      </c>
    </row>
    <row r="246" spans="1:15" s="107" customFormat="1" x14ac:dyDescent="0.45">
      <c r="A246" s="115">
        <v>21</v>
      </c>
      <c r="B246" s="114" t="s">
        <v>79</v>
      </c>
      <c r="C246" s="105">
        <v>9</v>
      </c>
      <c r="D246" s="104">
        <v>93432</v>
      </c>
      <c r="E246" s="104">
        <v>90242</v>
      </c>
      <c r="F246" s="104" t="s">
        <v>67</v>
      </c>
      <c r="G246" s="104" t="s">
        <v>67</v>
      </c>
      <c r="H246" s="104" t="s">
        <v>67</v>
      </c>
      <c r="I246" s="104">
        <v>3190</v>
      </c>
      <c r="J246" s="103">
        <v>48362</v>
      </c>
      <c r="K246" s="103">
        <v>48042</v>
      </c>
      <c r="L246" s="103">
        <v>24523</v>
      </c>
      <c r="M246" s="103">
        <v>40246</v>
      </c>
      <c r="N246" s="113">
        <v>21</v>
      </c>
      <c r="O246" s="112" t="s">
        <v>79</v>
      </c>
    </row>
    <row r="247" spans="1:15" s="107" customFormat="1" x14ac:dyDescent="0.45">
      <c r="A247" s="115">
        <v>23</v>
      </c>
      <c r="B247" s="114" t="s">
        <v>81</v>
      </c>
      <c r="C247" s="105">
        <v>2</v>
      </c>
      <c r="D247" s="104" t="s">
        <v>129</v>
      </c>
      <c r="E247" s="104" t="s">
        <v>129</v>
      </c>
      <c r="F247" s="104" t="s">
        <v>129</v>
      </c>
      <c r="G247" s="104" t="s">
        <v>129</v>
      </c>
      <c r="H247" s="104" t="s">
        <v>67</v>
      </c>
      <c r="I247" s="104" t="s">
        <v>67</v>
      </c>
      <c r="J247" s="104" t="s">
        <v>129</v>
      </c>
      <c r="K247" s="104" t="s">
        <v>129</v>
      </c>
      <c r="L247" s="104" t="s">
        <v>129</v>
      </c>
      <c r="M247" s="104" t="s">
        <v>129</v>
      </c>
      <c r="N247" s="113">
        <v>23</v>
      </c>
      <c r="O247" s="112" t="s">
        <v>81</v>
      </c>
    </row>
    <row r="248" spans="1:15" s="107" customFormat="1" x14ac:dyDescent="0.45">
      <c r="A248" s="115">
        <v>24</v>
      </c>
      <c r="B248" s="114" t="s">
        <v>82</v>
      </c>
      <c r="C248" s="105">
        <v>4</v>
      </c>
      <c r="D248" s="104">
        <v>262499</v>
      </c>
      <c r="E248" s="104">
        <v>190809</v>
      </c>
      <c r="F248" s="104">
        <v>57333</v>
      </c>
      <c r="G248" s="104" t="s">
        <v>67</v>
      </c>
      <c r="H248" s="104" t="s">
        <v>67</v>
      </c>
      <c r="I248" s="104">
        <v>14357</v>
      </c>
      <c r="J248" s="103">
        <v>103659</v>
      </c>
      <c r="K248" s="103">
        <v>96515</v>
      </c>
      <c r="L248" s="103">
        <v>43098</v>
      </c>
      <c r="M248" s="103">
        <v>149188</v>
      </c>
      <c r="N248" s="113">
        <v>24</v>
      </c>
      <c r="O248" s="112" t="s">
        <v>82</v>
      </c>
    </row>
    <row r="249" spans="1:15" s="107" customFormat="1" x14ac:dyDescent="0.45">
      <c r="A249" s="115">
        <v>25</v>
      </c>
      <c r="B249" s="114" t="s">
        <v>83</v>
      </c>
      <c r="C249" s="105">
        <v>1</v>
      </c>
      <c r="D249" s="104" t="s">
        <v>129</v>
      </c>
      <c r="E249" s="104" t="s">
        <v>129</v>
      </c>
      <c r="F249" s="104" t="s">
        <v>67</v>
      </c>
      <c r="G249" s="104" t="s">
        <v>67</v>
      </c>
      <c r="H249" s="104" t="s">
        <v>67</v>
      </c>
      <c r="I249" s="104" t="s">
        <v>67</v>
      </c>
      <c r="J249" s="104" t="s">
        <v>129</v>
      </c>
      <c r="K249" s="104" t="s">
        <v>129</v>
      </c>
      <c r="L249" s="104" t="s">
        <v>129</v>
      </c>
      <c r="M249" s="104" t="s">
        <v>129</v>
      </c>
      <c r="N249" s="113">
        <v>25</v>
      </c>
      <c r="O249" s="112" t="s">
        <v>83</v>
      </c>
    </row>
    <row r="250" spans="1:15" s="107" customFormat="1" x14ac:dyDescent="0.45">
      <c r="A250" s="115">
        <v>26</v>
      </c>
      <c r="B250" s="114" t="s">
        <v>84</v>
      </c>
      <c r="C250" s="105">
        <v>1</v>
      </c>
      <c r="D250" s="104" t="s">
        <v>129</v>
      </c>
      <c r="E250" s="104" t="s">
        <v>129</v>
      </c>
      <c r="F250" s="104" t="s">
        <v>129</v>
      </c>
      <c r="G250" s="104" t="s">
        <v>67</v>
      </c>
      <c r="H250" s="104" t="s">
        <v>129</v>
      </c>
      <c r="I250" s="104" t="s">
        <v>67</v>
      </c>
      <c r="J250" s="104" t="s">
        <v>129</v>
      </c>
      <c r="K250" s="104" t="s">
        <v>129</v>
      </c>
      <c r="L250" s="104" t="s">
        <v>129</v>
      </c>
      <c r="M250" s="104" t="s">
        <v>129</v>
      </c>
      <c r="N250" s="113">
        <v>26</v>
      </c>
      <c r="O250" s="112" t="s">
        <v>84</v>
      </c>
    </row>
    <row r="251" spans="1:15" s="107" customFormat="1" x14ac:dyDescent="0.45">
      <c r="A251" s="115">
        <v>28</v>
      </c>
      <c r="B251" s="117" t="s">
        <v>86</v>
      </c>
      <c r="C251" s="105">
        <v>3</v>
      </c>
      <c r="D251" s="104">
        <v>3297074</v>
      </c>
      <c r="E251" s="104">
        <v>3290282</v>
      </c>
      <c r="F251" s="104">
        <v>6000</v>
      </c>
      <c r="G251" s="104" t="s">
        <v>67</v>
      </c>
      <c r="H251" s="104" t="s">
        <v>67</v>
      </c>
      <c r="I251" s="104">
        <v>792</v>
      </c>
      <c r="J251" s="103">
        <v>1877990</v>
      </c>
      <c r="K251" s="103">
        <v>1665481</v>
      </c>
      <c r="L251" s="103">
        <v>691673</v>
      </c>
      <c r="M251" s="103">
        <v>1276423</v>
      </c>
      <c r="N251" s="113">
        <v>28</v>
      </c>
      <c r="O251" s="116" t="s">
        <v>86</v>
      </c>
    </row>
    <row r="252" spans="1:15" s="107" customFormat="1" x14ac:dyDescent="0.45">
      <c r="A252" s="115">
        <v>29</v>
      </c>
      <c r="B252" s="117" t="s">
        <v>87</v>
      </c>
      <c r="C252" s="105">
        <v>1</v>
      </c>
      <c r="D252" s="104" t="s">
        <v>129</v>
      </c>
      <c r="E252" s="104" t="s">
        <v>67</v>
      </c>
      <c r="F252" s="104" t="s">
        <v>129</v>
      </c>
      <c r="G252" s="104" t="s">
        <v>67</v>
      </c>
      <c r="H252" s="104" t="s">
        <v>67</v>
      </c>
      <c r="I252" s="104" t="s">
        <v>67</v>
      </c>
      <c r="J252" s="104" t="s">
        <v>129</v>
      </c>
      <c r="K252" s="104" t="s">
        <v>129</v>
      </c>
      <c r="L252" s="104" t="s">
        <v>129</v>
      </c>
      <c r="M252" s="104" t="s">
        <v>129</v>
      </c>
      <c r="N252" s="113">
        <v>29</v>
      </c>
      <c r="O252" s="116" t="s">
        <v>87</v>
      </c>
    </row>
    <row r="253" spans="1:15" s="107" customFormat="1" x14ac:dyDescent="0.45">
      <c r="A253" s="115">
        <v>31</v>
      </c>
      <c r="B253" s="114" t="s">
        <v>89</v>
      </c>
      <c r="C253" s="105">
        <v>1</v>
      </c>
      <c r="D253" s="104" t="s">
        <v>129</v>
      </c>
      <c r="E253" s="104" t="s">
        <v>129</v>
      </c>
      <c r="F253" s="104" t="s">
        <v>67</v>
      </c>
      <c r="G253" s="104" t="s">
        <v>67</v>
      </c>
      <c r="H253" s="104" t="s">
        <v>67</v>
      </c>
      <c r="I253" s="104" t="s">
        <v>67</v>
      </c>
      <c r="J253" s="104" t="s">
        <v>129</v>
      </c>
      <c r="K253" s="104" t="s">
        <v>129</v>
      </c>
      <c r="L253" s="104" t="s">
        <v>129</v>
      </c>
      <c r="M253" s="104" t="s">
        <v>129</v>
      </c>
      <c r="N253" s="113">
        <v>31</v>
      </c>
      <c r="O253" s="112" t="s">
        <v>89</v>
      </c>
    </row>
    <row r="254" spans="1:15" s="107" customFormat="1" x14ac:dyDescent="0.45">
      <c r="A254" s="115">
        <v>32</v>
      </c>
      <c r="B254" s="114" t="s">
        <v>90</v>
      </c>
      <c r="C254" s="105">
        <v>9</v>
      </c>
      <c r="D254" s="104">
        <v>84154</v>
      </c>
      <c r="E254" s="104">
        <v>82319</v>
      </c>
      <c r="F254" s="104">
        <v>1688</v>
      </c>
      <c r="G254" s="104" t="s">
        <v>67</v>
      </c>
      <c r="H254" s="104" t="s">
        <v>67</v>
      </c>
      <c r="I254" s="104">
        <v>147</v>
      </c>
      <c r="J254" s="103">
        <v>44454</v>
      </c>
      <c r="K254" s="103">
        <v>44454</v>
      </c>
      <c r="L254" s="103">
        <v>13043</v>
      </c>
      <c r="M254" s="103">
        <v>36275</v>
      </c>
      <c r="N254" s="113">
        <v>32</v>
      </c>
      <c r="O254" s="112" t="s">
        <v>90</v>
      </c>
    </row>
    <row r="255" spans="1:15" s="107" customFormat="1" x14ac:dyDescent="0.45">
      <c r="B255" s="106"/>
      <c r="C255" s="105"/>
      <c r="D255" s="104"/>
      <c r="E255" s="104"/>
      <c r="F255" s="104"/>
      <c r="G255" s="104"/>
      <c r="H255" s="104"/>
      <c r="I255" s="104"/>
      <c r="J255" s="103"/>
      <c r="K255" s="103"/>
      <c r="L255" s="103"/>
      <c r="M255" s="103"/>
      <c r="N255" s="102"/>
      <c r="O255" s="101"/>
    </row>
    <row r="256" spans="1:15" s="118" customFormat="1" x14ac:dyDescent="0.45">
      <c r="A256" s="121" t="s">
        <v>104</v>
      </c>
      <c r="B256" s="120"/>
      <c r="C256" s="111">
        <v>19</v>
      </c>
      <c r="D256" s="111">
        <v>554600</v>
      </c>
      <c r="E256" s="111">
        <v>483584</v>
      </c>
      <c r="F256" s="111">
        <v>43850</v>
      </c>
      <c r="G256" s="111" t="s">
        <v>67</v>
      </c>
      <c r="H256" s="111" t="s">
        <v>67</v>
      </c>
      <c r="I256" s="111">
        <v>27166</v>
      </c>
      <c r="J256" s="110">
        <v>202892</v>
      </c>
      <c r="K256" s="110">
        <v>175677</v>
      </c>
      <c r="L256" s="110">
        <v>81963</v>
      </c>
      <c r="M256" s="110">
        <v>336738</v>
      </c>
      <c r="N256" s="119" t="s">
        <v>104</v>
      </c>
      <c r="O256" s="211"/>
    </row>
    <row r="257" spans="1:15" s="107" customFormat="1" x14ac:dyDescent="0.45">
      <c r="A257" s="115">
        <v>9</v>
      </c>
      <c r="B257" s="114" t="s">
        <v>66</v>
      </c>
      <c r="C257" s="105">
        <v>4</v>
      </c>
      <c r="D257" s="104">
        <v>8717</v>
      </c>
      <c r="E257" s="104">
        <v>7342</v>
      </c>
      <c r="F257" s="104" t="s">
        <v>129</v>
      </c>
      <c r="G257" s="104" t="s">
        <v>67</v>
      </c>
      <c r="H257" s="104" t="s">
        <v>67</v>
      </c>
      <c r="I257" s="104" t="s">
        <v>129</v>
      </c>
      <c r="J257" s="103">
        <v>5645</v>
      </c>
      <c r="K257" s="103">
        <v>5645</v>
      </c>
      <c r="L257" s="103">
        <v>2259</v>
      </c>
      <c r="M257" s="103">
        <v>2598</v>
      </c>
      <c r="N257" s="113">
        <v>9</v>
      </c>
      <c r="O257" s="112" t="s">
        <v>66</v>
      </c>
    </row>
    <row r="258" spans="1:15" s="107" customFormat="1" x14ac:dyDescent="0.45">
      <c r="A258" s="115">
        <v>10</v>
      </c>
      <c r="B258" s="114" t="s">
        <v>68</v>
      </c>
      <c r="C258" s="105">
        <v>1</v>
      </c>
      <c r="D258" s="104" t="s">
        <v>129</v>
      </c>
      <c r="E258" s="104" t="s">
        <v>129</v>
      </c>
      <c r="F258" s="104" t="s">
        <v>67</v>
      </c>
      <c r="G258" s="104" t="s">
        <v>67</v>
      </c>
      <c r="H258" s="104" t="s">
        <v>67</v>
      </c>
      <c r="I258" s="104" t="s">
        <v>129</v>
      </c>
      <c r="J258" s="104" t="s">
        <v>129</v>
      </c>
      <c r="K258" s="104" t="s">
        <v>129</v>
      </c>
      <c r="L258" s="104" t="s">
        <v>129</v>
      </c>
      <c r="M258" s="104" t="s">
        <v>129</v>
      </c>
      <c r="N258" s="113">
        <v>10</v>
      </c>
      <c r="O258" s="112" t="s">
        <v>68</v>
      </c>
    </row>
    <row r="259" spans="1:15" s="107" customFormat="1" x14ac:dyDescent="0.45">
      <c r="A259" s="115">
        <v>11</v>
      </c>
      <c r="B259" s="114" t="s">
        <v>69</v>
      </c>
      <c r="C259" s="105">
        <v>1</v>
      </c>
      <c r="D259" s="104" t="s">
        <v>129</v>
      </c>
      <c r="E259" s="104" t="s">
        <v>129</v>
      </c>
      <c r="F259" s="104" t="s">
        <v>67</v>
      </c>
      <c r="G259" s="104" t="s">
        <v>67</v>
      </c>
      <c r="H259" s="104" t="s">
        <v>67</v>
      </c>
      <c r="I259" s="104" t="s">
        <v>67</v>
      </c>
      <c r="J259" s="104" t="s">
        <v>129</v>
      </c>
      <c r="K259" s="104" t="s">
        <v>129</v>
      </c>
      <c r="L259" s="104" t="s">
        <v>129</v>
      </c>
      <c r="M259" s="104" t="s">
        <v>129</v>
      </c>
      <c r="N259" s="113">
        <v>11</v>
      </c>
      <c r="O259" s="112" t="s">
        <v>69</v>
      </c>
    </row>
    <row r="260" spans="1:15" s="107" customFormat="1" x14ac:dyDescent="0.45">
      <c r="A260" s="115">
        <v>13</v>
      </c>
      <c r="B260" s="114" t="s">
        <v>71</v>
      </c>
      <c r="C260" s="105">
        <v>2</v>
      </c>
      <c r="D260" s="104" t="s">
        <v>129</v>
      </c>
      <c r="E260" s="104" t="s">
        <v>129</v>
      </c>
      <c r="F260" s="104" t="s">
        <v>129</v>
      </c>
      <c r="G260" s="104" t="s">
        <v>67</v>
      </c>
      <c r="H260" s="104" t="s">
        <v>67</v>
      </c>
      <c r="I260" s="104" t="s">
        <v>129</v>
      </c>
      <c r="J260" s="104" t="s">
        <v>129</v>
      </c>
      <c r="K260" s="104" t="s">
        <v>129</v>
      </c>
      <c r="L260" s="104" t="s">
        <v>129</v>
      </c>
      <c r="M260" s="104" t="s">
        <v>129</v>
      </c>
      <c r="N260" s="113">
        <v>13</v>
      </c>
      <c r="O260" s="112" t="s">
        <v>71</v>
      </c>
    </row>
    <row r="261" spans="1:15" s="107" customFormat="1" x14ac:dyDescent="0.45">
      <c r="A261" s="115">
        <v>16</v>
      </c>
      <c r="B261" s="114" t="s">
        <v>74</v>
      </c>
      <c r="C261" s="105">
        <v>1</v>
      </c>
      <c r="D261" s="104" t="s">
        <v>129</v>
      </c>
      <c r="E261" s="104" t="s">
        <v>129</v>
      </c>
      <c r="F261" s="104" t="s">
        <v>67</v>
      </c>
      <c r="G261" s="104" t="s">
        <v>67</v>
      </c>
      <c r="H261" s="104" t="s">
        <v>67</v>
      </c>
      <c r="I261" s="104" t="s">
        <v>67</v>
      </c>
      <c r="J261" s="104" t="s">
        <v>129</v>
      </c>
      <c r="K261" s="104" t="s">
        <v>129</v>
      </c>
      <c r="L261" s="104" t="s">
        <v>129</v>
      </c>
      <c r="M261" s="104" t="s">
        <v>129</v>
      </c>
      <c r="N261" s="113">
        <v>16</v>
      </c>
      <c r="O261" s="112" t="s">
        <v>74</v>
      </c>
    </row>
    <row r="262" spans="1:15" s="107" customFormat="1" x14ac:dyDescent="0.45">
      <c r="A262" s="115">
        <v>18</v>
      </c>
      <c r="B262" s="114" t="s">
        <v>76</v>
      </c>
      <c r="C262" s="105">
        <v>1</v>
      </c>
      <c r="D262" s="104" t="s">
        <v>129</v>
      </c>
      <c r="E262" s="104" t="s">
        <v>129</v>
      </c>
      <c r="F262" s="104" t="s">
        <v>67</v>
      </c>
      <c r="G262" s="104" t="s">
        <v>67</v>
      </c>
      <c r="H262" s="104" t="s">
        <v>67</v>
      </c>
      <c r="I262" s="104" t="s">
        <v>67</v>
      </c>
      <c r="J262" s="104" t="s">
        <v>129</v>
      </c>
      <c r="K262" s="104" t="s">
        <v>129</v>
      </c>
      <c r="L262" s="104" t="s">
        <v>129</v>
      </c>
      <c r="M262" s="104" t="s">
        <v>129</v>
      </c>
      <c r="N262" s="113">
        <v>18</v>
      </c>
      <c r="O262" s="112" t="s">
        <v>76</v>
      </c>
    </row>
    <row r="263" spans="1:15" s="107" customFormat="1" x14ac:dyDescent="0.45">
      <c r="A263" s="115">
        <v>19</v>
      </c>
      <c r="B263" s="114" t="s">
        <v>77</v>
      </c>
      <c r="C263" s="105">
        <v>1</v>
      </c>
      <c r="D263" s="104" t="s">
        <v>129</v>
      </c>
      <c r="E263" s="104" t="s">
        <v>129</v>
      </c>
      <c r="F263" s="104" t="s">
        <v>129</v>
      </c>
      <c r="G263" s="104" t="s">
        <v>67</v>
      </c>
      <c r="H263" s="104" t="s">
        <v>67</v>
      </c>
      <c r="I263" s="104" t="s">
        <v>129</v>
      </c>
      <c r="J263" s="104" t="s">
        <v>129</v>
      </c>
      <c r="K263" s="104" t="s">
        <v>129</v>
      </c>
      <c r="L263" s="104" t="s">
        <v>129</v>
      </c>
      <c r="M263" s="104" t="s">
        <v>129</v>
      </c>
      <c r="N263" s="113">
        <v>19</v>
      </c>
      <c r="O263" s="112" t="s">
        <v>77</v>
      </c>
    </row>
    <row r="264" spans="1:15" s="107" customFormat="1" x14ac:dyDescent="0.45">
      <c r="A264" s="115">
        <v>20</v>
      </c>
      <c r="B264" s="114" t="s">
        <v>78</v>
      </c>
      <c r="C264" s="105">
        <v>1</v>
      </c>
      <c r="D264" s="104" t="s">
        <v>129</v>
      </c>
      <c r="E264" s="104" t="s">
        <v>129</v>
      </c>
      <c r="F264" s="104" t="s">
        <v>67</v>
      </c>
      <c r="G264" s="104" t="s">
        <v>67</v>
      </c>
      <c r="H264" s="104" t="s">
        <v>67</v>
      </c>
      <c r="I264" s="104" t="s">
        <v>67</v>
      </c>
      <c r="J264" s="104" t="s">
        <v>129</v>
      </c>
      <c r="K264" s="104" t="s">
        <v>129</v>
      </c>
      <c r="L264" s="104" t="s">
        <v>129</v>
      </c>
      <c r="M264" s="104" t="s">
        <v>129</v>
      </c>
      <c r="N264" s="113">
        <v>20</v>
      </c>
      <c r="O264" s="112" t="s">
        <v>78</v>
      </c>
    </row>
    <row r="265" spans="1:15" s="107" customFormat="1" x14ac:dyDescent="0.45">
      <c r="A265" s="115">
        <v>21</v>
      </c>
      <c r="B265" s="114" t="s">
        <v>79</v>
      </c>
      <c r="C265" s="105">
        <v>3</v>
      </c>
      <c r="D265" s="104">
        <v>279723</v>
      </c>
      <c r="E265" s="104">
        <v>224801</v>
      </c>
      <c r="F265" s="217" t="s">
        <v>129</v>
      </c>
      <c r="G265" s="104" t="s">
        <v>67</v>
      </c>
      <c r="H265" s="104" t="s">
        <v>67</v>
      </c>
      <c r="I265" s="104" t="s">
        <v>129</v>
      </c>
      <c r="J265" s="103">
        <v>93898</v>
      </c>
      <c r="K265" s="103">
        <v>89271</v>
      </c>
      <c r="L265" s="103">
        <v>24412</v>
      </c>
      <c r="M265" s="103">
        <v>178759</v>
      </c>
      <c r="N265" s="113">
        <v>21</v>
      </c>
      <c r="O265" s="112" t="s">
        <v>79</v>
      </c>
    </row>
    <row r="266" spans="1:15" s="107" customFormat="1" x14ac:dyDescent="0.45">
      <c r="A266" s="115">
        <v>24</v>
      </c>
      <c r="B266" s="114" t="s">
        <v>82</v>
      </c>
      <c r="C266" s="105">
        <v>2</v>
      </c>
      <c r="D266" s="104" t="s">
        <v>129</v>
      </c>
      <c r="E266" s="104" t="s">
        <v>129</v>
      </c>
      <c r="F266" s="104" t="s">
        <v>67</v>
      </c>
      <c r="G266" s="104" t="s">
        <v>67</v>
      </c>
      <c r="H266" s="104" t="s">
        <v>67</v>
      </c>
      <c r="I266" s="104" t="s">
        <v>67</v>
      </c>
      <c r="J266" s="104" t="s">
        <v>129</v>
      </c>
      <c r="K266" s="104" t="s">
        <v>129</v>
      </c>
      <c r="L266" s="104" t="s">
        <v>129</v>
      </c>
      <c r="M266" s="104" t="s">
        <v>129</v>
      </c>
      <c r="N266" s="113">
        <v>24</v>
      </c>
      <c r="O266" s="112" t="s">
        <v>82</v>
      </c>
    </row>
    <row r="267" spans="1:15" s="107" customFormat="1" x14ac:dyDescent="0.45">
      <c r="A267" s="115">
        <v>29</v>
      </c>
      <c r="B267" s="117" t="s">
        <v>87</v>
      </c>
      <c r="C267" s="105">
        <v>1</v>
      </c>
      <c r="D267" s="104" t="s">
        <v>129</v>
      </c>
      <c r="E267" s="104" t="s">
        <v>129</v>
      </c>
      <c r="F267" s="104" t="s">
        <v>67</v>
      </c>
      <c r="G267" s="104" t="s">
        <v>67</v>
      </c>
      <c r="H267" s="104" t="s">
        <v>67</v>
      </c>
      <c r="I267" s="104" t="s">
        <v>67</v>
      </c>
      <c r="J267" s="104" t="s">
        <v>129</v>
      </c>
      <c r="K267" s="104" t="s">
        <v>129</v>
      </c>
      <c r="L267" s="104" t="s">
        <v>129</v>
      </c>
      <c r="M267" s="104" t="s">
        <v>129</v>
      </c>
      <c r="N267" s="113">
        <v>29</v>
      </c>
      <c r="O267" s="116" t="s">
        <v>87</v>
      </c>
    </row>
    <row r="268" spans="1:15" s="107" customFormat="1" x14ac:dyDescent="0.45">
      <c r="A268" s="115">
        <v>31</v>
      </c>
      <c r="B268" s="114" t="s">
        <v>89</v>
      </c>
      <c r="C268" s="105">
        <v>1</v>
      </c>
      <c r="D268" s="104" t="s">
        <v>129</v>
      </c>
      <c r="E268" s="104" t="s">
        <v>129</v>
      </c>
      <c r="F268" s="104" t="s">
        <v>67</v>
      </c>
      <c r="G268" s="104" t="s">
        <v>67</v>
      </c>
      <c r="H268" s="104" t="s">
        <v>67</v>
      </c>
      <c r="I268" s="104" t="s">
        <v>129</v>
      </c>
      <c r="J268" s="104" t="s">
        <v>129</v>
      </c>
      <c r="K268" s="104" t="s">
        <v>129</v>
      </c>
      <c r="L268" s="104" t="s">
        <v>129</v>
      </c>
      <c r="M268" s="104" t="s">
        <v>129</v>
      </c>
      <c r="N268" s="113">
        <v>31</v>
      </c>
      <c r="O268" s="112" t="s">
        <v>89</v>
      </c>
    </row>
    <row r="269" spans="1:15" s="118" customFormat="1" x14ac:dyDescent="0.45">
      <c r="A269" s="107"/>
      <c r="B269" s="106"/>
      <c r="C269" s="105"/>
      <c r="D269" s="104"/>
      <c r="E269" s="104"/>
      <c r="F269" s="104"/>
      <c r="G269" s="104"/>
      <c r="H269" s="104"/>
      <c r="I269" s="104"/>
      <c r="J269" s="103"/>
      <c r="K269" s="103"/>
      <c r="L269" s="103"/>
      <c r="M269" s="103"/>
      <c r="N269" s="102"/>
      <c r="O269" s="101"/>
    </row>
    <row r="270" spans="1:15" s="118" customFormat="1" x14ac:dyDescent="0.45">
      <c r="A270" s="121" t="s">
        <v>105</v>
      </c>
      <c r="B270" s="120"/>
      <c r="C270" s="111">
        <v>14</v>
      </c>
      <c r="D270" s="111">
        <v>674743</v>
      </c>
      <c r="E270" s="111">
        <v>509048</v>
      </c>
      <c r="F270" s="111">
        <v>49168</v>
      </c>
      <c r="G270" s="111" t="s">
        <v>67</v>
      </c>
      <c r="H270" s="111" t="s">
        <v>129</v>
      </c>
      <c r="I270" s="217" t="s">
        <v>129</v>
      </c>
      <c r="J270" s="110">
        <v>324273</v>
      </c>
      <c r="K270" s="110">
        <v>309102</v>
      </c>
      <c r="L270" s="110">
        <v>115478</v>
      </c>
      <c r="M270" s="110">
        <v>319567</v>
      </c>
      <c r="N270" s="119" t="s">
        <v>105</v>
      </c>
      <c r="O270" s="211"/>
    </row>
    <row r="271" spans="1:15" s="107" customFormat="1" x14ac:dyDescent="0.45">
      <c r="A271" s="115">
        <v>9</v>
      </c>
      <c r="B271" s="114" t="s">
        <v>66</v>
      </c>
      <c r="C271" s="105">
        <v>2</v>
      </c>
      <c r="D271" s="104" t="s">
        <v>129</v>
      </c>
      <c r="E271" s="104" t="s">
        <v>129</v>
      </c>
      <c r="F271" s="104" t="s">
        <v>67</v>
      </c>
      <c r="G271" s="104" t="s">
        <v>67</v>
      </c>
      <c r="H271" s="104" t="s">
        <v>67</v>
      </c>
      <c r="I271" s="104" t="s">
        <v>67</v>
      </c>
      <c r="J271" s="104" t="s">
        <v>129</v>
      </c>
      <c r="K271" s="104" t="s">
        <v>129</v>
      </c>
      <c r="L271" s="104" t="s">
        <v>129</v>
      </c>
      <c r="M271" s="104" t="s">
        <v>129</v>
      </c>
      <c r="N271" s="113">
        <v>9</v>
      </c>
      <c r="O271" s="112" t="s">
        <v>66</v>
      </c>
    </row>
    <row r="272" spans="1:15" s="107" customFormat="1" x14ac:dyDescent="0.45">
      <c r="A272" s="115">
        <v>11</v>
      </c>
      <c r="B272" s="114" t="s">
        <v>69</v>
      </c>
      <c r="C272" s="105">
        <v>4</v>
      </c>
      <c r="D272" s="104">
        <v>48153</v>
      </c>
      <c r="E272" s="104">
        <v>693</v>
      </c>
      <c r="F272" s="104" t="s">
        <v>129</v>
      </c>
      <c r="G272" s="104" t="s">
        <v>67</v>
      </c>
      <c r="H272" s="104" t="s">
        <v>67</v>
      </c>
      <c r="I272" s="104" t="s">
        <v>129</v>
      </c>
      <c r="J272" s="103">
        <v>39932</v>
      </c>
      <c r="K272" s="103">
        <v>39016</v>
      </c>
      <c r="L272" s="103">
        <v>10878</v>
      </c>
      <c r="M272" s="103">
        <v>4226</v>
      </c>
      <c r="N272" s="113">
        <v>11</v>
      </c>
      <c r="O272" s="112" t="s">
        <v>69</v>
      </c>
    </row>
    <row r="273" spans="1:15" s="107" customFormat="1" x14ac:dyDescent="0.45">
      <c r="A273" s="115">
        <v>12</v>
      </c>
      <c r="B273" s="114" t="s">
        <v>70</v>
      </c>
      <c r="C273" s="105">
        <v>1</v>
      </c>
      <c r="D273" s="104" t="s">
        <v>129</v>
      </c>
      <c r="E273" s="104" t="s">
        <v>129</v>
      </c>
      <c r="F273" s="104" t="s">
        <v>67</v>
      </c>
      <c r="G273" s="104" t="s">
        <v>67</v>
      </c>
      <c r="H273" s="104" t="s">
        <v>67</v>
      </c>
      <c r="I273" s="104" t="s">
        <v>129</v>
      </c>
      <c r="J273" s="104" t="s">
        <v>129</v>
      </c>
      <c r="K273" s="104" t="s">
        <v>129</v>
      </c>
      <c r="L273" s="104" t="s">
        <v>129</v>
      </c>
      <c r="M273" s="104" t="s">
        <v>129</v>
      </c>
      <c r="N273" s="113">
        <v>12</v>
      </c>
      <c r="O273" s="112" t="s">
        <v>70</v>
      </c>
    </row>
    <row r="274" spans="1:15" s="107" customFormat="1" x14ac:dyDescent="0.45">
      <c r="A274" s="115">
        <v>13</v>
      </c>
      <c r="B274" s="114" t="s">
        <v>71</v>
      </c>
      <c r="C274" s="105">
        <v>2</v>
      </c>
      <c r="D274" s="104" t="s">
        <v>129</v>
      </c>
      <c r="E274" s="104" t="s">
        <v>129</v>
      </c>
      <c r="F274" s="104" t="s">
        <v>67</v>
      </c>
      <c r="G274" s="104" t="s">
        <v>67</v>
      </c>
      <c r="H274" s="104" t="s">
        <v>67</v>
      </c>
      <c r="I274" s="104" t="s">
        <v>67</v>
      </c>
      <c r="J274" s="104" t="s">
        <v>129</v>
      </c>
      <c r="K274" s="104" t="s">
        <v>129</v>
      </c>
      <c r="L274" s="104" t="s">
        <v>129</v>
      </c>
      <c r="M274" s="104" t="s">
        <v>129</v>
      </c>
      <c r="N274" s="113">
        <v>13</v>
      </c>
      <c r="O274" s="112" t="s">
        <v>71</v>
      </c>
    </row>
    <row r="275" spans="1:15" s="107" customFormat="1" x14ac:dyDescent="0.45">
      <c r="A275" s="115">
        <v>15</v>
      </c>
      <c r="B275" s="114" t="s">
        <v>73</v>
      </c>
      <c r="C275" s="105">
        <v>1</v>
      </c>
      <c r="D275" s="104" t="s">
        <v>129</v>
      </c>
      <c r="E275" s="104" t="s">
        <v>129</v>
      </c>
      <c r="F275" s="104" t="s">
        <v>67</v>
      </c>
      <c r="G275" s="104" t="s">
        <v>67</v>
      </c>
      <c r="H275" s="104" t="s">
        <v>67</v>
      </c>
      <c r="I275" s="104" t="s">
        <v>67</v>
      </c>
      <c r="J275" s="104" t="s">
        <v>129</v>
      </c>
      <c r="K275" s="104" t="s">
        <v>129</v>
      </c>
      <c r="L275" s="104" t="s">
        <v>129</v>
      </c>
      <c r="M275" s="104" t="s">
        <v>129</v>
      </c>
      <c r="N275" s="113">
        <v>15</v>
      </c>
      <c r="O275" s="112" t="s">
        <v>73</v>
      </c>
    </row>
    <row r="276" spans="1:15" s="107" customFormat="1" x14ac:dyDescent="0.45">
      <c r="A276" s="115">
        <v>21</v>
      </c>
      <c r="B276" s="114" t="s">
        <v>79</v>
      </c>
      <c r="C276" s="105">
        <v>2</v>
      </c>
      <c r="D276" s="104" t="s">
        <v>129</v>
      </c>
      <c r="E276" s="104" t="s">
        <v>129</v>
      </c>
      <c r="F276" s="104" t="s">
        <v>67</v>
      </c>
      <c r="G276" s="104" t="s">
        <v>67</v>
      </c>
      <c r="H276" s="104" t="s">
        <v>67</v>
      </c>
      <c r="I276" s="104" t="s">
        <v>129</v>
      </c>
      <c r="J276" s="104" t="s">
        <v>129</v>
      </c>
      <c r="K276" s="104" t="s">
        <v>129</v>
      </c>
      <c r="L276" s="104" t="s">
        <v>129</v>
      </c>
      <c r="M276" s="104" t="s">
        <v>129</v>
      </c>
      <c r="N276" s="113">
        <v>21</v>
      </c>
      <c r="O276" s="112" t="s">
        <v>79</v>
      </c>
    </row>
    <row r="277" spans="1:15" s="107" customFormat="1" x14ac:dyDescent="0.45">
      <c r="A277" s="115">
        <v>22</v>
      </c>
      <c r="B277" s="114" t="s">
        <v>80</v>
      </c>
      <c r="C277" s="105">
        <v>1</v>
      </c>
      <c r="D277" s="104" t="s">
        <v>129</v>
      </c>
      <c r="E277" s="104" t="s">
        <v>129</v>
      </c>
      <c r="F277" s="104" t="s">
        <v>129</v>
      </c>
      <c r="G277" s="104" t="s">
        <v>67</v>
      </c>
      <c r="H277" s="104" t="s">
        <v>67</v>
      </c>
      <c r="I277" s="104" t="s">
        <v>67</v>
      </c>
      <c r="J277" s="104" t="s">
        <v>129</v>
      </c>
      <c r="K277" s="104" t="s">
        <v>129</v>
      </c>
      <c r="L277" s="104" t="s">
        <v>129</v>
      </c>
      <c r="M277" s="104" t="s">
        <v>129</v>
      </c>
      <c r="N277" s="113">
        <v>22</v>
      </c>
      <c r="O277" s="112" t="s">
        <v>80</v>
      </c>
    </row>
    <row r="278" spans="1:15" s="107" customFormat="1" x14ac:dyDescent="0.45">
      <c r="A278" s="115">
        <v>25</v>
      </c>
      <c r="B278" s="114" t="s">
        <v>83</v>
      </c>
      <c r="C278" s="105">
        <v>1</v>
      </c>
      <c r="D278" s="104" t="s">
        <v>129</v>
      </c>
      <c r="E278" s="104" t="s">
        <v>129</v>
      </c>
      <c r="F278" s="104" t="s">
        <v>67</v>
      </c>
      <c r="G278" s="104" t="s">
        <v>67</v>
      </c>
      <c r="H278" s="104" t="s">
        <v>129</v>
      </c>
      <c r="I278" s="104" t="s">
        <v>67</v>
      </c>
      <c r="J278" s="104" t="s">
        <v>129</v>
      </c>
      <c r="K278" s="104" t="s">
        <v>129</v>
      </c>
      <c r="L278" s="104" t="s">
        <v>129</v>
      </c>
      <c r="M278" s="104" t="s">
        <v>129</v>
      </c>
      <c r="N278" s="113">
        <v>25</v>
      </c>
      <c r="O278" s="112" t="s">
        <v>83</v>
      </c>
    </row>
    <row r="279" spans="1:15" s="118" customFormat="1" x14ac:dyDescent="0.45">
      <c r="A279" s="107"/>
      <c r="B279" s="106"/>
      <c r="C279" s="105"/>
      <c r="D279" s="104"/>
      <c r="E279" s="104"/>
      <c r="F279" s="104"/>
      <c r="G279" s="104"/>
      <c r="H279" s="104"/>
      <c r="I279" s="104"/>
      <c r="J279" s="103"/>
      <c r="K279" s="103"/>
      <c r="L279" s="103"/>
      <c r="M279" s="103"/>
      <c r="N279" s="102"/>
      <c r="O279" s="101"/>
    </row>
    <row r="280" spans="1:15" s="118" customFormat="1" x14ac:dyDescent="0.45">
      <c r="A280" s="121" t="s">
        <v>106</v>
      </c>
      <c r="B280" s="120"/>
      <c r="C280" s="111">
        <v>14</v>
      </c>
      <c r="D280" s="111">
        <v>316517</v>
      </c>
      <c r="E280" s="111">
        <v>283346</v>
      </c>
      <c r="F280" s="111">
        <v>16625</v>
      </c>
      <c r="G280" s="111" t="s">
        <v>67</v>
      </c>
      <c r="H280" s="111" t="s">
        <v>67</v>
      </c>
      <c r="I280" s="111">
        <v>16546</v>
      </c>
      <c r="J280" s="110">
        <v>166255</v>
      </c>
      <c r="K280" s="110">
        <v>163937</v>
      </c>
      <c r="L280" s="110">
        <v>52871</v>
      </c>
      <c r="M280" s="110">
        <v>135209</v>
      </c>
      <c r="N280" s="119" t="s">
        <v>106</v>
      </c>
      <c r="O280" s="211"/>
    </row>
    <row r="281" spans="1:15" s="107" customFormat="1" x14ac:dyDescent="0.45">
      <c r="A281" s="115">
        <v>9</v>
      </c>
      <c r="B281" s="114" t="s">
        <v>66</v>
      </c>
      <c r="C281" s="105">
        <v>6</v>
      </c>
      <c r="D281" s="104">
        <v>33883</v>
      </c>
      <c r="E281" s="104">
        <v>32773</v>
      </c>
      <c r="F281" s="104" t="s">
        <v>129</v>
      </c>
      <c r="G281" s="104" t="s">
        <v>67</v>
      </c>
      <c r="H281" s="104" t="s">
        <v>67</v>
      </c>
      <c r="I281" s="104" t="s">
        <v>129</v>
      </c>
      <c r="J281" s="103">
        <v>9133</v>
      </c>
      <c r="K281" s="103">
        <v>9133</v>
      </c>
      <c r="L281" s="103">
        <v>7636</v>
      </c>
      <c r="M281" s="103">
        <v>25149</v>
      </c>
      <c r="N281" s="113">
        <v>9</v>
      </c>
      <c r="O281" s="112" t="s">
        <v>66</v>
      </c>
    </row>
    <row r="282" spans="1:15" s="107" customFormat="1" x14ac:dyDescent="0.45">
      <c r="A282" s="115">
        <v>11</v>
      </c>
      <c r="B282" s="114" t="s">
        <v>69</v>
      </c>
      <c r="C282" s="105">
        <v>5</v>
      </c>
      <c r="D282" s="104">
        <v>169404</v>
      </c>
      <c r="E282" s="104">
        <v>137851</v>
      </c>
      <c r="F282" s="104" t="s">
        <v>129</v>
      </c>
      <c r="G282" s="104" t="s">
        <v>67</v>
      </c>
      <c r="H282" s="104" t="s">
        <v>67</v>
      </c>
      <c r="I282" s="104" t="s">
        <v>129</v>
      </c>
      <c r="J282" s="103">
        <v>103669</v>
      </c>
      <c r="K282" s="103">
        <v>97948</v>
      </c>
      <c r="L282" s="103">
        <v>22824</v>
      </c>
      <c r="M282" s="103">
        <v>55383</v>
      </c>
      <c r="N282" s="113">
        <v>11</v>
      </c>
      <c r="O282" s="112" t="s">
        <v>69</v>
      </c>
    </row>
    <row r="283" spans="1:15" s="107" customFormat="1" x14ac:dyDescent="0.45">
      <c r="A283" s="115">
        <v>12</v>
      </c>
      <c r="B283" s="114" t="s">
        <v>70</v>
      </c>
      <c r="C283" s="105">
        <v>1</v>
      </c>
      <c r="D283" s="104" t="s">
        <v>129</v>
      </c>
      <c r="E283" s="104" t="s">
        <v>129</v>
      </c>
      <c r="F283" s="104" t="s">
        <v>67</v>
      </c>
      <c r="G283" s="104" t="s">
        <v>67</v>
      </c>
      <c r="H283" s="104" t="s">
        <v>67</v>
      </c>
      <c r="I283" s="104" t="s">
        <v>67</v>
      </c>
      <c r="J283" s="104" t="s">
        <v>129</v>
      </c>
      <c r="K283" s="104" t="s">
        <v>129</v>
      </c>
      <c r="L283" s="104" t="s">
        <v>129</v>
      </c>
      <c r="M283" s="104" t="s">
        <v>129</v>
      </c>
      <c r="N283" s="113">
        <v>12</v>
      </c>
      <c r="O283" s="112" t="s">
        <v>70</v>
      </c>
    </row>
    <row r="284" spans="1:15" s="107" customFormat="1" x14ac:dyDescent="0.45">
      <c r="A284" s="115">
        <v>14</v>
      </c>
      <c r="B284" s="114" t="s">
        <v>72</v>
      </c>
      <c r="C284" s="105">
        <v>1</v>
      </c>
      <c r="D284" s="104" t="s">
        <v>129</v>
      </c>
      <c r="E284" s="104" t="s">
        <v>129</v>
      </c>
      <c r="F284" s="104" t="s">
        <v>67</v>
      </c>
      <c r="G284" s="104" t="s">
        <v>67</v>
      </c>
      <c r="H284" s="104" t="s">
        <v>67</v>
      </c>
      <c r="I284" s="104" t="s">
        <v>129</v>
      </c>
      <c r="J284" s="104" t="s">
        <v>129</v>
      </c>
      <c r="K284" s="104" t="s">
        <v>129</v>
      </c>
      <c r="L284" s="104" t="s">
        <v>129</v>
      </c>
      <c r="M284" s="104" t="s">
        <v>129</v>
      </c>
      <c r="N284" s="113">
        <v>14</v>
      </c>
      <c r="O284" s="112" t="s">
        <v>72</v>
      </c>
    </row>
    <row r="285" spans="1:15" s="107" customFormat="1" x14ac:dyDescent="0.45">
      <c r="A285" s="115">
        <v>24</v>
      </c>
      <c r="B285" s="114" t="s">
        <v>82</v>
      </c>
      <c r="C285" s="105">
        <v>1</v>
      </c>
      <c r="D285" s="104" t="s">
        <v>129</v>
      </c>
      <c r="E285" s="104" t="s">
        <v>129</v>
      </c>
      <c r="F285" s="104" t="s">
        <v>67</v>
      </c>
      <c r="G285" s="104" t="s">
        <v>67</v>
      </c>
      <c r="H285" s="104" t="s">
        <v>67</v>
      </c>
      <c r="I285" s="104" t="s">
        <v>67</v>
      </c>
      <c r="J285" s="104" t="s">
        <v>129</v>
      </c>
      <c r="K285" s="104" t="s">
        <v>129</v>
      </c>
      <c r="L285" s="104" t="s">
        <v>129</v>
      </c>
      <c r="M285" s="104" t="s">
        <v>129</v>
      </c>
      <c r="N285" s="113">
        <v>24</v>
      </c>
      <c r="O285" s="112" t="s">
        <v>82</v>
      </c>
    </row>
    <row r="286" spans="1:15" s="107" customFormat="1" x14ac:dyDescent="0.45">
      <c r="B286" s="106"/>
      <c r="C286" s="105"/>
      <c r="D286" s="104"/>
      <c r="E286" s="104"/>
      <c r="F286" s="104"/>
      <c r="G286" s="104"/>
      <c r="H286" s="104"/>
      <c r="I286" s="104"/>
      <c r="J286" s="103"/>
      <c r="K286" s="103"/>
      <c r="L286" s="103"/>
      <c r="M286" s="103"/>
      <c r="N286" s="102"/>
      <c r="O286" s="101"/>
    </row>
    <row r="287" spans="1:15" s="118" customFormat="1" x14ac:dyDescent="0.45">
      <c r="A287" s="121" t="s">
        <v>107</v>
      </c>
      <c r="B287" s="120"/>
      <c r="C287" s="111">
        <v>39</v>
      </c>
      <c r="D287" s="111">
        <v>6775713</v>
      </c>
      <c r="E287" s="111">
        <v>6220299</v>
      </c>
      <c r="F287" s="111">
        <v>513239</v>
      </c>
      <c r="G287" s="111" t="s">
        <v>129</v>
      </c>
      <c r="H287" s="111" t="s">
        <v>67</v>
      </c>
      <c r="I287" s="217" t="s">
        <v>129</v>
      </c>
      <c r="J287" s="110">
        <v>1895728</v>
      </c>
      <c r="K287" s="110">
        <v>1602343</v>
      </c>
      <c r="L287" s="110">
        <v>798417</v>
      </c>
      <c r="M287" s="110">
        <v>4749563</v>
      </c>
      <c r="N287" s="119" t="s">
        <v>107</v>
      </c>
      <c r="O287" s="211"/>
    </row>
    <row r="288" spans="1:15" s="107" customFormat="1" x14ac:dyDescent="0.45">
      <c r="A288" s="115">
        <v>9</v>
      </c>
      <c r="B288" s="114" t="s">
        <v>66</v>
      </c>
      <c r="C288" s="105">
        <v>6</v>
      </c>
      <c r="D288" s="104">
        <v>161569</v>
      </c>
      <c r="E288" s="104">
        <v>149261</v>
      </c>
      <c r="F288" s="104" t="s">
        <v>67</v>
      </c>
      <c r="G288" s="104" t="s">
        <v>67</v>
      </c>
      <c r="H288" s="104" t="s">
        <v>67</v>
      </c>
      <c r="I288" s="104">
        <v>12308</v>
      </c>
      <c r="J288" s="103">
        <v>94144</v>
      </c>
      <c r="K288" s="103">
        <v>79971</v>
      </c>
      <c r="L288" s="103">
        <v>42456</v>
      </c>
      <c r="M288" s="103">
        <v>59881</v>
      </c>
      <c r="N288" s="113">
        <v>9</v>
      </c>
      <c r="O288" s="112" t="s">
        <v>66</v>
      </c>
    </row>
    <row r="289" spans="1:15" s="107" customFormat="1" x14ac:dyDescent="0.45">
      <c r="A289" s="115">
        <v>10</v>
      </c>
      <c r="B289" s="114" t="s">
        <v>68</v>
      </c>
      <c r="C289" s="105">
        <v>2</v>
      </c>
      <c r="D289" s="104" t="s">
        <v>129</v>
      </c>
      <c r="E289" s="104" t="s">
        <v>129</v>
      </c>
      <c r="F289" s="104" t="s">
        <v>67</v>
      </c>
      <c r="G289" s="104" t="s">
        <v>67</v>
      </c>
      <c r="H289" s="104" t="s">
        <v>67</v>
      </c>
      <c r="I289" s="104" t="s">
        <v>129</v>
      </c>
      <c r="J289" s="104" t="s">
        <v>129</v>
      </c>
      <c r="K289" s="104" t="s">
        <v>129</v>
      </c>
      <c r="L289" s="104" t="s">
        <v>129</v>
      </c>
      <c r="M289" s="104" t="s">
        <v>129</v>
      </c>
      <c r="N289" s="113">
        <v>10</v>
      </c>
      <c r="O289" s="112" t="s">
        <v>68</v>
      </c>
    </row>
    <row r="290" spans="1:15" s="107" customFormat="1" x14ac:dyDescent="0.45">
      <c r="A290" s="115">
        <v>11</v>
      </c>
      <c r="B290" s="114" t="s">
        <v>69</v>
      </c>
      <c r="C290" s="105">
        <v>3</v>
      </c>
      <c r="D290" s="104">
        <v>61975</v>
      </c>
      <c r="E290" s="104">
        <v>56015</v>
      </c>
      <c r="F290" s="104">
        <v>5960</v>
      </c>
      <c r="G290" s="104" t="s">
        <v>67</v>
      </c>
      <c r="H290" s="104" t="s">
        <v>67</v>
      </c>
      <c r="I290" s="104" t="s">
        <v>67</v>
      </c>
      <c r="J290" s="103">
        <v>32293</v>
      </c>
      <c r="K290" s="103">
        <v>29251</v>
      </c>
      <c r="L290" s="103">
        <v>13893</v>
      </c>
      <c r="M290" s="103">
        <v>26539</v>
      </c>
      <c r="N290" s="113">
        <v>11</v>
      </c>
      <c r="O290" s="112" t="s">
        <v>69</v>
      </c>
    </row>
    <row r="291" spans="1:15" s="107" customFormat="1" x14ac:dyDescent="0.45">
      <c r="A291" s="115">
        <v>12</v>
      </c>
      <c r="B291" s="114" t="s">
        <v>70</v>
      </c>
      <c r="C291" s="105">
        <v>6</v>
      </c>
      <c r="D291" s="104">
        <v>44717</v>
      </c>
      <c r="E291" s="104">
        <v>29504</v>
      </c>
      <c r="F291" s="104">
        <v>435</v>
      </c>
      <c r="G291" s="104" t="s">
        <v>67</v>
      </c>
      <c r="H291" s="104" t="s">
        <v>67</v>
      </c>
      <c r="I291" s="104">
        <v>14778</v>
      </c>
      <c r="J291" s="103">
        <v>25643</v>
      </c>
      <c r="K291" s="103">
        <v>25643</v>
      </c>
      <c r="L291" s="103">
        <v>8299</v>
      </c>
      <c r="M291" s="103">
        <v>16510</v>
      </c>
      <c r="N291" s="113">
        <v>12</v>
      </c>
      <c r="O291" s="112" t="s">
        <v>70</v>
      </c>
    </row>
    <row r="292" spans="1:15" s="107" customFormat="1" x14ac:dyDescent="0.45">
      <c r="A292" s="115">
        <v>13</v>
      </c>
      <c r="B292" s="114" t="s">
        <v>71</v>
      </c>
      <c r="C292" s="105">
        <v>2</v>
      </c>
      <c r="D292" s="104" t="s">
        <v>129</v>
      </c>
      <c r="E292" s="104" t="s">
        <v>129</v>
      </c>
      <c r="F292" s="104" t="s">
        <v>67</v>
      </c>
      <c r="G292" s="104" t="s">
        <v>67</v>
      </c>
      <c r="H292" s="104" t="s">
        <v>67</v>
      </c>
      <c r="I292" s="104" t="s">
        <v>67</v>
      </c>
      <c r="J292" s="104" t="s">
        <v>129</v>
      </c>
      <c r="K292" s="104" t="s">
        <v>129</v>
      </c>
      <c r="L292" s="104" t="s">
        <v>129</v>
      </c>
      <c r="M292" s="104" t="s">
        <v>129</v>
      </c>
      <c r="N292" s="113">
        <v>13</v>
      </c>
      <c r="O292" s="112" t="s">
        <v>71</v>
      </c>
    </row>
    <row r="293" spans="1:15" s="107" customFormat="1" x14ac:dyDescent="0.45">
      <c r="A293" s="115">
        <v>14</v>
      </c>
      <c r="B293" s="114" t="s">
        <v>72</v>
      </c>
      <c r="C293" s="105">
        <v>1</v>
      </c>
      <c r="D293" s="104" t="s">
        <v>129</v>
      </c>
      <c r="E293" s="104" t="s">
        <v>129</v>
      </c>
      <c r="F293" s="104" t="s">
        <v>67</v>
      </c>
      <c r="G293" s="104" t="s">
        <v>67</v>
      </c>
      <c r="H293" s="104" t="s">
        <v>67</v>
      </c>
      <c r="I293" s="104" t="s">
        <v>67</v>
      </c>
      <c r="J293" s="104" t="s">
        <v>129</v>
      </c>
      <c r="K293" s="104" t="s">
        <v>129</v>
      </c>
      <c r="L293" s="104" t="s">
        <v>129</v>
      </c>
      <c r="M293" s="104" t="s">
        <v>129</v>
      </c>
      <c r="N293" s="113">
        <v>14</v>
      </c>
      <c r="O293" s="112" t="s">
        <v>72</v>
      </c>
    </row>
    <row r="294" spans="1:15" s="107" customFormat="1" x14ac:dyDescent="0.45">
      <c r="A294" s="115">
        <v>15</v>
      </c>
      <c r="B294" s="114" t="s">
        <v>73</v>
      </c>
      <c r="C294" s="105">
        <v>1</v>
      </c>
      <c r="D294" s="104" t="s">
        <v>129</v>
      </c>
      <c r="E294" s="104" t="s">
        <v>129</v>
      </c>
      <c r="F294" s="104" t="s">
        <v>67</v>
      </c>
      <c r="G294" s="104" t="s">
        <v>67</v>
      </c>
      <c r="H294" s="104" t="s">
        <v>67</v>
      </c>
      <c r="I294" s="104" t="s">
        <v>67</v>
      </c>
      <c r="J294" s="104" t="s">
        <v>129</v>
      </c>
      <c r="K294" s="104" t="s">
        <v>129</v>
      </c>
      <c r="L294" s="104" t="s">
        <v>129</v>
      </c>
      <c r="M294" s="104" t="s">
        <v>129</v>
      </c>
      <c r="N294" s="113">
        <v>15</v>
      </c>
      <c r="O294" s="112" t="s">
        <v>73</v>
      </c>
    </row>
    <row r="295" spans="1:15" s="107" customFormat="1" x14ac:dyDescent="0.45">
      <c r="A295" s="115">
        <v>16</v>
      </c>
      <c r="B295" s="114" t="s">
        <v>74</v>
      </c>
      <c r="C295" s="105">
        <v>2</v>
      </c>
      <c r="D295" s="104" t="s">
        <v>129</v>
      </c>
      <c r="E295" s="104" t="s">
        <v>129</v>
      </c>
      <c r="F295" s="104" t="s">
        <v>129</v>
      </c>
      <c r="G295" s="104" t="s">
        <v>67</v>
      </c>
      <c r="H295" s="104" t="s">
        <v>67</v>
      </c>
      <c r="I295" s="104" t="s">
        <v>67</v>
      </c>
      <c r="J295" s="104" t="s">
        <v>129</v>
      </c>
      <c r="K295" s="104" t="s">
        <v>129</v>
      </c>
      <c r="L295" s="104" t="s">
        <v>129</v>
      </c>
      <c r="M295" s="104" t="s">
        <v>129</v>
      </c>
      <c r="N295" s="113">
        <v>16</v>
      </c>
      <c r="O295" s="112" t="s">
        <v>74</v>
      </c>
    </row>
    <row r="296" spans="1:15" s="107" customFormat="1" x14ac:dyDescent="0.45">
      <c r="A296" s="115">
        <v>18</v>
      </c>
      <c r="B296" s="114" t="s">
        <v>76</v>
      </c>
      <c r="C296" s="105">
        <v>2</v>
      </c>
      <c r="D296" s="104" t="s">
        <v>129</v>
      </c>
      <c r="E296" s="104" t="s">
        <v>129</v>
      </c>
      <c r="F296" s="104" t="s">
        <v>67</v>
      </c>
      <c r="G296" s="104" t="s">
        <v>67</v>
      </c>
      <c r="H296" s="104" t="s">
        <v>67</v>
      </c>
      <c r="I296" s="104" t="s">
        <v>67</v>
      </c>
      <c r="J296" s="104" t="s">
        <v>129</v>
      </c>
      <c r="K296" s="104" t="s">
        <v>129</v>
      </c>
      <c r="L296" s="104" t="s">
        <v>129</v>
      </c>
      <c r="M296" s="104" t="s">
        <v>129</v>
      </c>
      <c r="N296" s="113">
        <v>18</v>
      </c>
      <c r="O296" s="112" t="s">
        <v>76</v>
      </c>
    </row>
    <row r="297" spans="1:15" s="107" customFormat="1" x14ac:dyDescent="0.45">
      <c r="A297" s="115">
        <v>20</v>
      </c>
      <c r="B297" s="114" t="s">
        <v>78</v>
      </c>
      <c r="C297" s="105">
        <v>1</v>
      </c>
      <c r="D297" s="104" t="s">
        <v>129</v>
      </c>
      <c r="E297" s="104" t="s">
        <v>129</v>
      </c>
      <c r="F297" s="104" t="s">
        <v>67</v>
      </c>
      <c r="G297" s="104" t="s">
        <v>67</v>
      </c>
      <c r="H297" s="104" t="s">
        <v>67</v>
      </c>
      <c r="I297" s="104" t="s">
        <v>67</v>
      </c>
      <c r="J297" s="104" t="s">
        <v>129</v>
      </c>
      <c r="K297" s="104" t="s">
        <v>129</v>
      </c>
      <c r="L297" s="104" t="s">
        <v>129</v>
      </c>
      <c r="M297" s="104" t="s">
        <v>129</v>
      </c>
      <c r="N297" s="113">
        <v>20</v>
      </c>
      <c r="O297" s="112" t="s">
        <v>78</v>
      </c>
    </row>
    <row r="298" spans="1:15" s="107" customFormat="1" x14ac:dyDescent="0.45">
      <c r="A298" s="115">
        <v>21</v>
      </c>
      <c r="B298" s="114" t="s">
        <v>79</v>
      </c>
      <c r="C298" s="105">
        <v>2</v>
      </c>
      <c r="D298" s="104" t="s">
        <v>129</v>
      </c>
      <c r="E298" s="104" t="s">
        <v>129</v>
      </c>
      <c r="F298" s="104" t="s">
        <v>67</v>
      </c>
      <c r="G298" s="104" t="s">
        <v>67</v>
      </c>
      <c r="H298" s="104" t="s">
        <v>67</v>
      </c>
      <c r="I298" s="104" t="s">
        <v>67</v>
      </c>
      <c r="J298" s="104" t="s">
        <v>129</v>
      </c>
      <c r="K298" s="104" t="s">
        <v>129</v>
      </c>
      <c r="L298" s="104" t="s">
        <v>129</v>
      </c>
      <c r="M298" s="104" t="s">
        <v>129</v>
      </c>
      <c r="N298" s="113">
        <v>21</v>
      </c>
      <c r="O298" s="112" t="s">
        <v>79</v>
      </c>
    </row>
    <row r="299" spans="1:15" s="107" customFormat="1" x14ac:dyDescent="0.45">
      <c r="A299" s="115">
        <v>24</v>
      </c>
      <c r="B299" s="114" t="s">
        <v>82</v>
      </c>
      <c r="C299" s="105">
        <v>2</v>
      </c>
      <c r="D299" s="104" t="s">
        <v>129</v>
      </c>
      <c r="E299" s="104" t="s">
        <v>129</v>
      </c>
      <c r="F299" s="104" t="s">
        <v>129</v>
      </c>
      <c r="G299" s="104" t="s">
        <v>129</v>
      </c>
      <c r="H299" s="104" t="s">
        <v>67</v>
      </c>
      <c r="I299" s="104" t="s">
        <v>129</v>
      </c>
      <c r="J299" s="104" t="s">
        <v>129</v>
      </c>
      <c r="K299" s="104" t="s">
        <v>129</v>
      </c>
      <c r="L299" s="104" t="s">
        <v>129</v>
      </c>
      <c r="M299" s="104" t="s">
        <v>129</v>
      </c>
      <c r="N299" s="113">
        <v>24</v>
      </c>
      <c r="O299" s="112" t="s">
        <v>82</v>
      </c>
    </row>
    <row r="300" spans="1:15" s="107" customFormat="1" x14ac:dyDescent="0.45">
      <c r="A300" s="115">
        <v>26</v>
      </c>
      <c r="B300" s="114" t="s">
        <v>84</v>
      </c>
      <c r="C300" s="105">
        <v>2</v>
      </c>
      <c r="D300" s="104" t="s">
        <v>129</v>
      </c>
      <c r="E300" s="104" t="s">
        <v>129</v>
      </c>
      <c r="F300" s="104" t="s">
        <v>129</v>
      </c>
      <c r="G300" s="104" t="s">
        <v>67</v>
      </c>
      <c r="H300" s="104" t="s">
        <v>67</v>
      </c>
      <c r="I300" s="104" t="s">
        <v>67</v>
      </c>
      <c r="J300" s="104" t="s">
        <v>129</v>
      </c>
      <c r="K300" s="104" t="s">
        <v>129</v>
      </c>
      <c r="L300" s="104" t="s">
        <v>129</v>
      </c>
      <c r="M300" s="104" t="s">
        <v>129</v>
      </c>
      <c r="N300" s="113">
        <v>26</v>
      </c>
      <c r="O300" s="112" t="s">
        <v>84</v>
      </c>
    </row>
    <row r="301" spans="1:15" s="107" customFormat="1" x14ac:dyDescent="0.45">
      <c r="A301" s="115">
        <v>28</v>
      </c>
      <c r="B301" s="117" t="s">
        <v>86</v>
      </c>
      <c r="C301" s="105">
        <v>1</v>
      </c>
      <c r="D301" s="104" t="s">
        <v>129</v>
      </c>
      <c r="E301" s="104" t="s">
        <v>67</v>
      </c>
      <c r="F301" s="104" t="s">
        <v>129</v>
      </c>
      <c r="G301" s="104" t="s">
        <v>67</v>
      </c>
      <c r="H301" s="104" t="s">
        <v>67</v>
      </c>
      <c r="I301" s="104" t="s">
        <v>129</v>
      </c>
      <c r="J301" s="104" t="s">
        <v>129</v>
      </c>
      <c r="K301" s="104" t="s">
        <v>129</v>
      </c>
      <c r="L301" s="104" t="s">
        <v>129</v>
      </c>
      <c r="M301" s="104" t="s">
        <v>129</v>
      </c>
      <c r="N301" s="113">
        <v>28</v>
      </c>
      <c r="O301" s="116" t="s">
        <v>86</v>
      </c>
    </row>
    <row r="302" spans="1:15" s="107" customFormat="1" x14ac:dyDescent="0.45">
      <c r="A302" s="115">
        <v>29</v>
      </c>
      <c r="B302" s="117" t="s">
        <v>87</v>
      </c>
      <c r="C302" s="105">
        <v>3</v>
      </c>
      <c r="D302" s="104">
        <v>2182657</v>
      </c>
      <c r="E302" s="104">
        <v>2176686</v>
      </c>
      <c r="F302" s="104">
        <v>4935</v>
      </c>
      <c r="G302" s="104" t="s">
        <v>67</v>
      </c>
      <c r="H302" s="104" t="s">
        <v>67</v>
      </c>
      <c r="I302" s="104">
        <v>1036</v>
      </c>
      <c r="J302" s="103">
        <v>244508</v>
      </c>
      <c r="K302" s="103">
        <v>259285</v>
      </c>
      <c r="L302" s="103">
        <v>206599</v>
      </c>
      <c r="M302" s="103">
        <v>1920528</v>
      </c>
      <c r="N302" s="113">
        <v>29</v>
      </c>
      <c r="O302" s="116" t="s">
        <v>87</v>
      </c>
    </row>
    <row r="303" spans="1:15" s="107" customFormat="1" x14ac:dyDescent="0.45">
      <c r="A303" s="115">
        <v>31</v>
      </c>
      <c r="B303" s="114" t="s">
        <v>89</v>
      </c>
      <c r="C303" s="105">
        <v>3</v>
      </c>
      <c r="D303" s="104">
        <v>2219661</v>
      </c>
      <c r="E303" s="104">
        <v>2217649</v>
      </c>
      <c r="F303" s="104">
        <v>2012</v>
      </c>
      <c r="G303" s="104" t="s">
        <v>67</v>
      </c>
      <c r="H303" s="104" t="s">
        <v>67</v>
      </c>
      <c r="I303" s="104" t="s">
        <v>67</v>
      </c>
      <c r="J303" s="103">
        <v>534890</v>
      </c>
      <c r="K303" s="103">
        <v>367266</v>
      </c>
      <c r="L303" s="103">
        <v>194212</v>
      </c>
      <c r="M303" s="103">
        <v>1667582</v>
      </c>
      <c r="N303" s="113">
        <v>31</v>
      </c>
      <c r="O303" s="112" t="s">
        <v>89</v>
      </c>
    </row>
    <row r="304" spans="1:15" s="107" customFormat="1" ht="12.75" customHeight="1" x14ac:dyDescent="0.45">
      <c r="B304" s="106"/>
      <c r="C304" s="105"/>
      <c r="D304" s="104"/>
      <c r="E304" s="104"/>
      <c r="F304" s="104"/>
      <c r="G304" s="104"/>
      <c r="H304" s="104"/>
      <c r="I304" s="104"/>
      <c r="J304" s="103"/>
      <c r="K304" s="103"/>
      <c r="L304" s="103"/>
      <c r="M304" s="103"/>
      <c r="N304" s="102"/>
      <c r="O304" s="101"/>
    </row>
    <row r="305" spans="1:15" s="107" customFormat="1" x14ac:dyDescent="0.45">
      <c r="A305" s="211" t="s">
        <v>108</v>
      </c>
      <c r="B305" s="212"/>
      <c r="C305" s="111">
        <v>2563</v>
      </c>
      <c r="D305" s="111">
        <v>215941999</v>
      </c>
      <c r="E305" s="111">
        <v>187543564</v>
      </c>
      <c r="F305" s="111">
        <v>16564663</v>
      </c>
      <c r="G305" s="111">
        <v>45209</v>
      </c>
      <c r="H305" s="111">
        <v>872704</v>
      </c>
      <c r="I305" s="111">
        <v>10915859</v>
      </c>
      <c r="J305" s="110">
        <v>85431639</v>
      </c>
      <c r="K305" s="110">
        <v>75997901</v>
      </c>
      <c r="L305" s="110">
        <v>30395859</v>
      </c>
      <c r="M305" s="110">
        <v>124219604</v>
      </c>
      <c r="N305" s="109" t="s">
        <v>108</v>
      </c>
      <c r="O305" s="108"/>
    </row>
    <row r="306" spans="1:15" s="107" customFormat="1" x14ac:dyDescent="0.45">
      <c r="A306" s="107">
        <v>9</v>
      </c>
      <c r="B306" s="106" t="s">
        <v>66</v>
      </c>
      <c r="C306" s="105">
        <v>213</v>
      </c>
      <c r="D306" s="104">
        <v>5877319</v>
      </c>
      <c r="E306" s="104">
        <v>5114770</v>
      </c>
      <c r="F306" s="104">
        <v>117321</v>
      </c>
      <c r="G306" s="104" t="s">
        <v>67</v>
      </c>
      <c r="H306" s="104" t="s">
        <v>67</v>
      </c>
      <c r="I306" s="104">
        <v>645228</v>
      </c>
      <c r="J306" s="103">
        <v>2827677</v>
      </c>
      <c r="K306" s="103">
        <v>2690097</v>
      </c>
      <c r="L306" s="103">
        <v>1148647</v>
      </c>
      <c r="M306" s="103">
        <v>2857385</v>
      </c>
      <c r="N306" s="102">
        <v>9</v>
      </c>
      <c r="O306" s="101" t="s">
        <v>66</v>
      </c>
    </row>
    <row r="307" spans="1:15" s="94" customFormat="1" x14ac:dyDescent="0.45">
      <c r="A307" s="107">
        <v>10</v>
      </c>
      <c r="B307" s="106" t="s">
        <v>68</v>
      </c>
      <c r="C307" s="105">
        <v>39</v>
      </c>
      <c r="D307" s="104">
        <v>1429220</v>
      </c>
      <c r="E307" s="104">
        <v>1415419</v>
      </c>
      <c r="F307" s="104">
        <v>343</v>
      </c>
      <c r="G307" s="104" t="s">
        <v>67</v>
      </c>
      <c r="H307" s="104" t="s">
        <v>67</v>
      </c>
      <c r="I307" s="104">
        <v>13458</v>
      </c>
      <c r="J307" s="103">
        <v>969180</v>
      </c>
      <c r="K307" s="103">
        <v>966989</v>
      </c>
      <c r="L307" s="103">
        <v>135775</v>
      </c>
      <c r="M307" s="103">
        <v>118081</v>
      </c>
      <c r="N307" s="102">
        <v>10</v>
      </c>
      <c r="O307" s="101" t="s">
        <v>68</v>
      </c>
    </row>
    <row r="308" spans="1:15" s="94" customFormat="1" x14ac:dyDescent="0.45">
      <c r="A308" s="107">
        <v>11</v>
      </c>
      <c r="B308" s="106" t="s">
        <v>69</v>
      </c>
      <c r="C308" s="105">
        <v>615</v>
      </c>
      <c r="D308" s="104">
        <v>19989432</v>
      </c>
      <c r="E308" s="104">
        <v>11627153</v>
      </c>
      <c r="F308" s="104">
        <v>7421178</v>
      </c>
      <c r="G308" s="104">
        <v>6022</v>
      </c>
      <c r="H308" s="104">
        <v>444</v>
      </c>
      <c r="I308" s="104">
        <v>934635</v>
      </c>
      <c r="J308" s="103">
        <v>8884764</v>
      </c>
      <c r="K308" s="103">
        <v>8182607</v>
      </c>
      <c r="L308" s="103">
        <v>4600702</v>
      </c>
      <c r="M308" s="103">
        <v>10312751</v>
      </c>
      <c r="N308" s="102">
        <v>11</v>
      </c>
      <c r="O308" s="101" t="s">
        <v>69</v>
      </c>
    </row>
    <row r="309" spans="1:15" s="94" customFormat="1" x14ac:dyDescent="0.45">
      <c r="A309" s="107">
        <v>12</v>
      </c>
      <c r="B309" s="106" t="s">
        <v>70</v>
      </c>
      <c r="C309" s="105">
        <v>90</v>
      </c>
      <c r="D309" s="104">
        <v>6318139</v>
      </c>
      <c r="E309" s="104">
        <v>5691790</v>
      </c>
      <c r="F309" s="104">
        <v>136444</v>
      </c>
      <c r="G309" s="104" t="s">
        <v>67</v>
      </c>
      <c r="H309" s="104" t="s">
        <v>67</v>
      </c>
      <c r="I309" s="104">
        <v>489905</v>
      </c>
      <c r="J309" s="103">
        <v>1432867</v>
      </c>
      <c r="K309" s="103">
        <v>1286938</v>
      </c>
      <c r="L309" s="103">
        <v>510820</v>
      </c>
      <c r="M309" s="103">
        <v>4747824</v>
      </c>
      <c r="N309" s="102">
        <v>12</v>
      </c>
      <c r="O309" s="101" t="s">
        <v>70</v>
      </c>
    </row>
    <row r="310" spans="1:15" s="94" customFormat="1" x14ac:dyDescent="0.45">
      <c r="A310" s="107">
        <v>13</v>
      </c>
      <c r="B310" s="106" t="s">
        <v>71</v>
      </c>
      <c r="C310" s="105">
        <v>60</v>
      </c>
      <c r="D310" s="104">
        <v>1881182</v>
      </c>
      <c r="E310" s="104">
        <v>1792205</v>
      </c>
      <c r="F310" s="104">
        <v>54567</v>
      </c>
      <c r="G310" s="104" t="s">
        <v>67</v>
      </c>
      <c r="H310" s="104">
        <v>3835</v>
      </c>
      <c r="I310" s="104">
        <v>30575</v>
      </c>
      <c r="J310" s="103">
        <v>847075</v>
      </c>
      <c r="K310" s="103">
        <v>778507</v>
      </c>
      <c r="L310" s="103">
        <v>404615</v>
      </c>
      <c r="M310" s="103">
        <v>950682</v>
      </c>
      <c r="N310" s="102">
        <v>13</v>
      </c>
      <c r="O310" s="101" t="s">
        <v>71</v>
      </c>
    </row>
    <row r="311" spans="1:15" s="94" customFormat="1" x14ac:dyDescent="0.45">
      <c r="A311" s="107">
        <v>14</v>
      </c>
      <c r="B311" s="106" t="s">
        <v>72</v>
      </c>
      <c r="C311" s="105">
        <v>85</v>
      </c>
      <c r="D311" s="104">
        <v>7606326</v>
      </c>
      <c r="E311" s="104">
        <v>6142552</v>
      </c>
      <c r="F311" s="104">
        <v>89542</v>
      </c>
      <c r="G311" s="104" t="s">
        <v>129</v>
      </c>
      <c r="H311" s="104" t="s">
        <v>67</v>
      </c>
      <c r="I311" s="104" t="s">
        <v>129</v>
      </c>
      <c r="J311" s="103">
        <v>2994929</v>
      </c>
      <c r="K311" s="103">
        <v>2690123</v>
      </c>
      <c r="L311" s="103">
        <v>803163</v>
      </c>
      <c r="M311" s="103">
        <v>4339290</v>
      </c>
      <c r="N311" s="102">
        <v>14</v>
      </c>
      <c r="O311" s="101" t="s">
        <v>72</v>
      </c>
    </row>
    <row r="312" spans="1:15" s="94" customFormat="1" x14ac:dyDescent="0.45">
      <c r="A312" s="107">
        <v>15</v>
      </c>
      <c r="B312" s="106" t="s">
        <v>73</v>
      </c>
      <c r="C312" s="105">
        <v>123</v>
      </c>
      <c r="D312" s="104">
        <v>2762046</v>
      </c>
      <c r="E312" s="104">
        <v>2293543</v>
      </c>
      <c r="F312" s="104">
        <v>362007</v>
      </c>
      <c r="G312" s="104" t="s">
        <v>129</v>
      </c>
      <c r="H312" s="104" t="s">
        <v>67</v>
      </c>
      <c r="I312" s="104" t="s">
        <v>129</v>
      </c>
      <c r="J312" s="103">
        <v>1557351</v>
      </c>
      <c r="K312" s="103">
        <v>1486093</v>
      </c>
      <c r="L312" s="103">
        <v>630320</v>
      </c>
      <c r="M312" s="103">
        <v>1057339</v>
      </c>
      <c r="N312" s="102">
        <v>15</v>
      </c>
      <c r="O312" s="101" t="s">
        <v>73</v>
      </c>
    </row>
    <row r="313" spans="1:15" s="94" customFormat="1" x14ac:dyDescent="0.45">
      <c r="A313" s="107">
        <v>16</v>
      </c>
      <c r="B313" s="106" t="s">
        <v>74</v>
      </c>
      <c r="C313" s="105">
        <v>67</v>
      </c>
      <c r="D313" s="104">
        <v>20415374</v>
      </c>
      <c r="E313" s="104">
        <v>18907120</v>
      </c>
      <c r="F313" s="104">
        <v>716271</v>
      </c>
      <c r="G313" s="104" t="s">
        <v>67</v>
      </c>
      <c r="H313" s="104" t="s">
        <v>129</v>
      </c>
      <c r="I313" s="104" t="s">
        <v>129</v>
      </c>
      <c r="J313" s="103">
        <v>7894952</v>
      </c>
      <c r="K313" s="103">
        <v>6738653</v>
      </c>
      <c r="L313" s="103">
        <v>1951091</v>
      </c>
      <c r="M313" s="103">
        <v>12216724</v>
      </c>
      <c r="N313" s="102">
        <v>16</v>
      </c>
      <c r="O313" s="101" t="s">
        <v>74</v>
      </c>
    </row>
    <row r="314" spans="1:15" s="94" customFormat="1" x14ac:dyDescent="0.45">
      <c r="A314" s="107">
        <v>17</v>
      </c>
      <c r="B314" s="106" t="s">
        <v>75</v>
      </c>
      <c r="C314" s="105">
        <v>10</v>
      </c>
      <c r="D314" s="104">
        <v>620447</v>
      </c>
      <c r="E314" s="104">
        <v>585709</v>
      </c>
      <c r="F314" s="104" t="s">
        <v>67</v>
      </c>
      <c r="G314" s="104" t="s">
        <v>129</v>
      </c>
      <c r="H314" s="104" t="s">
        <v>67</v>
      </c>
      <c r="I314" s="104" t="s">
        <v>129</v>
      </c>
      <c r="J314" s="103">
        <v>193919</v>
      </c>
      <c r="K314" s="103">
        <v>193919</v>
      </c>
      <c r="L314" s="103">
        <v>32901</v>
      </c>
      <c r="M314" s="103">
        <v>408217</v>
      </c>
      <c r="N314" s="102">
        <v>17</v>
      </c>
      <c r="O314" s="101" t="s">
        <v>75</v>
      </c>
    </row>
    <row r="315" spans="1:15" s="94" customFormat="1" x14ac:dyDescent="0.45">
      <c r="A315" s="107">
        <v>18</v>
      </c>
      <c r="B315" s="106" t="s">
        <v>76</v>
      </c>
      <c r="C315" s="105">
        <v>149</v>
      </c>
      <c r="D315" s="104">
        <v>17459552</v>
      </c>
      <c r="E315" s="104">
        <v>14045975</v>
      </c>
      <c r="F315" s="104">
        <v>1281138</v>
      </c>
      <c r="G315" s="104" t="s">
        <v>129</v>
      </c>
      <c r="H315" s="104" t="s">
        <v>67</v>
      </c>
      <c r="I315" s="104" t="s">
        <v>129</v>
      </c>
      <c r="J315" s="103">
        <v>5489146</v>
      </c>
      <c r="K315" s="103">
        <v>4215341</v>
      </c>
      <c r="L315" s="103">
        <v>2142908</v>
      </c>
      <c r="M315" s="103">
        <v>11700598</v>
      </c>
      <c r="N315" s="102">
        <v>18</v>
      </c>
      <c r="O315" s="101" t="s">
        <v>76</v>
      </c>
    </row>
    <row r="316" spans="1:15" s="94" customFormat="1" x14ac:dyDescent="0.45">
      <c r="A316" s="107">
        <v>19</v>
      </c>
      <c r="B316" s="106" t="s">
        <v>77</v>
      </c>
      <c r="C316" s="105">
        <v>10</v>
      </c>
      <c r="D316" s="104">
        <v>215520</v>
      </c>
      <c r="E316" s="104">
        <v>176332</v>
      </c>
      <c r="F316" s="104" t="s">
        <v>129</v>
      </c>
      <c r="G316" s="104" t="s">
        <v>67</v>
      </c>
      <c r="H316" s="104" t="s">
        <v>129</v>
      </c>
      <c r="I316" s="104" t="s">
        <v>129</v>
      </c>
      <c r="J316" s="103">
        <v>128058</v>
      </c>
      <c r="K316" s="103">
        <v>120402</v>
      </c>
      <c r="L316" s="103">
        <v>42007</v>
      </c>
      <c r="M316" s="103">
        <v>75601</v>
      </c>
      <c r="N316" s="102">
        <v>19</v>
      </c>
      <c r="O316" s="101" t="s">
        <v>77</v>
      </c>
    </row>
    <row r="317" spans="1:15" s="94" customFormat="1" x14ac:dyDescent="0.45">
      <c r="A317" s="107">
        <v>20</v>
      </c>
      <c r="B317" s="106" t="s">
        <v>78</v>
      </c>
      <c r="C317" s="105">
        <v>4</v>
      </c>
      <c r="D317" s="218" t="s">
        <v>129</v>
      </c>
      <c r="E317" s="218" t="s">
        <v>129</v>
      </c>
      <c r="F317" s="104" t="s">
        <v>67</v>
      </c>
      <c r="G317" s="104" t="s">
        <v>67</v>
      </c>
      <c r="H317" s="104" t="s">
        <v>67</v>
      </c>
      <c r="I317" s="104" t="s">
        <v>67</v>
      </c>
      <c r="J317" s="103" t="s">
        <v>129</v>
      </c>
      <c r="K317" s="103" t="s">
        <v>129</v>
      </c>
      <c r="L317" s="103" t="s">
        <v>129</v>
      </c>
      <c r="M317" s="103" t="s">
        <v>129</v>
      </c>
      <c r="N317" s="102">
        <v>20</v>
      </c>
      <c r="O317" s="101" t="s">
        <v>78</v>
      </c>
    </row>
    <row r="318" spans="1:15" s="94" customFormat="1" x14ac:dyDescent="0.45">
      <c r="A318" s="107">
        <v>21</v>
      </c>
      <c r="B318" s="106" t="s">
        <v>79</v>
      </c>
      <c r="C318" s="105">
        <v>107</v>
      </c>
      <c r="D318" s="104">
        <v>6594232</v>
      </c>
      <c r="E318" s="104">
        <v>6017155</v>
      </c>
      <c r="F318" s="104">
        <v>130470</v>
      </c>
      <c r="G318" s="104" t="s">
        <v>129</v>
      </c>
      <c r="H318" s="104" t="s">
        <v>129</v>
      </c>
      <c r="I318" s="104">
        <v>444258</v>
      </c>
      <c r="J318" s="103">
        <v>3166568</v>
      </c>
      <c r="K318" s="103">
        <v>2942096</v>
      </c>
      <c r="L318" s="103">
        <v>1057819</v>
      </c>
      <c r="M318" s="103">
        <v>3153669</v>
      </c>
      <c r="N318" s="102">
        <v>21</v>
      </c>
      <c r="O318" s="101" t="s">
        <v>79</v>
      </c>
    </row>
    <row r="319" spans="1:15" s="94" customFormat="1" x14ac:dyDescent="0.45">
      <c r="A319" s="107">
        <v>22</v>
      </c>
      <c r="B319" s="106" t="s">
        <v>80</v>
      </c>
      <c r="C319" s="105">
        <v>30</v>
      </c>
      <c r="D319" s="104">
        <v>2459888</v>
      </c>
      <c r="E319" s="104">
        <v>2134448</v>
      </c>
      <c r="F319" s="104">
        <v>46596</v>
      </c>
      <c r="G319" s="104" t="s">
        <v>67</v>
      </c>
      <c r="H319" s="104" t="s">
        <v>67</v>
      </c>
      <c r="I319" s="104">
        <v>278844</v>
      </c>
      <c r="J319" s="103">
        <v>790677</v>
      </c>
      <c r="K319" s="103">
        <v>730853</v>
      </c>
      <c r="L319" s="103">
        <v>189257</v>
      </c>
      <c r="M319" s="103">
        <v>1626758</v>
      </c>
      <c r="N319" s="102">
        <v>22</v>
      </c>
      <c r="O319" s="101" t="s">
        <v>80</v>
      </c>
    </row>
    <row r="320" spans="1:15" s="94" customFormat="1" x14ac:dyDescent="0.45">
      <c r="A320" s="107">
        <v>23</v>
      </c>
      <c r="B320" s="106" t="s">
        <v>81</v>
      </c>
      <c r="C320" s="105">
        <v>28</v>
      </c>
      <c r="D320" s="104">
        <v>14342768</v>
      </c>
      <c r="E320" s="104">
        <v>13547273</v>
      </c>
      <c r="F320" s="104">
        <v>344449</v>
      </c>
      <c r="G320" s="104" t="s">
        <v>129</v>
      </c>
      <c r="H320" s="104" t="s">
        <v>67</v>
      </c>
      <c r="I320" s="104" t="s">
        <v>129</v>
      </c>
      <c r="J320" s="103">
        <v>4462882</v>
      </c>
      <c r="K320" s="103">
        <v>3961704</v>
      </c>
      <c r="L320" s="103">
        <v>968973</v>
      </c>
      <c r="M320" s="103">
        <v>9621310</v>
      </c>
      <c r="N320" s="102">
        <v>23</v>
      </c>
      <c r="O320" s="101" t="s">
        <v>81</v>
      </c>
    </row>
    <row r="321" spans="1:15" s="94" customFormat="1" x14ac:dyDescent="0.45">
      <c r="A321" s="107">
        <v>24</v>
      </c>
      <c r="B321" s="106" t="s">
        <v>82</v>
      </c>
      <c r="C321" s="105">
        <v>199</v>
      </c>
      <c r="D321" s="104">
        <v>10930070</v>
      </c>
      <c r="E321" s="104">
        <v>8160967</v>
      </c>
      <c r="F321" s="104">
        <v>2111968</v>
      </c>
      <c r="G321" s="104">
        <v>370</v>
      </c>
      <c r="H321" s="104" t="s">
        <v>129</v>
      </c>
      <c r="I321" s="104" t="s">
        <v>129</v>
      </c>
      <c r="J321" s="103">
        <v>4610112</v>
      </c>
      <c r="K321" s="103">
        <v>4410098</v>
      </c>
      <c r="L321" s="103">
        <v>1944238</v>
      </c>
      <c r="M321" s="103">
        <v>5877207</v>
      </c>
      <c r="N321" s="102">
        <v>24</v>
      </c>
      <c r="O321" s="101" t="s">
        <v>82</v>
      </c>
    </row>
    <row r="322" spans="1:15" s="94" customFormat="1" x14ac:dyDescent="0.45">
      <c r="A322" s="107">
        <v>25</v>
      </c>
      <c r="B322" s="106" t="s">
        <v>109</v>
      </c>
      <c r="C322" s="105">
        <v>48</v>
      </c>
      <c r="D322" s="104">
        <v>2057496</v>
      </c>
      <c r="E322" s="104">
        <v>1805630</v>
      </c>
      <c r="F322" s="104">
        <v>40106</v>
      </c>
      <c r="G322" s="104" t="s">
        <v>67</v>
      </c>
      <c r="H322" s="104">
        <v>72099</v>
      </c>
      <c r="I322" s="104">
        <v>139661</v>
      </c>
      <c r="J322" s="103">
        <v>891280</v>
      </c>
      <c r="K322" s="103">
        <v>811793</v>
      </c>
      <c r="L322" s="103">
        <v>332527</v>
      </c>
      <c r="M322" s="103">
        <v>1101020</v>
      </c>
      <c r="N322" s="102">
        <v>25</v>
      </c>
      <c r="O322" s="101" t="s">
        <v>109</v>
      </c>
    </row>
    <row r="323" spans="1:15" s="94" customFormat="1" x14ac:dyDescent="0.45">
      <c r="A323" s="107">
        <v>26</v>
      </c>
      <c r="B323" s="106" t="s">
        <v>110</v>
      </c>
      <c r="C323" s="105">
        <v>182</v>
      </c>
      <c r="D323" s="104">
        <v>7583546</v>
      </c>
      <c r="E323" s="104">
        <v>6143926</v>
      </c>
      <c r="F323" s="104">
        <v>393272</v>
      </c>
      <c r="G323" s="104">
        <v>99</v>
      </c>
      <c r="H323" s="104">
        <v>719263</v>
      </c>
      <c r="I323" s="104">
        <v>326986</v>
      </c>
      <c r="J323" s="103">
        <v>3241504</v>
      </c>
      <c r="K323" s="103">
        <v>3033595</v>
      </c>
      <c r="L323" s="103">
        <v>1708161</v>
      </c>
      <c r="M323" s="103">
        <v>4163857</v>
      </c>
      <c r="N323" s="102">
        <v>26</v>
      </c>
      <c r="O323" s="101" t="s">
        <v>110</v>
      </c>
    </row>
    <row r="324" spans="1:15" s="94" customFormat="1" x14ac:dyDescent="0.45">
      <c r="A324" s="107">
        <v>27</v>
      </c>
      <c r="B324" s="106" t="s">
        <v>111</v>
      </c>
      <c r="C324" s="105">
        <v>15</v>
      </c>
      <c r="D324" s="104">
        <v>1333998</v>
      </c>
      <c r="E324" s="104">
        <v>1272288</v>
      </c>
      <c r="F324" s="218" t="s">
        <v>129</v>
      </c>
      <c r="G324" s="104" t="s">
        <v>67</v>
      </c>
      <c r="H324" s="218" t="s">
        <v>129</v>
      </c>
      <c r="I324" s="104">
        <v>23412</v>
      </c>
      <c r="J324" s="103">
        <v>598305</v>
      </c>
      <c r="K324" s="103">
        <v>547449</v>
      </c>
      <c r="L324" s="103">
        <v>304481</v>
      </c>
      <c r="M324" s="103">
        <v>684608</v>
      </c>
      <c r="N324" s="102">
        <v>27</v>
      </c>
      <c r="O324" s="101" t="s">
        <v>111</v>
      </c>
    </row>
    <row r="325" spans="1:15" s="94" customFormat="1" x14ac:dyDescent="0.45">
      <c r="A325" s="107">
        <v>28</v>
      </c>
      <c r="B325" s="106" t="s">
        <v>86</v>
      </c>
      <c r="C325" s="105">
        <v>63</v>
      </c>
      <c r="D325" s="104">
        <v>39253199</v>
      </c>
      <c r="E325" s="104">
        <v>36631728</v>
      </c>
      <c r="F325" s="104">
        <v>1706858</v>
      </c>
      <c r="G325" s="104" t="s">
        <v>67</v>
      </c>
      <c r="H325" s="104" t="s">
        <v>67</v>
      </c>
      <c r="I325" s="104">
        <v>914613</v>
      </c>
      <c r="J325" s="103">
        <v>16680657</v>
      </c>
      <c r="K325" s="103">
        <v>14212319</v>
      </c>
      <c r="L325" s="103">
        <v>6308654</v>
      </c>
      <c r="M325" s="103">
        <v>21585059</v>
      </c>
      <c r="N325" s="102">
        <v>28</v>
      </c>
      <c r="O325" s="101" t="s">
        <v>86</v>
      </c>
    </row>
    <row r="326" spans="1:15" s="94" customFormat="1" x14ac:dyDescent="0.45">
      <c r="A326" s="107">
        <v>29</v>
      </c>
      <c r="B326" s="106" t="s">
        <v>112</v>
      </c>
      <c r="C326" s="105">
        <v>75</v>
      </c>
      <c r="D326" s="104">
        <v>18473004</v>
      </c>
      <c r="E326" s="104">
        <v>17505845</v>
      </c>
      <c r="F326" s="104">
        <v>672723</v>
      </c>
      <c r="G326" s="104" t="s">
        <v>67</v>
      </c>
      <c r="H326" s="104">
        <v>39161</v>
      </c>
      <c r="I326" s="104">
        <v>255275</v>
      </c>
      <c r="J326" s="103">
        <v>8761516</v>
      </c>
      <c r="K326" s="103">
        <v>8156223</v>
      </c>
      <c r="L326" s="103">
        <v>1452341</v>
      </c>
      <c r="M326" s="103">
        <v>8989877</v>
      </c>
      <c r="N326" s="102">
        <v>29</v>
      </c>
      <c r="O326" s="101" t="s">
        <v>112</v>
      </c>
    </row>
    <row r="327" spans="1:15" s="94" customFormat="1" x14ac:dyDescent="0.45">
      <c r="A327" s="107">
        <v>30</v>
      </c>
      <c r="B327" s="106" t="s">
        <v>113</v>
      </c>
      <c r="C327" s="105">
        <v>3</v>
      </c>
      <c r="D327" s="104">
        <v>496388</v>
      </c>
      <c r="E327" s="104">
        <v>467644</v>
      </c>
      <c r="F327" s="104" t="s">
        <v>129</v>
      </c>
      <c r="G327" s="104" t="s">
        <v>67</v>
      </c>
      <c r="H327" s="104" t="s">
        <v>67</v>
      </c>
      <c r="I327" s="104" t="s">
        <v>129</v>
      </c>
      <c r="J327" s="103">
        <v>112531</v>
      </c>
      <c r="K327" s="103">
        <v>65869</v>
      </c>
      <c r="L327" s="103">
        <v>110636</v>
      </c>
      <c r="M327" s="103">
        <v>378104</v>
      </c>
      <c r="N327" s="102">
        <v>30</v>
      </c>
      <c r="O327" s="101" t="s">
        <v>113</v>
      </c>
    </row>
    <row r="328" spans="1:15" s="94" customFormat="1" x14ac:dyDescent="0.45">
      <c r="A328" s="107">
        <v>31</v>
      </c>
      <c r="B328" s="106" t="s">
        <v>114</v>
      </c>
      <c r="C328" s="105">
        <v>28</v>
      </c>
      <c r="D328" s="104" t="s">
        <v>129</v>
      </c>
      <c r="E328" s="104" t="s">
        <v>129</v>
      </c>
      <c r="F328" s="104">
        <v>72345</v>
      </c>
      <c r="G328" s="104" t="s">
        <v>129</v>
      </c>
      <c r="H328" s="104" t="s">
        <v>67</v>
      </c>
      <c r="I328" s="104" t="s">
        <v>129</v>
      </c>
      <c r="J328" s="104" t="s">
        <v>129</v>
      </c>
      <c r="K328" s="104" t="s">
        <v>129</v>
      </c>
      <c r="L328" s="104" t="s">
        <v>129</v>
      </c>
      <c r="M328" s="104" t="s">
        <v>129</v>
      </c>
      <c r="N328" s="102">
        <v>31</v>
      </c>
      <c r="O328" s="101" t="s">
        <v>114</v>
      </c>
    </row>
    <row r="329" spans="1:15" s="94" customFormat="1" x14ac:dyDescent="0.45">
      <c r="A329" s="107">
        <v>32</v>
      </c>
      <c r="B329" s="106" t="s">
        <v>90</v>
      </c>
      <c r="C329" s="105">
        <v>320</v>
      </c>
      <c r="D329" s="104">
        <v>8782185</v>
      </c>
      <c r="E329" s="104">
        <v>7086018</v>
      </c>
      <c r="F329" s="104">
        <v>829492</v>
      </c>
      <c r="G329" s="104">
        <v>141</v>
      </c>
      <c r="H329" s="104">
        <v>4593</v>
      </c>
      <c r="I329" s="104">
        <v>861941</v>
      </c>
      <c r="J329" s="103">
        <v>4154548</v>
      </c>
      <c r="K329" s="103">
        <v>3912333</v>
      </c>
      <c r="L329" s="103">
        <v>1841788</v>
      </c>
      <c r="M329" s="103">
        <v>4325078</v>
      </c>
      <c r="N329" s="102">
        <v>32</v>
      </c>
      <c r="O329" s="101" t="s">
        <v>90</v>
      </c>
    </row>
    <row r="330" spans="1:15" s="94" customFormat="1" x14ac:dyDescent="0.45">
      <c r="A330" s="99"/>
      <c r="B330" s="100"/>
      <c r="C330" s="99"/>
      <c r="D330" s="98"/>
      <c r="E330" s="98"/>
      <c r="F330" s="98"/>
      <c r="G330" s="98"/>
      <c r="H330" s="98"/>
      <c r="I330" s="98"/>
      <c r="J330" s="97"/>
      <c r="K330" s="97"/>
      <c r="L330" s="97"/>
      <c r="M330" s="97"/>
      <c r="N330" s="96"/>
      <c r="O330" s="95"/>
    </row>
  </sheetData>
  <sheetProtection pivotTables="0"/>
  <mergeCells count="9">
    <mergeCell ref="N2:O2"/>
    <mergeCell ref="A3:B4"/>
    <mergeCell ref="C3:C4"/>
    <mergeCell ref="D3:I3"/>
    <mergeCell ref="J3:J4"/>
    <mergeCell ref="K3:K4"/>
    <mergeCell ref="L3:L4"/>
    <mergeCell ref="M3:M4"/>
    <mergeCell ref="N3:O4"/>
  </mergeCells>
  <phoneticPr fontId="4"/>
  <conditionalFormatting sqref="A1:B1">
    <cfRule type="cellIs" dxfId="9" priority="3" stopIfTrue="1" operator="between">
      <formula>1</formula>
      <formula>2</formula>
    </cfRule>
  </conditionalFormatting>
  <conditionalFormatting sqref="N1:O1">
    <cfRule type="cellIs" dxfId="8" priority="2" stopIfTrue="1" operator="between">
      <formula>1</formula>
      <formula>2</formula>
    </cfRule>
  </conditionalFormatting>
  <conditionalFormatting sqref="H1">
    <cfRule type="cellIs" dxfId="7" priority="1" stopIfTrue="1" operator="between">
      <formula>1</formula>
      <formula>2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pageOrder="overThenDown" orientation="portrait" r:id="rId1"/>
  <colBreaks count="1" manualBreakCount="1">
    <brk id="9" max="32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2C41C-4C43-4730-BDA1-9450A0AF427C}">
  <sheetPr codeName="Sheet5"/>
  <dimension ref="A1:Q54"/>
  <sheetViews>
    <sheetView view="pageBreakPreview" zoomScale="75" zoomScaleNormal="75" zoomScaleSheetLayoutView="75" workbookViewId="0">
      <selection sqref="A1:J2"/>
    </sheetView>
  </sheetViews>
  <sheetFormatPr defaultRowHeight="18" x14ac:dyDescent="0.45"/>
  <cols>
    <col min="1" max="1" width="13.33203125" style="130" customWidth="1"/>
    <col min="2" max="2" width="15.21875" style="130" customWidth="1"/>
    <col min="3" max="3" width="13.6640625" style="94" customWidth="1"/>
    <col min="4" max="4" width="7.88671875" style="130" customWidth="1"/>
    <col min="5" max="5" width="8.6640625" style="130" customWidth="1"/>
    <col min="6" max="6" width="15.44140625" style="130" customWidth="1"/>
    <col min="7" max="7" width="13.33203125" style="94" customWidth="1"/>
    <col min="8" max="8" width="7.21875" style="130" customWidth="1"/>
    <col min="9" max="9" width="8.44140625" style="130" customWidth="1"/>
    <col min="10" max="10" width="18.33203125" style="130" customWidth="1"/>
    <col min="11" max="11" width="14.77734375" style="130" customWidth="1"/>
    <col min="12" max="12" width="8.77734375" style="130" customWidth="1"/>
    <col min="13" max="13" width="9" style="130" customWidth="1"/>
    <col min="14" max="14" width="15.6640625" style="130" customWidth="1"/>
    <col min="15" max="15" width="14.21875" style="94" customWidth="1"/>
    <col min="16" max="16" width="9.6640625" style="133" customWidth="1"/>
    <col min="17" max="17" width="8.88671875" style="133" customWidth="1"/>
    <col min="18" max="222" width="8.88671875" style="130"/>
    <col min="223" max="223" width="10.6640625" style="130" customWidth="1"/>
    <col min="224" max="224" width="12.44140625" style="130" customWidth="1"/>
    <col min="225" max="225" width="12.109375" style="130" customWidth="1"/>
    <col min="226" max="226" width="6.44140625" style="130" customWidth="1"/>
    <col min="227" max="227" width="7.77734375" style="130" customWidth="1"/>
    <col min="228" max="228" width="12.77734375" style="130" customWidth="1"/>
    <col min="229" max="229" width="12.44140625" style="130" customWidth="1"/>
    <col min="230" max="230" width="7" style="130" customWidth="1"/>
    <col min="231" max="231" width="7.88671875" style="130" customWidth="1"/>
    <col min="232" max="233" width="11.77734375" style="130" customWidth="1"/>
    <col min="234" max="234" width="7" style="130" customWidth="1"/>
    <col min="235" max="235" width="7.88671875" style="130" customWidth="1"/>
    <col min="236" max="237" width="13.6640625" style="130" customWidth="1"/>
    <col min="238" max="238" width="7" style="130" customWidth="1"/>
    <col min="239" max="239" width="7.88671875" style="130" customWidth="1"/>
    <col min="240" max="241" width="13.6640625" style="130" customWidth="1"/>
    <col min="242" max="242" width="7" style="130" bestFit="1" customWidth="1"/>
    <col min="243" max="243" width="7.88671875" style="130" customWidth="1"/>
    <col min="244" max="244" width="14.44140625" style="130" customWidth="1"/>
    <col min="245" max="246" width="13.6640625" style="130" customWidth="1"/>
    <col min="247" max="247" width="7.6640625" style="130" customWidth="1"/>
    <col min="248" max="248" width="8.21875" style="130" customWidth="1"/>
    <col min="249" max="250" width="13.6640625" style="130" customWidth="1"/>
    <col min="251" max="251" width="7.6640625" style="130" customWidth="1"/>
    <col min="252" max="252" width="8.21875" style="130" customWidth="1"/>
    <col min="253" max="478" width="8.88671875" style="130"/>
    <col min="479" max="479" width="10.6640625" style="130" customWidth="1"/>
    <col min="480" max="480" width="12.44140625" style="130" customWidth="1"/>
    <col min="481" max="481" width="12.109375" style="130" customWidth="1"/>
    <col min="482" max="482" width="6.44140625" style="130" customWidth="1"/>
    <col min="483" max="483" width="7.77734375" style="130" customWidth="1"/>
    <col min="484" max="484" width="12.77734375" style="130" customWidth="1"/>
    <col min="485" max="485" width="12.44140625" style="130" customWidth="1"/>
    <col min="486" max="486" width="7" style="130" customWidth="1"/>
    <col min="487" max="487" width="7.88671875" style="130" customWidth="1"/>
    <col min="488" max="489" width="11.77734375" style="130" customWidth="1"/>
    <col min="490" max="490" width="7" style="130" customWidth="1"/>
    <col min="491" max="491" width="7.88671875" style="130" customWidth="1"/>
    <col min="492" max="493" width="13.6640625" style="130" customWidth="1"/>
    <col min="494" max="494" width="7" style="130" customWidth="1"/>
    <col min="495" max="495" width="7.88671875" style="130" customWidth="1"/>
    <col min="496" max="497" width="13.6640625" style="130" customWidth="1"/>
    <col min="498" max="498" width="7" style="130" bestFit="1" customWidth="1"/>
    <col min="499" max="499" width="7.88671875" style="130" customWidth="1"/>
    <col min="500" max="500" width="14.44140625" style="130" customWidth="1"/>
    <col min="501" max="502" width="13.6640625" style="130" customWidth="1"/>
    <col min="503" max="503" width="7.6640625" style="130" customWidth="1"/>
    <col min="504" max="504" width="8.21875" style="130" customWidth="1"/>
    <col min="505" max="506" width="13.6640625" style="130" customWidth="1"/>
    <col min="507" max="507" width="7.6640625" style="130" customWidth="1"/>
    <col min="508" max="508" width="8.21875" style="130" customWidth="1"/>
    <col min="509" max="734" width="8.88671875" style="130"/>
    <col min="735" max="735" width="10.6640625" style="130" customWidth="1"/>
    <col min="736" max="736" width="12.44140625" style="130" customWidth="1"/>
    <col min="737" max="737" width="12.109375" style="130" customWidth="1"/>
    <col min="738" max="738" width="6.44140625" style="130" customWidth="1"/>
    <col min="739" max="739" width="7.77734375" style="130" customWidth="1"/>
    <col min="740" max="740" width="12.77734375" style="130" customWidth="1"/>
    <col min="741" max="741" width="12.44140625" style="130" customWidth="1"/>
    <col min="742" max="742" width="7" style="130" customWidth="1"/>
    <col min="743" max="743" width="7.88671875" style="130" customWidth="1"/>
    <col min="744" max="745" width="11.77734375" style="130" customWidth="1"/>
    <col min="746" max="746" width="7" style="130" customWidth="1"/>
    <col min="747" max="747" width="7.88671875" style="130" customWidth="1"/>
    <col min="748" max="749" width="13.6640625" style="130" customWidth="1"/>
    <col min="750" max="750" width="7" style="130" customWidth="1"/>
    <col min="751" max="751" width="7.88671875" style="130" customWidth="1"/>
    <col min="752" max="753" width="13.6640625" style="130" customWidth="1"/>
    <col min="754" max="754" width="7" style="130" bestFit="1" customWidth="1"/>
    <col min="755" max="755" width="7.88671875" style="130" customWidth="1"/>
    <col min="756" max="756" width="14.44140625" style="130" customWidth="1"/>
    <col min="757" max="758" width="13.6640625" style="130" customWidth="1"/>
    <col min="759" max="759" width="7.6640625" style="130" customWidth="1"/>
    <col min="760" max="760" width="8.21875" style="130" customWidth="1"/>
    <col min="761" max="762" width="13.6640625" style="130" customWidth="1"/>
    <col min="763" max="763" width="7.6640625" style="130" customWidth="1"/>
    <col min="764" max="764" width="8.21875" style="130" customWidth="1"/>
    <col min="765" max="990" width="8.88671875" style="130"/>
    <col min="991" max="991" width="10.6640625" style="130" customWidth="1"/>
    <col min="992" max="992" width="12.44140625" style="130" customWidth="1"/>
    <col min="993" max="993" width="12.109375" style="130" customWidth="1"/>
    <col min="994" max="994" width="6.44140625" style="130" customWidth="1"/>
    <col min="995" max="995" width="7.77734375" style="130" customWidth="1"/>
    <col min="996" max="996" width="12.77734375" style="130" customWidth="1"/>
    <col min="997" max="997" width="12.44140625" style="130" customWidth="1"/>
    <col min="998" max="998" width="7" style="130" customWidth="1"/>
    <col min="999" max="999" width="7.88671875" style="130" customWidth="1"/>
    <col min="1000" max="1001" width="11.77734375" style="130" customWidth="1"/>
    <col min="1002" max="1002" width="7" style="130" customWidth="1"/>
    <col min="1003" max="1003" width="7.88671875" style="130" customWidth="1"/>
    <col min="1004" max="1005" width="13.6640625" style="130" customWidth="1"/>
    <col min="1006" max="1006" width="7" style="130" customWidth="1"/>
    <col min="1007" max="1007" width="7.88671875" style="130" customWidth="1"/>
    <col min="1008" max="1009" width="13.6640625" style="130" customWidth="1"/>
    <col min="1010" max="1010" width="7" style="130" bestFit="1" customWidth="1"/>
    <col min="1011" max="1011" width="7.88671875" style="130" customWidth="1"/>
    <col min="1012" max="1012" width="14.44140625" style="130" customWidth="1"/>
    <col min="1013" max="1014" width="13.6640625" style="130" customWidth="1"/>
    <col min="1015" max="1015" width="7.6640625" style="130" customWidth="1"/>
    <col min="1016" max="1016" width="8.21875" style="130" customWidth="1"/>
    <col min="1017" max="1018" width="13.6640625" style="130" customWidth="1"/>
    <col min="1019" max="1019" width="7.6640625" style="130" customWidth="1"/>
    <col min="1020" max="1020" width="8.21875" style="130" customWidth="1"/>
    <col min="1021" max="1246" width="8.88671875" style="130"/>
    <col min="1247" max="1247" width="10.6640625" style="130" customWidth="1"/>
    <col min="1248" max="1248" width="12.44140625" style="130" customWidth="1"/>
    <col min="1249" max="1249" width="12.109375" style="130" customWidth="1"/>
    <col min="1250" max="1250" width="6.44140625" style="130" customWidth="1"/>
    <col min="1251" max="1251" width="7.77734375" style="130" customWidth="1"/>
    <col min="1252" max="1252" width="12.77734375" style="130" customWidth="1"/>
    <col min="1253" max="1253" width="12.44140625" style="130" customWidth="1"/>
    <col min="1254" max="1254" width="7" style="130" customWidth="1"/>
    <col min="1255" max="1255" width="7.88671875" style="130" customWidth="1"/>
    <col min="1256" max="1257" width="11.77734375" style="130" customWidth="1"/>
    <col min="1258" max="1258" width="7" style="130" customWidth="1"/>
    <col min="1259" max="1259" width="7.88671875" style="130" customWidth="1"/>
    <col min="1260" max="1261" width="13.6640625" style="130" customWidth="1"/>
    <col min="1262" max="1262" width="7" style="130" customWidth="1"/>
    <col min="1263" max="1263" width="7.88671875" style="130" customWidth="1"/>
    <col min="1264" max="1265" width="13.6640625" style="130" customWidth="1"/>
    <col min="1266" max="1266" width="7" style="130" bestFit="1" customWidth="1"/>
    <col min="1267" max="1267" width="7.88671875" style="130" customWidth="1"/>
    <col min="1268" max="1268" width="14.44140625" style="130" customWidth="1"/>
    <col min="1269" max="1270" width="13.6640625" style="130" customWidth="1"/>
    <col min="1271" max="1271" width="7.6640625" style="130" customWidth="1"/>
    <col min="1272" max="1272" width="8.21875" style="130" customWidth="1"/>
    <col min="1273" max="1274" width="13.6640625" style="130" customWidth="1"/>
    <col min="1275" max="1275" width="7.6640625" style="130" customWidth="1"/>
    <col min="1276" max="1276" width="8.21875" style="130" customWidth="1"/>
    <col min="1277" max="1502" width="8.88671875" style="130"/>
    <col min="1503" max="1503" width="10.6640625" style="130" customWidth="1"/>
    <col min="1504" max="1504" width="12.44140625" style="130" customWidth="1"/>
    <col min="1505" max="1505" width="12.109375" style="130" customWidth="1"/>
    <col min="1506" max="1506" width="6.44140625" style="130" customWidth="1"/>
    <col min="1507" max="1507" width="7.77734375" style="130" customWidth="1"/>
    <col min="1508" max="1508" width="12.77734375" style="130" customWidth="1"/>
    <col min="1509" max="1509" width="12.44140625" style="130" customWidth="1"/>
    <col min="1510" max="1510" width="7" style="130" customWidth="1"/>
    <col min="1511" max="1511" width="7.88671875" style="130" customWidth="1"/>
    <col min="1512" max="1513" width="11.77734375" style="130" customWidth="1"/>
    <col min="1514" max="1514" width="7" style="130" customWidth="1"/>
    <col min="1515" max="1515" width="7.88671875" style="130" customWidth="1"/>
    <col min="1516" max="1517" width="13.6640625" style="130" customWidth="1"/>
    <col min="1518" max="1518" width="7" style="130" customWidth="1"/>
    <col min="1519" max="1519" width="7.88671875" style="130" customWidth="1"/>
    <col min="1520" max="1521" width="13.6640625" style="130" customWidth="1"/>
    <col min="1522" max="1522" width="7" style="130" bestFit="1" customWidth="1"/>
    <col min="1523" max="1523" width="7.88671875" style="130" customWidth="1"/>
    <col min="1524" max="1524" width="14.44140625" style="130" customWidth="1"/>
    <col min="1525" max="1526" width="13.6640625" style="130" customWidth="1"/>
    <col min="1527" max="1527" width="7.6640625" style="130" customWidth="1"/>
    <col min="1528" max="1528" width="8.21875" style="130" customWidth="1"/>
    <col min="1529" max="1530" width="13.6640625" style="130" customWidth="1"/>
    <col min="1531" max="1531" width="7.6640625" style="130" customWidth="1"/>
    <col min="1532" max="1532" width="8.21875" style="130" customWidth="1"/>
    <col min="1533" max="1758" width="8.88671875" style="130"/>
    <col min="1759" max="1759" width="10.6640625" style="130" customWidth="1"/>
    <col min="1760" max="1760" width="12.44140625" style="130" customWidth="1"/>
    <col min="1761" max="1761" width="12.109375" style="130" customWidth="1"/>
    <col min="1762" max="1762" width="6.44140625" style="130" customWidth="1"/>
    <col min="1763" max="1763" width="7.77734375" style="130" customWidth="1"/>
    <col min="1764" max="1764" width="12.77734375" style="130" customWidth="1"/>
    <col min="1765" max="1765" width="12.44140625" style="130" customWidth="1"/>
    <col min="1766" max="1766" width="7" style="130" customWidth="1"/>
    <col min="1767" max="1767" width="7.88671875" style="130" customWidth="1"/>
    <col min="1768" max="1769" width="11.77734375" style="130" customWidth="1"/>
    <col min="1770" max="1770" width="7" style="130" customWidth="1"/>
    <col min="1771" max="1771" width="7.88671875" style="130" customWidth="1"/>
    <col min="1772" max="1773" width="13.6640625" style="130" customWidth="1"/>
    <col min="1774" max="1774" width="7" style="130" customWidth="1"/>
    <col min="1775" max="1775" width="7.88671875" style="130" customWidth="1"/>
    <col min="1776" max="1777" width="13.6640625" style="130" customWidth="1"/>
    <col min="1778" max="1778" width="7" style="130" bestFit="1" customWidth="1"/>
    <col min="1779" max="1779" width="7.88671875" style="130" customWidth="1"/>
    <col min="1780" max="1780" width="14.44140625" style="130" customWidth="1"/>
    <col min="1781" max="1782" width="13.6640625" style="130" customWidth="1"/>
    <col min="1783" max="1783" width="7.6640625" style="130" customWidth="1"/>
    <col min="1784" max="1784" width="8.21875" style="130" customWidth="1"/>
    <col min="1785" max="1786" width="13.6640625" style="130" customWidth="1"/>
    <col min="1787" max="1787" width="7.6640625" style="130" customWidth="1"/>
    <col min="1788" max="1788" width="8.21875" style="130" customWidth="1"/>
    <col min="1789" max="2014" width="8.88671875" style="130"/>
    <col min="2015" max="2015" width="10.6640625" style="130" customWidth="1"/>
    <col min="2016" max="2016" width="12.44140625" style="130" customWidth="1"/>
    <col min="2017" max="2017" width="12.109375" style="130" customWidth="1"/>
    <col min="2018" max="2018" width="6.44140625" style="130" customWidth="1"/>
    <col min="2019" max="2019" width="7.77734375" style="130" customWidth="1"/>
    <col min="2020" max="2020" width="12.77734375" style="130" customWidth="1"/>
    <col min="2021" max="2021" width="12.44140625" style="130" customWidth="1"/>
    <col min="2022" max="2022" width="7" style="130" customWidth="1"/>
    <col min="2023" max="2023" width="7.88671875" style="130" customWidth="1"/>
    <col min="2024" max="2025" width="11.77734375" style="130" customWidth="1"/>
    <col min="2026" max="2026" width="7" style="130" customWidth="1"/>
    <col min="2027" max="2027" width="7.88671875" style="130" customWidth="1"/>
    <col min="2028" max="2029" width="13.6640625" style="130" customWidth="1"/>
    <col min="2030" max="2030" width="7" style="130" customWidth="1"/>
    <col min="2031" max="2031" width="7.88671875" style="130" customWidth="1"/>
    <col min="2032" max="2033" width="13.6640625" style="130" customWidth="1"/>
    <col min="2034" max="2034" width="7" style="130" bestFit="1" customWidth="1"/>
    <col min="2035" max="2035" width="7.88671875" style="130" customWidth="1"/>
    <col min="2036" max="2036" width="14.44140625" style="130" customWidth="1"/>
    <col min="2037" max="2038" width="13.6640625" style="130" customWidth="1"/>
    <col min="2039" max="2039" width="7.6640625" style="130" customWidth="1"/>
    <col min="2040" max="2040" width="8.21875" style="130" customWidth="1"/>
    <col min="2041" max="2042" width="13.6640625" style="130" customWidth="1"/>
    <col min="2043" max="2043" width="7.6640625" style="130" customWidth="1"/>
    <col min="2044" max="2044" width="8.21875" style="130" customWidth="1"/>
    <col min="2045" max="2270" width="8.88671875" style="130"/>
    <col min="2271" max="2271" width="10.6640625" style="130" customWidth="1"/>
    <col min="2272" max="2272" width="12.44140625" style="130" customWidth="1"/>
    <col min="2273" max="2273" width="12.109375" style="130" customWidth="1"/>
    <col min="2274" max="2274" width="6.44140625" style="130" customWidth="1"/>
    <col min="2275" max="2275" width="7.77734375" style="130" customWidth="1"/>
    <col min="2276" max="2276" width="12.77734375" style="130" customWidth="1"/>
    <col min="2277" max="2277" width="12.44140625" style="130" customWidth="1"/>
    <col min="2278" max="2278" width="7" style="130" customWidth="1"/>
    <col min="2279" max="2279" width="7.88671875" style="130" customWidth="1"/>
    <col min="2280" max="2281" width="11.77734375" style="130" customWidth="1"/>
    <col min="2282" max="2282" width="7" style="130" customWidth="1"/>
    <col min="2283" max="2283" width="7.88671875" style="130" customWidth="1"/>
    <col min="2284" max="2285" width="13.6640625" style="130" customWidth="1"/>
    <col min="2286" max="2286" width="7" style="130" customWidth="1"/>
    <col min="2287" max="2287" width="7.88671875" style="130" customWidth="1"/>
    <col min="2288" max="2289" width="13.6640625" style="130" customWidth="1"/>
    <col min="2290" max="2290" width="7" style="130" bestFit="1" customWidth="1"/>
    <col min="2291" max="2291" width="7.88671875" style="130" customWidth="1"/>
    <col min="2292" max="2292" width="14.44140625" style="130" customWidth="1"/>
    <col min="2293" max="2294" width="13.6640625" style="130" customWidth="1"/>
    <col min="2295" max="2295" width="7.6640625" style="130" customWidth="1"/>
    <col min="2296" max="2296" width="8.21875" style="130" customWidth="1"/>
    <col min="2297" max="2298" width="13.6640625" style="130" customWidth="1"/>
    <col min="2299" max="2299" width="7.6640625" style="130" customWidth="1"/>
    <col min="2300" max="2300" width="8.21875" style="130" customWidth="1"/>
    <col min="2301" max="2526" width="8.88671875" style="130"/>
    <col min="2527" max="2527" width="10.6640625" style="130" customWidth="1"/>
    <col min="2528" max="2528" width="12.44140625" style="130" customWidth="1"/>
    <col min="2529" max="2529" width="12.109375" style="130" customWidth="1"/>
    <col min="2530" max="2530" width="6.44140625" style="130" customWidth="1"/>
    <col min="2531" max="2531" width="7.77734375" style="130" customWidth="1"/>
    <col min="2532" max="2532" width="12.77734375" style="130" customWidth="1"/>
    <col min="2533" max="2533" width="12.44140625" style="130" customWidth="1"/>
    <col min="2534" max="2534" width="7" style="130" customWidth="1"/>
    <col min="2535" max="2535" width="7.88671875" style="130" customWidth="1"/>
    <col min="2536" max="2537" width="11.77734375" style="130" customWidth="1"/>
    <col min="2538" max="2538" width="7" style="130" customWidth="1"/>
    <col min="2539" max="2539" width="7.88671875" style="130" customWidth="1"/>
    <col min="2540" max="2541" width="13.6640625" style="130" customWidth="1"/>
    <col min="2542" max="2542" width="7" style="130" customWidth="1"/>
    <col min="2543" max="2543" width="7.88671875" style="130" customWidth="1"/>
    <col min="2544" max="2545" width="13.6640625" style="130" customWidth="1"/>
    <col min="2546" max="2546" width="7" style="130" bestFit="1" customWidth="1"/>
    <col min="2547" max="2547" width="7.88671875" style="130" customWidth="1"/>
    <col min="2548" max="2548" width="14.44140625" style="130" customWidth="1"/>
    <col min="2549" max="2550" width="13.6640625" style="130" customWidth="1"/>
    <col min="2551" max="2551" width="7.6640625" style="130" customWidth="1"/>
    <col min="2552" max="2552" width="8.21875" style="130" customWidth="1"/>
    <col min="2553" max="2554" width="13.6640625" style="130" customWidth="1"/>
    <col min="2555" max="2555" width="7.6640625" style="130" customWidth="1"/>
    <col min="2556" max="2556" width="8.21875" style="130" customWidth="1"/>
    <col min="2557" max="2782" width="8.88671875" style="130"/>
    <col min="2783" max="2783" width="10.6640625" style="130" customWidth="1"/>
    <col min="2784" max="2784" width="12.44140625" style="130" customWidth="1"/>
    <col min="2785" max="2785" width="12.109375" style="130" customWidth="1"/>
    <col min="2786" max="2786" width="6.44140625" style="130" customWidth="1"/>
    <col min="2787" max="2787" width="7.77734375" style="130" customWidth="1"/>
    <col min="2788" max="2788" width="12.77734375" style="130" customWidth="1"/>
    <col min="2789" max="2789" width="12.44140625" style="130" customWidth="1"/>
    <col min="2790" max="2790" width="7" style="130" customWidth="1"/>
    <col min="2791" max="2791" width="7.88671875" style="130" customWidth="1"/>
    <col min="2792" max="2793" width="11.77734375" style="130" customWidth="1"/>
    <col min="2794" max="2794" width="7" style="130" customWidth="1"/>
    <col min="2795" max="2795" width="7.88671875" style="130" customWidth="1"/>
    <col min="2796" max="2797" width="13.6640625" style="130" customWidth="1"/>
    <col min="2798" max="2798" width="7" style="130" customWidth="1"/>
    <col min="2799" max="2799" width="7.88671875" style="130" customWidth="1"/>
    <col min="2800" max="2801" width="13.6640625" style="130" customWidth="1"/>
    <col min="2802" max="2802" width="7" style="130" bestFit="1" customWidth="1"/>
    <col min="2803" max="2803" width="7.88671875" style="130" customWidth="1"/>
    <col min="2804" max="2804" width="14.44140625" style="130" customWidth="1"/>
    <col min="2805" max="2806" width="13.6640625" style="130" customWidth="1"/>
    <col min="2807" max="2807" width="7.6640625" style="130" customWidth="1"/>
    <col min="2808" max="2808" width="8.21875" style="130" customWidth="1"/>
    <col min="2809" max="2810" width="13.6640625" style="130" customWidth="1"/>
    <col min="2811" max="2811" width="7.6640625" style="130" customWidth="1"/>
    <col min="2812" max="2812" width="8.21875" style="130" customWidth="1"/>
    <col min="2813" max="3038" width="8.88671875" style="130"/>
    <col min="3039" max="3039" width="10.6640625" style="130" customWidth="1"/>
    <col min="3040" max="3040" width="12.44140625" style="130" customWidth="1"/>
    <col min="3041" max="3041" width="12.109375" style="130" customWidth="1"/>
    <col min="3042" max="3042" width="6.44140625" style="130" customWidth="1"/>
    <col min="3043" max="3043" width="7.77734375" style="130" customWidth="1"/>
    <col min="3044" max="3044" width="12.77734375" style="130" customWidth="1"/>
    <col min="3045" max="3045" width="12.44140625" style="130" customWidth="1"/>
    <col min="3046" max="3046" width="7" style="130" customWidth="1"/>
    <col min="3047" max="3047" width="7.88671875" style="130" customWidth="1"/>
    <col min="3048" max="3049" width="11.77734375" style="130" customWidth="1"/>
    <col min="3050" max="3050" width="7" style="130" customWidth="1"/>
    <col min="3051" max="3051" width="7.88671875" style="130" customWidth="1"/>
    <col min="3052" max="3053" width="13.6640625" style="130" customWidth="1"/>
    <col min="3054" max="3054" width="7" style="130" customWidth="1"/>
    <col min="3055" max="3055" width="7.88671875" style="130" customWidth="1"/>
    <col min="3056" max="3057" width="13.6640625" style="130" customWidth="1"/>
    <col min="3058" max="3058" width="7" style="130" bestFit="1" customWidth="1"/>
    <col min="3059" max="3059" width="7.88671875" style="130" customWidth="1"/>
    <col min="3060" max="3060" width="14.44140625" style="130" customWidth="1"/>
    <col min="3061" max="3062" width="13.6640625" style="130" customWidth="1"/>
    <col min="3063" max="3063" width="7.6640625" style="130" customWidth="1"/>
    <col min="3064" max="3064" width="8.21875" style="130" customWidth="1"/>
    <col min="3065" max="3066" width="13.6640625" style="130" customWidth="1"/>
    <col min="3067" max="3067" width="7.6640625" style="130" customWidth="1"/>
    <col min="3068" max="3068" width="8.21875" style="130" customWidth="1"/>
    <col min="3069" max="3294" width="8.88671875" style="130"/>
    <col min="3295" max="3295" width="10.6640625" style="130" customWidth="1"/>
    <col min="3296" max="3296" width="12.44140625" style="130" customWidth="1"/>
    <col min="3297" max="3297" width="12.109375" style="130" customWidth="1"/>
    <col min="3298" max="3298" width="6.44140625" style="130" customWidth="1"/>
    <col min="3299" max="3299" width="7.77734375" style="130" customWidth="1"/>
    <col min="3300" max="3300" width="12.77734375" style="130" customWidth="1"/>
    <col min="3301" max="3301" width="12.44140625" style="130" customWidth="1"/>
    <col min="3302" max="3302" width="7" style="130" customWidth="1"/>
    <col min="3303" max="3303" width="7.88671875" style="130" customWidth="1"/>
    <col min="3304" max="3305" width="11.77734375" style="130" customWidth="1"/>
    <col min="3306" max="3306" width="7" style="130" customWidth="1"/>
    <col min="3307" max="3307" width="7.88671875" style="130" customWidth="1"/>
    <col min="3308" max="3309" width="13.6640625" style="130" customWidth="1"/>
    <col min="3310" max="3310" width="7" style="130" customWidth="1"/>
    <col min="3311" max="3311" width="7.88671875" style="130" customWidth="1"/>
    <col min="3312" max="3313" width="13.6640625" style="130" customWidth="1"/>
    <col min="3314" max="3314" width="7" style="130" bestFit="1" customWidth="1"/>
    <col min="3315" max="3315" width="7.88671875" style="130" customWidth="1"/>
    <col min="3316" max="3316" width="14.44140625" style="130" customWidth="1"/>
    <col min="3317" max="3318" width="13.6640625" style="130" customWidth="1"/>
    <col min="3319" max="3319" width="7.6640625" style="130" customWidth="1"/>
    <col min="3320" max="3320" width="8.21875" style="130" customWidth="1"/>
    <col min="3321" max="3322" width="13.6640625" style="130" customWidth="1"/>
    <col min="3323" max="3323" width="7.6640625" style="130" customWidth="1"/>
    <col min="3324" max="3324" width="8.21875" style="130" customWidth="1"/>
    <col min="3325" max="3550" width="8.88671875" style="130"/>
    <col min="3551" max="3551" width="10.6640625" style="130" customWidth="1"/>
    <col min="3552" max="3552" width="12.44140625" style="130" customWidth="1"/>
    <col min="3553" max="3553" width="12.109375" style="130" customWidth="1"/>
    <col min="3554" max="3554" width="6.44140625" style="130" customWidth="1"/>
    <col min="3555" max="3555" width="7.77734375" style="130" customWidth="1"/>
    <col min="3556" max="3556" width="12.77734375" style="130" customWidth="1"/>
    <col min="3557" max="3557" width="12.44140625" style="130" customWidth="1"/>
    <col min="3558" max="3558" width="7" style="130" customWidth="1"/>
    <col min="3559" max="3559" width="7.88671875" style="130" customWidth="1"/>
    <col min="3560" max="3561" width="11.77734375" style="130" customWidth="1"/>
    <col min="3562" max="3562" width="7" style="130" customWidth="1"/>
    <col min="3563" max="3563" width="7.88671875" style="130" customWidth="1"/>
    <col min="3564" max="3565" width="13.6640625" style="130" customWidth="1"/>
    <col min="3566" max="3566" width="7" style="130" customWidth="1"/>
    <col min="3567" max="3567" width="7.88671875" style="130" customWidth="1"/>
    <col min="3568" max="3569" width="13.6640625" style="130" customWidth="1"/>
    <col min="3570" max="3570" width="7" style="130" bestFit="1" customWidth="1"/>
    <col min="3571" max="3571" width="7.88671875" style="130" customWidth="1"/>
    <col min="3572" max="3572" width="14.44140625" style="130" customWidth="1"/>
    <col min="3573" max="3574" width="13.6640625" style="130" customWidth="1"/>
    <col min="3575" max="3575" width="7.6640625" style="130" customWidth="1"/>
    <col min="3576" max="3576" width="8.21875" style="130" customWidth="1"/>
    <col min="3577" max="3578" width="13.6640625" style="130" customWidth="1"/>
    <col min="3579" max="3579" width="7.6640625" style="130" customWidth="1"/>
    <col min="3580" max="3580" width="8.21875" style="130" customWidth="1"/>
    <col min="3581" max="3806" width="8.88671875" style="130"/>
    <col min="3807" max="3807" width="10.6640625" style="130" customWidth="1"/>
    <col min="3808" max="3808" width="12.44140625" style="130" customWidth="1"/>
    <col min="3809" max="3809" width="12.109375" style="130" customWidth="1"/>
    <col min="3810" max="3810" width="6.44140625" style="130" customWidth="1"/>
    <col min="3811" max="3811" width="7.77734375" style="130" customWidth="1"/>
    <col min="3812" max="3812" width="12.77734375" style="130" customWidth="1"/>
    <col min="3813" max="3813" width="12.44140625" style="130" customWidth="1"/>
    <col min="3814" max="3814" width="7" style="130" customWidth="1"/>
    <col min="3815" max="3815" width="7.88671875" style="130" customWidth="1"/>
    <col min="3816" max="3817" width="11.77734375" style="130" customWidth="1"/>
    <col min="3818" max="3818" width="7" style="130" customWidth="1"/>
    <col min="3819" max="3819" width="7.88671875" style="130" customWidth="1"/>
    <col min="3820" max="3821" width="13.6640625" style="130" customWidth="1"/>
    <col min="3822" max="3822" width="7" style="130" customWidth="1"/>
    <col min="3823" max="3823" width="7.88671875" style="130" customWidth="1"/>
    <col min="3824" max="3825" width="13.6640625" style="130" customWidth="1"/>
    <col min="3826" max="3826" width="7" style="130" bestFit="1" customWidth="1"/>
    <col min="3827" max="3827" width="7.88671875" style="130" customWidth="1"/>
    <col min="3828" max="3828" width="14.44140625" style="130" customWidth="1"/>
    <col min="3829" max="3830" width="13.6640625" style="130" customWidth="1"/>
    <col min="3831" max="3831" width="7.6640625" style="130" customWidth="1"/>
    <col min="3832" max="3832" width="8.21875" style="130" customWidth="1"/>
    <col min="3833" max="3834" width="13.6640625" style="130" customWidth="1"/>
    <col min="3835" max="3835" width="7.6640625" style="130" customWidth="1"/>
    <col min="3836" max="3836" width="8.21875" style="130" customWidth="1"/>
    <col min="3837" max="4062" width="8.88671875" style="130"/>
    <col min="4063" max="4063" width="10.6640625" style="130" customWidth="1"/>
    <col min="4064" max="4064" width="12.44140625" style="130" customWidth="1"/>
    <col min="4065" max="4065" width="12.109375" style="130" customWidth="1"/>
    <col min="4066" max="4066" width="6.44140625" style="130" customWidth="1"/>
    <col min="4067" max="4067" width="7.77734375" style="130" customWidth="1"/>
    <col min="4068" max="4068" width="12.77734375" style="130" customWidth="1"/>
    <col min="4069" max="4069" width="12.44140625" style="130" customWidth="1"/>
    <col min="4070" max="4070" width="7" style="130" customWidth="1"/>
    <col min="4071" max="4071" width="7.88671875" style="130" customWidth="1"/>
    <col min="4072" max="4073" width="11.77734375" style="130" customWidth="1"/>
    <col min="4074" max="4074" width="7" style="130" customWidth="1"/>
    <col min="4075" max="4075" width="7.88671875" style="130" customWidth="1"/>
    <col min="4076" max="4077" width="13.6640625" style="130" customWidth="1"/>
    <col min="4078" max="4078" width="7" style="130" customWidth="1"/>
    <col min="4079" max="4079" width="7.88671875" style="130" customWidth="1"/>
    <col min="4080" max="4081" width="13.6640625" style="130" customWidth="1"/>
    <col min="4082" max="4082" width="7" style="130" bestFit="1" customWidth="1"/>
    <col min="4083" max="4083" width="7.88671875" style="130" customWidth="1"/>
    <col min="4084" max="4084" width="14.44140625" style="130" customWidth="1"/>
    <col min="4085" max="4086" width="13.6640625" style="130" customWidth="1"/>
    <col min="4087" max="4087" width="7.6640625" style="130" customWidth="1"/>
    <col min="4088" max="4088" width="8.21875" style="130" customWidth="1"/>
    <col min="4089" max="4090" width="13.6640625" style="130" customWidth="1"/>
    <col min="4091" max="4091" width="7.6640625" style="130" customWidth="1"/>
    <col min="4092" max="4092" width="8.21875" style="130" customWidth="1"/>
    <col min="4093" max="4318" width="8.88671875" style="130"/>
    <col min="4319" max="4319" width="10.6640625" style="130" customWidth="1"/>
    <col min="4320" max="4320" width="12.44140625" style="130" customWidth="1"/>
    <col min="4321" max="4321" width="12.109375" style="130" customWidth="1"/>
    <col min="4322" max="4322" width="6.44140625" style="130" customWidth="1"/>
    <col min="4323" max="4323" width="7.77734375" style="130" customWidth="1"/>
    <col min="4324" max="4324" width="12.77734375" style="130" customWidth="1"/>
    <col min="4325" max="4325" width="12.44140625" style="130" customWidth="1"/>
    <col min="4326" max="4326" width="7" style="130" customWidth="1"/>
    <col min="4327" max="4327" width="7.88671875" style="130" customWidth="1"/>
    <col min="4328" max="4329" width="11.77734375" style="130" customWidth="1"/>
    <col min="4330" max="4330" width="7" style="130" customWidth="1"/>
    <col min="4331" max="4331" width="7.88671875" style="130" customWidth="1"/>
    <col min="4332" max="4333" width="13.6640625" style="130" customWidth="1"/>
    <col min="4334" max="4334" width="7" style="130" customWidth="1"/>
    <col min="4335" max="4335" width="7.88671875" style="130" customWidth="1"/>
    <col min="4336" max="4337" width="13.6640625" style="130" customWidth="1"/>
    <col min="4338" max="4338" width="7" style="130" bestFit="1" customWidth="1"/>
    <col min="4339" max="4339" width="7.88671875" style="130" customWidth="1"/>
    <col min="4340" max="4340" width="14.44140625" style="130" customWidth="1"/>
    <col min="4341" max="4342" width="13.6640625" style="130" customWidth="1"/>
    <col min="4343" max="4343" width="7.6640625" style="130" customWidth="1"/>
    <col min="4344" max="4344" width="8.21875" style="130" customWidth="1"/>
    <col min="4345" max="4346" width="13.6640625" style="130" customWidth="1"/>
    <col min="4347" max="4347" width="7.6640625" style="130" customWidth="1"/>
    <col min="4348" max="4348" width="8.21875" style="130" customWidth="1"/>
    <col min="4349" max="4574" width="8.88671875" style="130"/>
    <col min="4575" max="4575" width="10.6640625" style="130" customWidth="1"/>
    <col min="4576" max="4576" width="12.44140625" style="130" customWidth="1"/>
    <col min="4577" max="4577" width="12.109375" style="130" customWidth="1"/>
    <col min="4578" max="4578" width="6.44140625" style="130" customWidth="1"/>
    <col min="4579" max="4579" width="7.77734375" style="130" customWidth="1"/>
    <col min="4580" max="4580" width="12.77734375" style="130" customWidth="1"/>
    <col min="4581" max="4581" width="12.44140625" style="130" customWidth="1"/>
    <col min="4582" max="4582" width="7" style="130" customWidth="1"/>
    <col min="4583" max="4583" width="7.88671875" style="130" customWidth="1"/>
    <col min="4584" max="4585" width="11.77734375" style="130" customWidth="1"/>
    <col min="4586" max="4586" width="7" style="130" customWidth="1"/>
    <col min="4587" max="4587" width="7.88671875" style="130" customWidth="1"/>
    <col min="4588" max="4589" width="13.6640625" style="130" customWidth="1"/>
    <col min="4590" max="4590" width="7" style="130" customWidth="1"/>
    <col min="4591" max="4591" width="7.88671875" style="130" customWidth="1"/>
    <col min="4592" max="4593" width="13.6640625" style="130" customWidth="1"/>
    <col min="4594" max="4594" width="7" style="130" bestFit="1" customWidth="1"/>
    <col min="4595" max="4595" width="7.88671875" style="130" customWidth="1"/>
    <col min="4596" max="4596" width="14.44140625" style="130" customWidth="1"/>
    <col min="4597" max="4598" width="13.6640625" style="130" customWidth="1"/>
    <col min="4599" max="4599" width="7.6640625" style="130" customWidth="1"/>
    <col min="4600" max="4600" width="8.21875" style="130" customWidth="1"/>
    <col min="4601" max="4602" width="13.6640625" style="130" customWidth="1"/>
    <col min="4603" max="4603" width="7.6640625" style="130" customWidth="1"/>
    <col min="4604" max="4604" width="8.21875" style="130" customWidth="1"/>
    <col min="4605" max="4830" width="8.88671875" style="130"/>
    <col min="4831" max="4831" width="10.6640625" style="130" customWidth="1"/>
    <col min="4832" max="4832" width="12.44140625" style="130" customWidth="1"/>
    <col min="4833" max="4833" width="12.109375" style="130" customWidth="1"/>
    <col min="4834" max="4834" width="6.44140625" style="130" customWidth="1"/>
    <col min="4835" max="4835" width="7.77734375" style="130" customWidth="1"/>
    <col min="4836" max="4836" width="12.77734375" style="130" customWidth="1"/>
    <col min="4837" max="4837" width="12.44140625" style="130" customWidth="1"/>
    <col min="4838" max="4838" width="7" style="130" customWidth="1"/>
    <col min="4839" max="4839" width="7.88671875" style="130" customWidth="1"/>
    <col min="4840" max="4841" width="11.77734375" style="130" customWidth="1"/>
    <col min="4842" max="4842" width="7" style="130" customWidth="1"/>
    <col min="4843" max="4843" width="7.88671875" style="130" customWidth="1"/>
    <col min="4844" max="4845" width="13.6640625" style="130" customWidth="1"/>
    <col min="4846" max="4846" width="7" style="130" customWidth="1"/>
    <col min="4847" max="4847" width="7.88671875" style="130" customWidth="1"/>
    <col min="4848" max="4849" width="13.6640625" style="130" customWidth="1"/>
    <col min="4850" max="4850" width="7" style="130" bestFit="1" customWidth="1"/>
    <col min="4851" max="4851" width="7.88671875" style="130" customWidth="1"/>
    <col min="4852" max="4852" width="14.44140625" style="130" customWidth="1"/>
    <col min="4853" max="4854" width="13.6640625" style="130" customWidth="1"/>
    <col min="4855" max="4855" width="7.6640625" style="130" customWidth="1"/>
    <col min="4856" max="4856" width="8.21875" style="130" customWidth="1"/>
    <col min="4857" max="4858" width="13.6640625" style="130" customWidth="1"/>
    <col min="4859" max="4859" width="7.6640625" style="130" customWidth="1"/>
    <col min="4860" max="4860" width="8.21875" style="130" customWidth="1"/>
    <col min="4861" max="5086" width="8.88671875" style="130"/>
    <col min="5087" max="5087" width="10.6640625" style="130" customWidth="1"/>
    <col min="5088" max="5088" width="12.44140625" style="130" customWidth="1"/>
    <col min="5089" max="5089" width="12.109375" style="130" customWidth="1"/>
    <col min="5090" max="5090" width="6.44140625" style="130" customWidth="1"/>
    <col min="5091" max="5091" width="7.77734375" style="130" customWidth="1"/>
    <col min="5092" max="5092" width="12.77734375" style="130" customWidth="1"/>
    <col min="5093" max="5093" width="12.44140625" style="130" customWidth="1"/>
    <col min="5094" max="5094" width="7" style="130" customWidth="1"/>
    <col min="5095" max="5095" width="7.88671875" style="130" customWidth="1"/>
    <col min="5096" max="5097" width="11.77734375" style="130" customWidth="1"/>
    <col min="5098" max="5098" width="7" style="130" customWidth="1"/>
    <col min="5099" max="5099" width="7.88671875" style="130" customWidth="1"/>
    <col min="5100" max="5101" width="13.6640625" style="130" customWidth="1"/>
    <col min="5102" max="5102" width="7" style="130" customWidth="1"/>
    <col min="5103" max="5103" width="7.88671875" style="130" customWidth="1"/>
    <col min="5104" max="5105" width="13.6640625" style="130" customWidth="1"/>
    <col min="5106" max="5106" width="7" style="130" bestFit="1" customWidth="1"/>
    <col min="5107" max="5107" width="7.88671875" style="130" customWidth="1"/>
    <col min="5108" max="5108" width="14.44140625" style="130" customWidth="1"/>
    <col min="5109" max="5110" width="13.6640625" style="130" customWidth="1"/>
    <col min="5111" max="5111" width="7.6640625" style="130" customWidth="1"/>
    <col min="5112" max="5112" width="8.21875" style="130" customWidth="1"/>
    <col min="5113" max="5114" width="13.6640625" style="130" customWidth="1"/>
    <col min="5115" max="5115" width="7.6640625" style="130" customWidth="1"/>
    <col min="5116" max="5116" width="8.21875" style="130" customWidth="1"/>
    <col min="5117" max="5342" width="8.88671875" style="130"/>
    <col min="5343" max="5343" width="10.6640625" style="130" customWidth="1"/>
    <col min="5344" max="5344" width="12.44140625" style="130" customWidth="1"/>
    <col min="5345" max="5345" width="12.109375" style="130" customWidth="1"/>
    <col min="5346" max="5346" width="6.44140625" style="130" customWidth="1"/>
    <col min="5347" max="5347" width="7.77734375" style="130" customWidth="1"/>
    <col min="5348" max="5348" width="12.77734375" style="130" customWidth="1"/>
    <col min="5349" max="5349" width="12.44140625" style="130" customWidth="1"/>
    <col min="5350" max="5350" width="7" style="130" customWidth="1"/>
    <col min="5351" max="5351" width="7.88671875" style="130" customWidth="1"/>
    <col min="5352" max="5353" width="11.77734375" style="130" customWidth="1"/>
    <col min="5354" max="5354" width="7" style="130" customWidth="1"/>
    <col min="5355" max="5355" width="7.88671875" style="130" customWidth="1"/>
    <col min="5356" max="5357" width="13.6640625" style="130" customWidth="1"/>
    <col min="5358" max="5358" width="7" style="130" customWidth="1"/>
    <col min="5359" max="5359" width="7.88671875" style="130" customWidth="1"/>
    <col min="5360" max="5361" width="13.6640625" style="130" customWidth="1"/>
    <col min="5362" max="5362" width="7" style="130" bestFit="1" customWidth="1"/>
    <col min="5363" max="5363" width="7.88671875" style="130" customWidth="1"/>
    <col min="5364" max="5364" width="14.44140625" style="130" customWidth="1"/>
    <col min="5365" max="5366" width="13.6640625" style="130" customWidth="1"/>
    <col min="5367" max="5367" width="7.6640625" style="130" customWidth="1"/>
    <col min="5368" max="5368" width="8.21875" style="130" customWidth="1"/>
    <col min="5369" max="5370" width="13.6640625" style="130" customWidth="1"/>
    <col min="5371" max="5371" width="7.6640625" style="130" customWidth="1"/>
    <col min="5372" max="5372" width="8.21875" style="130" customWidth="1"/>
    <col min="5373" max="5598" width="8.88671875" style="130"/>
    <col min="5599" max="5599" width="10.6640625" style="130" customWidth="1"/>
    <col min="5600" max="5600" width="12.44140625" style="130" customWidth="1"/>
    <col min="5601" max="5601" width="12.109375" style="130" customWidth="1"/>
    <col min="5602" max="5602" width="6.44140625" style="130" customWidth="1"/>
    <col min="5603" max="5603" width="7.77734375" style="130" customWidth="1"/>
    <col min="5604" max="5604" width="12.77734375" style="130" customWidth="1"/>
    <col min="5605" max="5605" width="12.44140625" style="130" customWidth="1"/>
    <col min="5606" max="5606" width="7" style="130" customWidth="1"/>
    <col min="5607" max="5607" width="7.88671875" style="130" customWidth="1"/>
    <col min="5608" max="5609" width="11.77734375" style="130" customWidth="1"/>
    <col min="5610" max="5610" width="7" style="130" customWidth="1"/>
    <col min="5611" max="5611" width="7.88671875" style="130" customWidth="1"/>
    <col min="5612" max="5613" width="13.6640625" style="130" customWidth="1"/>
    <col min="5614" max="5614" width="7" style="130" customWidth="1"/>
    <col min="5615" max="5615" width="7.88671875" style="130" customWidth="1"/>
    <col min="5616" max="5617" width="13.6640625" style="130" customWidth="1"/>
    <col min="5618" max="5618" width="7" style="130" bestFit="1" customWidth="1"/>
    <col min="5619" max="5619" width="7.88671875" style="130" customWidth="1"/>
    <col min="5620" max="5620" width="14.44140625" style="130" customWidth="1"/>
    <col min="5621" max="5622" width="13.6640625" style="130" customWidth="1"/>
    <col min="5623" max="5623" width="7.6640625" style="130" customWidth="1"/>
    <col min="5624" max="5624" width="8.21875" style="130" customWidth="1"/>
    <col min="5625" max="5626" width="13.6640625" style="130" customWidth="1"/>
    <col min="5627" max="5627" width="7.6640625" style="130" customWidth="1"/>
    <col min="5628" max="5628" width="8.21875" style="130" customWidth="1"/>
    <col min="5629" max="5854" width="8.88671875" style="130"/>
    <col min="5855" max="5855" width="10.6640625" style="130" customWidth="1"/>
    <col min="5856" max="5856" width="12.44140625" style="130" customWidth="1"/>
    <col min="5857" max="5857" width="12.109375" style="130" customWidth="1"/>
    <col min="5858" max="5858" width="6.44140625" style="130" customWidth="1"/>
    <col min="5859" max="5859" width="7.77734375" style="130" customWidth="1"/>
    <col min="5860" max="5860" width="12.77734375" style="130" customWidth="1"/>
    <col min="5861" max="5861" width="12.44140625" style="130" customWidth="1"/>
    <col min="5862" max="5862" width="7" style="130" customWidth="1"/>
    <col min="5863" max="5863" width="7.88671875" style="130" customWidth="1"/>
    <col min="5864" max="5865" width="11.77734375" style="130" customWidth="1"/>
    <col min="5866" max="5866" width="7" style="130" customWidth="1"/>
    <col min="5867" max="5867" width="7.88671875" style="130" customWidth="1"/>
    <col min="5868" max="5869" width="13.6640625" style="130" customWidth="1"/>
    <col min="5870" max="5870" width="7" style="130" customWidth="1"/>
    <col min="5871" max="5871" width="7.88671875" style="130" customWidth="1"/>
    <col min="5872" max="5873" width="13.6640625" style="130" customWidth="1"/>
    <col min="5874" max="5874" width="7" style="130" bestFit="1" customWidth="1"/>
    <col min="5875" max="5875" width="7.88671875" style="130" customWidth="1"/>
    <col min="5876" max="5876" width="14.44140625" style="130" customWidth="1"/>
    <col min="5877" max="5878" width="13.6640625" style="130" customWidth="1"/>
    <col min="5879" max="5879" width="7.6640625" style="130" customWidth="1"/>
    <col min="5880" max="5880" width="8.21875" style="130" customWidth="1"/>
    <col min="5881" max="5882" width="13.6640625" style="130" customWidth="1"/>
    <col min="5883" max="5883" width="7.6640625" style="130" customWidth="1"/>
    <col min="5884" max="5884" width="8.21875" style="130" customWidth="1"/>
    <col min="5885" max="6110" width="8.88671875" style="130"/>
    <col min="6111" max="6111" width="10.6640625" style="130" customWidth="1"/>
    <col min="6112" max="6112" width="12.44140625" style="130" customWidth="1"/>
    <col min="6113" max="6113" width="12.109375" style="130" customWidth="1"/>
    <col min="6114" max="6114" width="6.44140625" style="130" customWidth="1"/>
    <col min="6115" max="6115" width="7.77734375" style="130" customWidth="1"/>
    <col min="6116" max="6116" width="12.77734375" style="130" customWidth="1"/>
    <col min="6117" max="6117" width="12.44140625" style="130" customWidth="1"/>
    <col min="6118" max="6118" width="7" style="130" customWidth="1"/>
    <col min="6119" max="6119" width="7.88671875" style="130" customWidth="1"/>
    <col min="6120" max="6121" width="11.77734375" style="130" customWidth="1"/>
    <col min="6122" max="6122" width="7" style="130" customWidth="1"/>
    <col min="6123" max="6123" width="7.88671875" style="130" customWidth="1"/>
    <col min="6124" max="6125" width="13.6640625" style="130" customWidth="1"/>
    <col min="6126" max="6126" width="7" style="130" customWidth="1"/>
    <col min="6127" max="6127" width="7.88671875" style="130" customWidth="1"/>
    <col min="6128" max="6129" width="13.6640625" style="130" customWidth="1"/>
    <col min="6130" max="6130" width="7" style="130" bestFit="1" customWidth="1"/>
    <col min="6131" max="6131" width="7.88671875" style="130" customWidth="1"/>
    <col min="6132" max="6132" width="14.44140625" style="130" customWidth="1"/>
    <col min="6133" max="6134" width="13.6640625" style="130" customWidth="1"/>
    <col min="6135" max="6135" width="7.6640625" style="130" customWidth="1"/>
    <col min="6136" max="6136" width="8.21875" style="130" customWidth="1"/>
    <col min="6137" max="6138" width="13.6640625" style="130" customWidth="1"/>
    <col min="6139" max="6139" width="7.6640625" style="130" customWidth="1"/>
    <col min="6140" max="6140" width="8.21875" style="130" customWidth="1"/>
    <col min="6141" max="6366" width="8.88671875" style="130"/>
    <col min="6367" max="6367" width="10.6640625" style="130" customWidth="1"/>
    <col min="6368" max="6368" width="12.44140625" style="130" customWidth="1"/>
    <col min="6369" max="6369" width="12.109375" style="130" customWidth="1"/>
    <col min="6370" max="6370" width="6.44140625" style="130" customWidth="1"/>
    <col min="6371" max="6371" width="7.77734375" style="130" customWidth="1"/>
    <col min="6372" max="6372" width="12.77734375" style="130" customWidth="1"/>
    <col min="6373" max="6373" width="12.44140625" style="130" customWidth="1"/>
    <col min="6374" max="6374" width="7" style="130" customWidth="1"/>
    <col min="6375" max="6375" width="7.88671875" style="130" customWidth="1"/>
    <col min="6376" max="6377" width="11.77734375" style="130" customWidth="1"/>
    <col min="6378" max="6378" width="7" style="130" customWidth="1"/>
    <col min="6379" max="6379" width="7.88671875" style="130" customWidth="1"/>
    <col min="6380" max="6381" width="13.6640625" style="130" customWidth="1"/>
    <col min="6382" max="6382" width="7" style="130" customWidth="1"/>
    <col min="6383" max="6383" width="7.88671875" style="130" customWidth="1"/>
    <col min="6384" max="6385" width="13.6640625" style="130" customWidth="1"/>
    <col min="6386" max="6386" width="7" style="130" bestFit="1" customWidth="1"/>
    <col min="6387" max="6387" width="7.88671875" style="130" customWidth="1"/>
    <col min="6388" max="6388" width="14.44140625" style="130" customWidth="1"/>
    <col min="6389" max="6390" width="13.6640625" style="130" customWidth="1"/>
    <col min="6391" max="6391" width="7.6640625" style="130" customWidth="1"/>
    <col min="6392" max="6392" width="8.21875" style="130" customWidth="1"/>
    <col min="6393" max="6394" width="13.6640625" style="130" customWidth="1"/>
    <col min="6395" max="6395" width="7.6640625" style="130" customWidth="1"/>
    <col min="6396" max="6396" width="8.21875" style="130" customWidth="1"/>
    <col min="6397" max="6622" width="8.88671875" style="130"/>
    <col min="6623" max="6623" width="10.6640625" style="130" customWidth="1"/>
    <col min="6624" max="6624" width="12.44140625" style="130" customWidth="1"/>
    <col min="6625" max="6625" width="12.109375" style="130" customWidth="1"/>
    <col min="6626" max="6626" width="6.44140625" style="130" customWidth="1"/>
    <col min="6627" max="6627" width="7.77734375" style="130" customWidth="1"/>
    <col min="6628" max="6628" width="12.77734375" style="130" customWidth="1"/>
    <col min="6629" max="6629" width="12.44140625" style="130" customWidth="1"/>
    <col min="6630" max="6630" width="7" style="130" customWidth="1"/>
    <col min="6631" max="6631" width="7.88671875" style="130" customWidth="1"/>
    <col min="6632" max="6633" width="11.77734375" style="130" customWidth="1"/>
    <col min="6634" max="6634" width="7" style="130" customWidth="1"/>
    <col min="6635" max="6635" width="7.88671875" style="130" customWidth="1"/>
    <col min="6636" max="6637" width="13.6640625" style="130" customWidth="1"/>
    <col min="6638" max="6638" width="7" style="130" customWidth="1"/>
    <col min="6639" max="6639" width="7.88671875" style="130" customWidth="1"/>
    <col min="6640" max="6641" width="13.6640625" style="130" customWidth="1"/>
    <col min="6642" max="6642" width="7" style="130" bestFit="1" customWidth="1"/>
    <col min="6643" max="6643" width="7.88671875" style="130" customWidth="1"/>
    <col min="6644" max="6644" width="14.44140625" style="130" customWidth="1"/>
    <col min="6645" max="6646" width="13.6640625" style="130" customWidth="1"/>
    <col min="6647" max="6647" width="7.6640625" style="130" customWidth="1"/>
    <col min="6648" max="6648" width="8.21875" style="130" customWidth="1"/>
    <col min="6649" max="6650" width="13.6640625" style="130" customWidth="1"/>
    <col min="6651" max="6651" width="7.6640625" style="130" customWidth="1"/>
    <col min="6652" max="6652" width="8.21875" style="130" customWidth="1"/>
    <col min="6653" max="6878" width="8.88671875" style="130"/>
    <col min="6879" max="6879" width="10.6640625" style="130" customWidth="1"/>
    <col min="6880" max="6880" width="12.44140625" style="130" customWidth="1"/>
    <col min="6881" max="6881" width="12.109375" style="130" customWidth="1"/>
    <col min="6882" max="6882" width="6.44140625" style="130" customWidth="1"/>
    <col min="6883" max="6883" width="7.77734375" style="130" customWidth="1"/>
    <col min="6884" max="6884" width="12.77734375" style="130" customWidth="1"/>
    <col min="6885" max="6885" width="12.44140625" style="130" customWidth="1"/>
    <col min="6886" max="6886" width="7" style="130" customWidth="1"/>
    <col min="6887" max="6887" width="7.88671875" style="130" customWidth="1"/>
    <col min="6888" max="6889" width="11.77734375" style="130" customWidth="1"/>
    <col min="6890" max="6890" width="7" style="130" customWidth="1"/>
    <col min="6891" max="6891" width="7.88671875" style="130" customWidth="1"/>
    <col min="6892" max="6893" width="13.6640625" style="130" customWidth="1"/>
    <col min="6894" max="6894" width="7" style="130" customWidth="1"/>
    <col min="6895" max="6895" width="7.88671875" style="130" customWidth="1"/>
    <col min="6896" max="6897" width="13.6640625" style="130" customWidth="1"/>
    <col min="6898" max="6898" width="7" style="130" bestFit="1" customWidth="1"/>
    <col min="6899" max="6899" width="7.88671875" style="130" customWidth="1"/>
    <col min="6900" max="6900" width="14.44140625" style="130" customWidth="1"/>
    <col min="6901" max="6902" width="13.6640625" style="130" customWidth="1"/>
    <col min="6903" max="6903" width="7.6640625" style="130" customWidth="1"/>
    <col min="6904" max="6904" width="8.21875" style="130" customWidth="1"/>
    <col min="6905" max="6906" width="13.6640625" style="130" customWidth="1"/>
    <col min="6907" max="6907" width="7.6640625" style="130" customWidth="1"/>
    <col min="6908" max="6908" width="8.21875" style="130" customWidth="1"/>
    <col min="6909" max="7134" width="8.88671875" style="130"/>
    <col min="7135" max="7135" width="10.6640625" style="130" customWidth="1"/>
    <col min="7136" max="7136" width="12.44140625" style="130" customWidth="1"/>
    <col min="7137" max="7137" width="12.109375" style="130" customWidth="1"/>
    <col min="7138" max="7138" width="6.44140625" style="130" customWidth="1"/>
    <col min="7139" max="7139" width="7.77734375" style="130" customWidth="1"/>
    <col min="7140" max="7140" width="12.77734375" style="130" customWidth="1"/>
    <col min="7141" max="7141" width="12.44140625" style="130" customWidth="1"/>
    <col min="7142" max="7142" width="7" style="130" customWidth="1"/>
    <col min="7143" max="7143" width="7.88671875" style="130" customWidth="1"/>
    <col min="7144" max="7145" width="11.77734375" style="130" customWidth="1"/>
    <col min="7146" max="7146" width="7" style="130" customWidth="1"/>
    <col min="7147" max="7147" width="7.88671875" style="130" customWidth="1"/>
    <col min="7148" max="7149" width="13.6640625" style="130" customWidth="1"/>
    <col min="7150" max="7150" width="7" style="130" customWidth="1"/>
    <col min="7151" max="7151" width="7.88671875" style="130" customWidth="1"/>
    <col min="7152" max="7153" width="13.6640625" style="130" customWidth="1"/>
    <col min="7154" max="7154" width="7" style="130" bestFit="1" customWidth="1"/>
    <col min="7155" max="7155" width="7.88671875" style="130" customWidth="1"/>
    <col min="7156" max="7156" width="14.44140625" style="130" customWidth="1"/>
    <col min="7157" max="7158" width="13.6640625" style="130" customWidth="1"/>
    <col min="7159" max="7159" width="7.6640625" style="130" customWidth="1"/>
    <col min="7160" max="7160" width="8.21875" style="130" customWidth="1"/>
    <col min="7161" max="7162" width="13.6640625" style="130" customWidth="1"/>
    <col min="7163" max="7163" width="7.6640625" style="130" customWidth="1"/>
    <col min="7164" max="7164" width="8.21875" style="130" customWidth="1"/>
    <col min="7165" max="7390" width="8.88671875" style="130"/>
    <col min="7391" max="7391" width="10.6640625" style="130" customWidth="1"/>
    <col min="7392" max="7392" width="12.44140625" style="130" customWidth="1"/>
    <col min="7393" max="7393" width="12.109375" style="130" customWidth="1"/>
    <col min="7394" max="7394" width="6.44140625" style="130" customWidth="1"/>
    <col min="7395" max="7395" width="7.77734375" style="130" customWidth="1"/>
    <col min="7396" max="7396" width="12.77734375" style="130" customWidth="1"/>
    <col min="7397" max="7397" width="12.44140625" style="130" customWidth="1"/>
    <col min="7398" max="7398" width="7" style="130" customWidth="1"/>
    <col min="7399" max="7399" width="7.88671875" style="130" customWidth="1"/>
    <col min="7400" max="7401" width="11.77734375" style="130" customWidth="1"/>
    <col min="7402" max="7402" width="7" style="130" customWidth="1"/>
    <col min="7403" max="7403" width="7.88671875" style="130" customWidth="1"/>
    <col min="7404" max="7405" width="13.6640625" style="130" customWidth="1"/>
    <col min="7406" max="7406" width="7" style="130" customWidth="1"/>
    <col min="7407" max="7407" width="7.88671875" style="130" customWidth="1"/>
    <col min="7408" max="7409" width="13.6640625" style="130" customWidth="1"/>
    <col min="7410" max="7410" width="7" style="130" bestFit="1" customWidth="1"/>
    <col min="7411" max="7411" width="7.88671875" style="130" customWidth="1"/>
    <col min="7412" max="7412" width="14.44140625" style="130" customWidth="1"/>
    <col min="7413" max="7414" width="13.6640625" style="130" customWidth="1"/>
    <col min="7415" max="7415" width="7.6640625" style="130" customWidth="1"/>
    <col min="7416" max="7416" width="8.21875" style="130" customWidth="1"/>
    <col min="7417" max="7418" width="13.6640625" style="130" customWidth="1"/>
    <col min="7419" max="7419" width="7.6640625" style="130" customWidth="1"/>
    <col min="7420" max="7420" width="8.21875" style="130" customWidth="1"/>
    <col min="7421" max="7646" width="8.88671875" style="130"/>
    <col min="7647" max="7647" width="10.6640625" style="130" customWidth="1"/>
    <col min="7648" max="7648" width="12.44140625" style="130" customWidth="1"/>
    <col min="7649" max="7649" width="12.109375" style="130" customWidth="1"/>
    <col min="7650" max="7650" width="6.44140625" style="130" customWidth="1"/>
    <col min="7651" max="7651" width="7.77734375" style="130" customWidth="1"/>
    <col min="7652" max="7652" width="12.77734375" style="130" customWidth="1"/>
    <col min="7653" max="7653" width="12.44140625" style="130" customWidth="1"/>
    <col min="7654" max="7654" width="7" style="130" customWidth="1"/>
    <col min="7655" max="7655" width="7.88671875" style="130" customWidth="1"/>
    <col min="7656" max="7657" width="11.77734375" style="130" customWidth="1"/>
    <col min="7658" max="7658" width="7" style="130" customWidth="1"/>
    <col min="7659" max="7659" width="7.88671875" style="130" customWidth="1"/>
    <col min="7660" max="7661" width="13.6640625" style="130" customWidth="1"/>
    <col min="7662" max="7662" width="7" style="130" customWidth="1"/>
    <col min="7663" max="7663" width="7.88671875" style="130" customWidth="1"/>
    <col min="7664" max="7665" width="13.6640625" style="130" customWidth="1"/>
    <col min="7666" max="7666" width="7" style="130" bestFit="1" customWidth="1"/>
    <col min="7667" max="7667" width="7.88671875" style="130" customWidth="1"/>
    <col min="7668" max="7668" width="14.44140625" style="130" customWidth="1"/>
    <col min="7669" max="7670" width="13.6640625" style="130" customWidth="1"/>
    <col min="7671" max="7671" width="7.6640625" style="130" customWidth="1"/>
    <col min="7672" max="7672" width="8.21875" style="130" customWidth="1"/>
    <col min="7673" max="7674" width="13.6640625" style="130" customWidth="1"/>
    <col min="7675" max="7675" width="7.6640625" style="130" customWidth="1"/>
    <col min="7676" max="7676" width="8.21875" style="130" customWidth="1"/>
    <col min="7677" max="7902" width="8.88671875" style="130"/>
    <col min="7903" max="7903" width="10.6640625" style="130" customWidth="1"/>
    <col min="7904" max="7904" width="12.44140625" style="130" customWidth="1"/>
    <col min="7905" max="7905" width="12.109375" style="130" customWidth="1"/>
    <col min="7906" max="7906" width="6.44140625" style="130" customWidth="1"/>
    <col min="7907" max="7907" width="7.77734375" style="130" customWidth="1"/>
    <col min="7908" max="7908" width="12.77734375" style="130" customWidth="1"/>
    <col min="7909" max="7909" width="12.44140625" style="130" customWidth="1"/>
    <col min="7910" max="7910" width="7" style="130" customWidth="1"/>
    <col min="7911" max="7911" width="7.88671875" style="130" customWidth="1"/>
    <col min="7912" max="7913" width="11.77734375" style="130" customWidth="1"/>
    <col min="7914" max="7914" width="7" style="130" customWidth="1"/>
    <col min="7915" max="7915" width="7.88671875" style="130" customWidth="1"/>
    <col min="7916" max="7917" width="13.6640625" style="130" customWidth="1"/>
    <col min="7918" max="7918" width="7" style="130" customWidth="1"/>
    <col min="7919" max="7919" width="7.88671875" style="130" customWidth="1"/>
    <col min="7920" max="7921" width="13.6640625" style="130" customWidth="1"/>
    <col min="7922" max="7922" width="7" style="130" bestFit="1" customWidth="1"/>
    <col min="7923" max="7923" width="7.88671875" style="130" customWidth="1"/>
    <col min="7924" max="7924" width="14.44140625" style="130" customWidth="1"/>
    <col min="7925" max="7926" width="13.6640625" style="130" customWidth="1"/>
    <col min="7927" max="7927" width="7.6640625" style="130" customWidth="1"/>
    <col min="7928" max="7928" width="8.21875" style="130" customWidth="1"/>
    <col min="7929" max="7930" width="13.6640625" style="130" customWidth="1"/>
    <col min="7931" max="7931" width="7.6640625" style="130" customWidth="1"/>
    <col min="7932" max="7932" width="8.21875" style="130" customWidth="1"/>
    <col min="7933" max="8158" width="8.88671875" style="130"/>
    <col min="8159" max="8159" width="10.6640625" style="130" customWidth="1"/>
    <col min="8160" max="8160" width="12.44140625" style="130" customWidth="1"/>
    <col min="8161" max="8161" width="12.109375" style="130" customWidth="1"/>
    <col min="8162" max="8162" width="6.44140625" style="130" customWidth="1"/>
    <col min="8163" max="8163" width="7.77734375" style="130" customWidth="1"/>
    <col min="8164" max="8164" width="12.77734375" style="130" customWidth="1"/>
    <col min="8165" max="8165" width="12.44140625" style="130" customWidth="1"/>
    <col min="8166" max="8166" width="7" style="130" customWidth="1"/>
    <col min="8167" max="8167" width="7.88671875" style="130" customWidth="1"/>
    <col min="8168" max="8169" width="11.77734375" style="130" customWidth="1"/>
    <col min="8170" max="8170" width="7" style="130" customWidth="1"/>
    <col min="8171" max="8171" width="7.88671875" style="130" customWidth="1"/>
    <col min="8172" max="8173" width="13.6640625" style="130" customWidth="1"/>
    <col min="8174" max="8174" width="7" style="130" customWidth="1"/>
    <col min="8175" max="8175" width="7.88671875" style="130" customWidth="1"/>
    <col min="8176" max="8177" width="13.6640625" style="130" customWidth="1"/>
    <col min="8178" max="8178" width="7" style="130" bestFit="1" customWidth="1"/>
    <col min="8179" max="8179" width="7.88671875" style="130" customWidth="1"/>
    <col min="8180" max="8180" width="14.44140625" style="130" customWidth="1"/>
    <col min="8181" max="8182" width="13.6640625" style="130" customWidth="1"/>
    <col min="8183" max="8183" width="7.6640625" style="130" customWidth="1"/>
    <col min="8184" max="8184" width="8.21875" style="130" customWidth="1"/>
    <col min="8185" max="8186" width="13.6640625" style="130" customWidth="1"/>
    <col min="8187" max="8187" width="7.6640625" style="130" customWidth="1"/>
    <col min="8188" max="8188" width="8.21875" style="130" customWidth="1"/>
    <col min="8189" max="8414" width="8.88671875" style="130"/>
    <col min="8415" max="8415" width="10.6640625" style="130" customWidth="1"/>
    <col min="8416" max="8416" width="12.44140625" style="130" customWidth="1"/>
    <col min="8417" max="8417" width="12.109375" style="130" customWidth="1"/>
    <col min="8418" max="8418" width="6.44140625" style="130" customWidth="1"/>
    <col min="8419" max="8419" width="7.77734375" style="130" customWidth="1"/>
    <col min="8420" max="8420" width="12.77734375" style="130" customWidth="1"/>
    <col min="8421" max="8421" width="12.44140625" style="130" customWidth="1"/>
    <col min="8422" max="8422" width="7" style="130" customWidth="1"/>
    <col min="8423" max="8423" width="7.88671875" style="130" customWidth="1"/>
    <col min="8424" max="8425" width="11.77734375" style="130" customWidth="1"/>
    <col min="8426" max="8426" width="7" style="130" customWidth="1"/>
    <col min="8427" max="8427" width="7.88671875" style="130" customWidth="1"/>
    <col min="8428" max="8429" width="13.6640625" style="130" customWidth="1"/>
    <col min="8430" max="8430" width="7" style="130" customWidth="1"/>
    <col min="8431" max="8431" width="7.88671875" style="130" customWidth="1"/>
    <col min="8432" max="8433" width="13.6640625" style="130" customWidth="1"/>
    <col min="8434" max="8434" width="7" style="130" bestFit="1" customWidth="1"/>
    <col min="8435" max="8435" width="7.88671875" style="130" customWidth="1"/>
    <col min="8436" max="8436" width="14.44140625" style="130" customWidth="1"/>
    <col min="8437" max="8438" width="13.6640625" style="130" customWidth="1"/>
    <col min="8439" max="8439" width="7.6640625" style="130" customWidth="1"/>
    <col min="8440" max="8440" width="8.21875" style="130" customWidth="1"/>
    <col min="8441" max="8442" width="13.6640625" style="130" customWidth="1"/>
    <col min="8443" max="8443" width="7.6640625" style="130" customWidth="1"/>
    <col min="8444" max="8444" width="8.21875" style="130" customWidth="1"/>
    <col min="8445" max="8670" width="8.88671875" style="130"/>
    <col min="8671" max="8671" width="10.6640625" style="130" customWidth="1"/>
    <col min="8672" max="8672" width="12.44140625" style="130" customWidth="1"/>
    <col min="8673" max="8673" width="12.109375" style="130" customWidth="1"/>
    <col min="8674" max="8674" width="6.44140625" style="130" customWidth="1"/>
    <col min="8675" max="8675" width="7.77734375" style="130" customWidth="1"/>
    <col min="8676" max="8676" width="12.77734375" style="130" customWidth="1"/>
    <col min="8677" max="8677" width="12.44140625" style="130" customWidth="1"/>
    <col min="8678" max="8678" width="7" style="130" customWidth="1"/>
    <col min="8679" max="8679" width="7.88671875" style="130" customWidth="1"/>
    <col min="8680" max="8681" width="11.77734375" style="130" customWidth="1"/>
    <col min="8682" max="8682" width="7" style="130" customWidth="1"/>
    <col min="8683" max="8683" width="7.88671875" style="130" customWidth="1"/>
    <col min="8684" max="8685" width="13.6640625" style="130" customWidth="1"/>
    <col min="8686" max="8686" width="7" style="130" customWidth="1"/>
    <col min="8687" max="8687" width="7.88671875" style="130" customWidth="1"/>
    <col min="8688" max="8689" width="13.6640625" style="130" customWidth="1"/>
    <col min="8690" max="8690" width="7" style="130" bestFit="1" customWidth="1"/>
    <col min="8691" max="8691" width="7.88671875" style="130" customWidth="1"/>
    <col min="8692" max="8692" width="14.44140625" style="130" customWidth="1"/>
    <col min="8693" max="8694" width="13.6640625" style="130" customWidth="1"/>
    <col min="8695" max="8695" width="7.6640625" style="130" customWidth="1"/>
    <col min="8696" max="8696" width="8.21875" style="130" customWidth="1"/>
    <col min="8697" max="8698" width="13.6640625" style="130" customWidth="1"/>
    <col min="8699" max="8699" width="7.6640625" style="130" customWidth="1"/>
    <col min="8700" max="8700" width="8.21875" style="130" customWidth="1"/>
    <col min="8701" max="8926" width="8.88671875" style="130"/>
    <col min="8927" max="8927" width="10.6640625" style="130" customWidth="1"/>
    <col min="8928" max="8928" width="12.44140625" style="130" customWidth="1"/>
    <col min="8929" max="8929" width="12.109375" style="130" customWidth="1"/>
    <col min="8930" max="8930" width="6.44140625" style="130" customWidth="1"/>
    <col min="8931" max="8931" width="7.77734375" style="130" customWidth="1"/>
    <col min="8932" max="8932" width="12.77734375" style="130" customWidth="1"/>
    <col min="8933" max="8933" width="12.44140625" style="130" customWidth="1"/>
    <col min="8934" max="8934" width="7" style="130" customWidth="1"/>
    <col min="8935" max="8935" width="7.88671875" style="130" customWidth="1"/>
    <col min="8936" max="8937" width="11.77734375" style="130" customWidth="1"/>
    <col min="8938" max="8938" width="7" style="130" customWidth="1"/>
    <col min="8939" max="8939" width="7.88671875" style="130" customWidth="1"/>
    <col min="8940" max="8941" width="13.6640625" style="130" customWidth="1"/>
    <col min="8942" max="8942" width="7" style="130" customWidth="1"/>
    <col min="8943" max="8943" width="7.88671875" style="130" customWidth="1"/>
    <col min="8944" max="8945" width="13.6640625" style="130" customWidth="1"/>
    <col min="8946" max="8946" width="7" style="130" bestFit="1" customWidth="1"/>
    <col min="8947" max="8947" width="7.88671875" style="130" customWidth="1"/>
    <col min="8948" max="8948" width="14.44140625" style="130" customWidth="1"/>
    <col min="8949" max="8950" width="13.6640625" style="130" customWidth="1"/>
    <col min="8951" max="8951" width="7.6640625" style="130" customWidth="1"/>
    <col min="8952" max="8952" width="8.21875" style="130" customWidth="1"/>
    <col min="8953" max="8954" width="13.6640625" style="130" customWidth="1"/>
    <col min="8955" max="8955" width="7.6640625" style="130" customWidth="1"/>
    <col min="8956" max="8956" width="8.21875" style="130" customWidth="1"/>
    <col min="8957" max="9182" width="8.88671875" style="130"/>
    <col min="9183" max="9183" width="10.6640625" style="130" customWidth="1"/>
    <col min="9184" max="9184" width="12.44140625" style="130" customWidth="1"/>
    <col min="9185" max="9185" width="12.109375" style="130" customWidth="1"/>
    <col min="9186" max="9186" width="6.44140625" style="130" customWidth="1"/>
    <col min="9187" max="9187" width="7.77734375" style="130" customWidth="1"/>
    <col min="9188" max="9188" width="12.77734375" style="130" customWidth="1"/>
    <col min="9189" max="9189" width="12.44140625" style="130" customWidth="1"/>
    <col min="9190" max="9190" width="7" style="130" customWidth="1"/>
    <col min="9191" max="9191" width="7.88671875" style="130" customWidth="1"/>
    <col min="9192" max="9193" width="11.77734375" style="130" customWidth="1"/>
    <col min="9194" max="9194" width="7" style="130" customWidth="1"/>
    <col min="9195" max="9195" width="7.88671875" style="130" customWidth="1"/>
    <col min="9196" max="9197" width="13.6640625" style="130" customWidth="1"/>
    <col min="9198" max="9198" width="7" style="130" customWidth="1"/>
    <col min="9199" max="9199" width="7.88671875" style="130" customWidth="1"/>
    <col min="9200" max="9201" width="13.6640625" style="130" customWidth="1"/>
    <col min="9202" max="9202" width="7" style="130" bestFit="1" customWidth="1"/>
    <col min="9203" max="9203" width="7.88671875" style="130" customWidth="1"/>
    <col min="9204" max="9204" width="14.44140625" style="130" customWidth="1"/>
    <col min="9205" max="9206" width="13.6640625" style="130" customWidth="1"/>
    <col min="9207" max="9207" width="7.6640625" style="130" customWidth="1"/>
    <col min="9208" max="9208" width="8.21875" style="130" customWidth="1"/>
    <col min="9209" max="9210" width="13.6640625" style="130" customWidth="1"/>
    <col min="9211" max="9211" width="7.6640625" style="130" customWidth="1"/>
    <col min="9212" max="9212" width="8.21875" style="130" customWidth="1"/>
    <col min="9213" max="9438" width="8.88671875" style="130"/>
    <col min="9439" max="9439" width="10.6640625" style="130" customWidth="1"/>
    <col min="9440" max="9440" width="12.44140625" style="130" customWidth="1"/>
    <col min="9441" max="9441" width="12.109375" style="130" customWidth="1"/>
    <col min="9442" max="9442" width="6.44140625" style="130" customWidth="1"/>
    <col min="9443" max="9443" width="7.77734375" style="130" customWidth="1"/>
    <col min="9444" max="9444" width="12.77734375" style="130" customWidth="1"/>
    <col min="9445" max="9445" width="12.44140625" style="130" customWidth="1"/>
    <col min="9446" max="9446" width="7" style="130" customWidth="1"/>
    <col min="9447" max="9447" width="7.88671875" style="130" customWidth="1"/>
    <col min="9448" max="9449" width="11.77734375" style="130" customWidth="1"/>
    <col min="9450" max="9450" width="7" style="130" customWidth="1"/>
    <col min="9451" max="9451" width="7.88671875" style="130" customWidth="1"/>
    <col min="9452" max="9453" width="13.6640625" style="130" customWidth="1"/>
    <col min="9454" max="9454" width="7" style="130" customWidth="1"/>
    <col min="9455" max="9455" width="7.88671875" style="130" customWidth="1"/>
    <col min="9456" max="9457" width="13.6640625" style="130" customWidth="1"/>
    <col min="9458" max="9458" width="7" style="130" bestFit="1" customWidth="1"/>
    <col min="9459" max="9459" width="7.88671875" style="130" customWidth="1"/>
    <col min="9460" max="9460" width="14.44140625" style="130" customWidth="1"/>
    <col min="9461" max="9462" width="13.6640625" style="130" customWidth="1"/>
    <col min="9463" max="9463" width="7.6640625" style="130" customWidth="1"/>
    <col min="9464" max="9464" width="8.21875" style="130" customWidth="1"/>
    <col min="9465" max="9466" width="13.6640625" style="130" customWidth="1"/>
    <col min="9467" max="9467" width="7.6640625" style="130" customWidth="1"/>
    <col min="9468" max="9468" width="8.21875" style="130" customWidth="1"/>
    <col min="9469" max="9694" width="8.88671875" style="130"/>
    <col min="9695" max="9695" width="10.6640625" style="130" customWidth="1"/>
    <col min="9696" max="9696" width="12.44140625" style="130" customWidth="1"/>
    <col min="9697" max="9697" width="12.109375" style="130" customWidth="1"/>
    <col min="9698" max="9698" width="6.44140625" style="130" customWidth="1"/>
    <col min="9699" max="9699" width="7.77734375" style="130" customWidth="1"/>
    <col min="9700" max="9700" width="12.77734375" style="130" customWidth="1"/>
    <col min="9701" max="9701" width="12.44140625" style="130" customWidth="1"/>
    <col min="9702" max="9702" width="7" style="130" customWidth="1"/>
    <col min="9703" max="9703" width="7.88671875" style="130" customWidth="1"/>
    <col min="9704" max="9705" width="11.77734375" style="130" customWidth="1"/>
    <col min="9706" max="9706" width="7" style="130" customWidth="1"/>
    <col min="9707" max="9707" width="7.88671875" style="130" customWidth="1"/>
    <col min="9708" max="9709" width="13.6640625" style="130" customWidth="1"/>
    <col min="9710" max="9710" width="7" style="130" customWidth="1"/>
    <col min="9711" max="9711" width="7.88671875" style="130" customWidth="1"/>
    <col min="9712" max="9713" width="13.6640625" style="130" customWidth="1"/>
    <col min="9714" max="9714" width="7" style="130" bestFit="1" customWidth="1"/>
    <col min="9715" max="9715" width="7.88671875" style="130" customWidth="1"/>
    <col min="9716" max="9716" width="14.44140625" style="130" customWidth="1"/>
    <col min="9717" max="9718" width="13.6640625" style="130" customWidth="1"/>
    <col min="9719" max="9719" width="7.6640625" style="130" customWidth="1"/>
    <col min="9720" max="9720" width="8.21875" style="130" customWidth="1"/>
    <col min="9721" max="9722" width="13.6640625" style="130" customWidth="1"/>
    <col min="9723" max="9723" width="7.6640625" style="130" customWidth="1"/>
    <col min="9724" max="9724" width="8.21875" style="130" customWidth="1"/>
    <col min="9725" max="9950" width="8.88671875" style="130"/>
    <col min="9951" max="9951" width="10.6640625" style="130" customWidth="1"/>
    <col min="9952" max="9952" width="12.44140625" style="130" customWidth="1"/>
    <col min="9953" max="9953" width="12.109375" style="130" customWidth="1"/>
    <col min="9954" max="9954" width="6.44140625" style="130" customWidth="1"/>
    <col min="9955" max="9955" width="7.77734375" style="130" customWidth="1"/>
    <col min="9956" max="9956" width="12.77734375" style="130" customWidth="1"/>
    <col min="9957" max="9957" width="12.44140625" style="130" customWidth="1"/>
    <col min="9958" max="9958" width="7" style="130" customWidth="1"/>
    <col min="9959" max="9959" width="7.88671875" style="130" customWidth="1"/>
    <col min="9960" max="9961" width="11.77734375" style="130" customWidth="1"/>
    <col min="9962" max="9962" width="7" style="130" customWidth="1"/>
    <col min="9963" max="9963" width="7.88671875" style="130" customWidth="1"/>
    <col min="9964" max="9965" width="13.6640625" style="130" customWidth="1"/>
    <col min="9966" max="9966" width="7" style="130" customWidth="1"/>
    <col min="9967" max="9967" width="7.88671875" style="130" customWidth="1"/>
    <col min="9968" max="9969" width="13.6640625" style="130" customWidth="1"/>
    <col min="9970" max="9970" width="7" style="130" bestFit="1" customWidth="1"/>
    <col min="9971" max="9971" width="7.88671875" style="130" customWidth="1"/>
    <col min="9972" max="9972" width="14.44140625" style="130" customWidth="1"/>
    <col min="9973" max="9974" width="13.6640625" style="130" customWidth="1"/>
    <col min="9975" max="9975" width="7.6640625" style="130" customWidth="1"/>
    <col min="9976" max="9976" width="8.21875" style="130" customWidth="1"/>
    <col min="9977" max="9978" width="13.6640625" style="130" customWidth="1"/>
    <col min="9979" max="9979" width="7.6640625" style="130" customWidth="1"/>
    <col min="9980" max="9980" width="8.21875" style="130" customWidth="1"/>
    <col min="9981" max="10206" width="8.88671875" style="130"/>
    <col min="10207" max="10207" width="10.6640625" style="130" customWidth="1"/>
    <col min="10208" max="10208" width="12.44140625" style="130" customWidth="1"/>
    <col min="10209" max="10209" width="12.109375" style="130" customWidth="1"/>
    <col min="10210" max="10210" width="6.44140625" style="130" customWidth="1"/>
    <col min="10211" max="10211" width="7.77734375" style="130" customWidth="1"/>
    <col min="10212" max="10212" width="12.77734375" style="130" customWidth="1"/>
    <col min="10213" max="10213" width="12.44140625" style="130" customWidth="1"/>
    <col min="10214" max="10214" width="7" style="130" customWidth="1"/>
    <col min="10215" max="10215" width="7.88671875" style="130" customWidth="1"/>
    <col min="10216" max="10217" width="11.77734375" style="130" customWidth="1"/>
    <col min="10218" max="10218" width="7" style="130" customWidth="1"/>
    <col min="10219" max="10219" width="7.88671875" style="130" customWidth="1"/>
    <col min="10220" max="10221" width="13.6640625" style="130" customWidth="1"/>
    <col min="10222" max="10222" width="7" style="130" customWidth="1"/>
    <col min="10223" max="10223" width="7.88671875" style="130" customWidth="1"/>
    <col min="10224" max="10225" width="13.6640625" style="130" customWidth="1"/>
    <col min="10226" max="10226" width="7" style="130" bestFit="1" customWidth="1"/>
    <col min="10227" max="10227" width="7.88671875" style="130" customWidth="1"/>
    <col min="10228" max="10228" width="14.44140625" style="130" customWidth="1"/>
    <col min="10229" max="10230" width="13.6640625" style="130" customWidth="1"/>
    <col min="10231" max="10231" width="7.6640625" style="130" customWidth="1"/>
    <col min="10232" max="10232" width="8.21875" style="130" customWidth="1"/>
    <col min="10233" max="10234" width="13.6640625" style="130" customWidth="1"/>
    <col min="10235" max="10235" width="7.6640625" style="130" customWidth="1"/>
    <col min="10236" max="10236" width="8.21875" style="130" customWidth="1"/>
    <col min="10237" max="10462" width="8.88671875" style="130"/>
    <col min="10463" max="10463" width="10.6640625" style="130" customWidth="1"/>
    <col min="10464" max="10464" width="12.44140625" style="130" customWidth="1"/>
    <col min="10465" max="10465" width="12.109375" style="130" customWidth="1"/>
    <col min="10466" max="10466" width="6.44140625" style="130" customWidth="1"/>
    <col min="10467" max="10467" width="7.77734375" style="130" customWidth="1"/>
    <col min="10468" max="10468" width="12.77734375" style="130" customWidth="1"/>
    <col min="10469" max="10469" width="12.44140625" style="130" customWidth="1"/>
    <col min="10470" max="10470" width="7" style="130" customWidth="1"/>
    <col min="10471" max="10471" width="7.88671875" style="130" customWidth="1"/>
    <col min="10472" max="10473" width="11.77734375" style="130" customWidth="1"/>
    <col min="10474" max="10474" width="7" style="130" customWidth="1"/>
    <col min="10475" max="10475" width="7.88671875" style="130" customWidth="1"/>
    <col min="10476" max="10477" width="13.6640625" style="130" customWidth="1"/>
    <col min="10478" max="10478" width="7" style="130" customWidth="1"/>
    <col min="10479" max="10479" width="7.88671875" style="130" customWidth="1"/>
    <col min="10480" max="10481" width="13.6640625" style="130" customWidth="1"/>
    <col min="10482" max="10482" width="7" style="130" bestFit="1" customWidth="1"/>
    <col min="10483" max="10483" width="7.88671875" style="130" customWidth="1"/>
    <col min="10484" max="10484" width="14.44140625" style="130" customWidth="1"/>
    <col min="10485" max="10486" width="13.6640625" style="130" customWidth="1"/>
    <col min="10487" max="10487" width="7.6640625" style="130" customWidth="1"/>
    <col min="10488" max="10488" width="8.21875" style="130" customWidth="1"/>
    <col min="10489" max="10490" width="13.6640625" style="130" customWidth="1"/>
    <col min="10491" max="10491" width="7.6640625" style="130" customWidth="1"/>
    <col min="10492" max="10492" width="8.21875" style="130" customWidth="1"/>
    <col min="10493" max="10718" width="8.88671875" style="130"/>
    <col min="10719" max="10719" width="10.6640625" style="130" customWidth="1"/>
    <col min="10720" max="10720" width="12.44140625" style="130" customWidth="1"/>
    <col min="10721" max="10721" width="12.109375" style="130" customWidth="1"/>
    <col min="10722" max="10722" width="6.44140625" style="130" customWidth="1"/>
    <col min="10723" max="10723" width="7.77734375" style="130" customWidth="1"/>
    <col min="10724" max="10724" width="12.77734375" style="130" customWidth="1"/>
    <col min="10725" max="10725" width="12.44140625" style="130" customWidth="1"/>
    <col min="10726" max="10726" width="7" style="130" customWidth="1"/>
    <col min="10727" max="10727" width="7.88671875" style="130" customWidth="1"/>
    <col min="10728" max="10729" width="11.77734375" style="130" customWidth="1"/>
    <col min="10730" max="10730" width="7" style="130" customWidth="1"/>
    <col min="10731" max="10731" width="7.88671875" style="130" customWidth="1"/>
    <col min="10732" max="10733" width="13.6640625" style="130" customWidth="1"/>
    <col min="10734" max="10734" width="7" style="130" customWidth="1"/>
    <col min="10735" max="10735" width="7.88671875" style="130" customWidth="1"/>
    <col min="10736" max="10737" width="13.6640625" style="130" customWidth="1"/>
    <col min="10738" max="10738" width="7" style="130" bestFit="1" customWidth="1"/>
    <col min="10739" max="10739" width="7.88671875" style="130" customWidth="1"/>
    <col min="10740" max="10740" width="14.44140625" style="130" customWidth="1"/>
    <col min="10741" max="10742" width="13.6640625" style="130" customWidth="1"/>
    <col min="10743" max="10743" width="7.6640625" style="130" customWidth="1"/>
    <col min="10744" max="10744" width="8.21875" style="130" customWidth="1"/>
    <col min="10745" max="10746" width="13.6640625" style="130" customWidth="1"/>
    <col min="10747" max="10747" width="7.6640625" style="130" customWidth="1"/>
    <col min="10748" max="10748" width="8.21875" style="130" customWidth="1"/>
    <col min="10749" max="10974" width="8.88671875" style="130"/>
    <col min="10975" max="10975" width="10.6640625" style="130" customWidth="1"/>
    <col min="10976" max="10976" width="12.44140625" style="130" customWidth="1"/>
    <col min="10977" max="10977" width="12.109375" style="130" customWidth="1"/>
    <col min="10978" max="10978" width="6.44140625" style="130" customWidth="1"/>
    <col min="10979" max="10979" width="7.77734375" style="130" customWidth="1"/>
    <col min="10980" max="10980" width="12.77734375" style="130" customWidth="1"/>
    <col min="10981" max="10981" width="12.44140625" style="130" customWidth="1"/>
    <col min="10982" max="10982" width="7" style="130" customWidth="1"/>
    <col min="10983" max="10983" width="7.88671875" style="130" customWidth="1"/>
    <col min="10984" max="10985" width="11.77734375" style="130" customWidth="1"/>
    <col min="10986" max="10986" width="7" style="130" customWidth="1"/>
    <col min="10987" max="10987" width="7.88671875" style="130" customWidth="1"/>
    <col min="10988" max="10989" width="13.6640625" style="130" customWidth="1"/>
    <col min="10990" max="10990" width="7" style="130" customWidth="1"/>
    <col min="10991" max="10991" width="7.88671875" style="130" customWidth="1"/>
    <col min="10992" max="10993" width="13.6640625" style="130" customWidth="1"/>
    <col min="10994" max="10994" width="7" style="130" bestFit="1" customWidth="1"/>
    <col min="10995" max="10995" width="7.88671875" style="130" customWidth="1"/>
    <col min="10996" max="10996" width="14.44140625" style="130" customWidth="1"/>
    <col min="10997" max="10998" width="13.6640625" style="130" customWidth="1"/>
    <col min="10999" max="10999" width="7.6640625" style="130" customWidth="1"/>
    <col min="11000" max="11000" width="8.21875" style="130" customWidth="1"/>
    <col min="11001" max="11002" width="13.6640625" style="130" customWidth="1"/>
    <col min="11003" max="11003" width="7.6640625" style="130" customWidth="1"/>
    <col min="11004" max="11004" width="8.21875" style="130" customWidth="1"/>
    <col min="11005" max="11230" width="8.88671875" style="130"/>
    <col min="11231" max="11231" width="10.6640625" style="130" customWidth="1"/>
    <col min="11232" max="11232" width="12.44140625" style="130" customWidth="1"/>
    <col min="11233" max="11233" width="12.109375" style="130" customWidth="1"/>
    <col min="11234" max="11234" width="6.44140625" style="130" customWidth="1"/>
    <col min="11235" max="11235" width="7.77734375" style="130" customWidth="1"/>
    <col min="11236" max="11236" width="12.77734375" style="130" customWidth="1"/>
    <col min="11237" max="11237" width="12.44140625" style="130" customWidth="1"/>
    <col min="11238" max="11238" width="7" style="130" customWidth="1"/>
    <col min="11239" max="11239" width="7.88671875" style="130" customWidth="1"/>
    <col min="11240" max="11241" width="11.77734375" style="130" customWidth="1"/>
    <col min="11242" max="11242" width="7" style="130" customWidth="1"/>
    <col min="11243" max="11243" width="7.88671875" style="130" customWidth="1"/>
    <col min="11244" max="11245" width="13.6640625" style="130" customWidth="1"/>
    <col min="11246" max="11246" width="7" style="130" customWidth="1"/>
    <col min="11247" max="11247" width="7.88671875" style="130" customWidth="1"/>
    <col min="11248" max="11249" width="13.6640625" style="130" customWidth="1"/>
    <col min="11250" max="11250" width="7" style="130" bestFit="1" customWidth="1"/>
    <col min="11251" max="11251" width="7.88671875" style="130" customWidth="1"/>
    <col min="11252" max="11252" width="14.44140625" style="130" customWidth="1"/>
    <col min="11253" max="11254" width="13.6640625" style="130" customWidth="1"/>
    <col min="11255" max="11255" width="7.6640625" style="130" customWidth="1"/>
    <col min="11256" max="11256" width="8.21875" style="130" customWidth="1"/>
    <col min="11257" max="11258" width="13.6640625" style="130" customWidth="1"/>
    <col min="11259" max="11259" width="7.6640625" style="130" customWidth="1"/>
    <col min="11260" max="11260" width="8.21875" style="130" customWidth="1"/>
    <col min="11261" max="11486" width="8.88671875" style="130"/>
    <col min="11487" max="11487" width="10.6640625" style="130" customWidth="1"/>
    <col min="11488" max="11488" width="12.44140625" style="130" customWidth="1"/>
    <col min="11489" max="11489" width="12.109375" style="130" customWidth="1"/>
    <col min="11490" max="11490" width="6.44140625" style="130" customWidth="1"/>
    <col min="11491" max="11491" width="7.77734375" style="130" customWidth="1"/>
    <col min="11492" max="11492" width="12.77734375" style="130" customWidth="1"/>
    <col min="11493" max="11493" width="12.44140625" style="130" customWidth="1"/>
    <col min="11494" max="11494" width="7" style="130" customWidth="1"/>
    <col min="11495" max="11495" width="7.88671875" style="130" customWidth="1"/>
    <col min="11496" max="11497" width="11.77734375" style="130" customWidth="1"/>
    <col min="11498" max="11498" width="7" style="130" customWidth="1"/>
    <col min="11499" max="11499" width="7.88671875" style="130" customWidth="1"/>
    <col min="11500" max="11501" width="13.6640625" style="130" customWidth="1"/>
    <col min="11502" max="11502" width="7" style="130" customWidth="1"/>
    <col min="11503" max="11503" width="7.88671875" style="130" customWidth="1"/>
    <col min="11504" max="11505" width="13.6640625" style="130" customWidth="1"/>
    <col min="11506" max="11506" width="7" style="130" bestFit="1" customWidth="1"/>
    <col min="11507" max="11507" width="7.88671875" style="130" customWidth="1"/>
    <col min="11508" max="11508" width="14.44140625" style="130" customWidth="1"/>
    <col min="11509" max="11510" width="13.6640625" style="130" customWidth="1"/>
    <col min="11511" max="11511" width="7.6640625" style="130" customWidth="1"/>
    <col min="11512" max="11512" width="8.21875" style="130" customWidth="1"/>
    <col min="11513" max="11514" width="13.6640625" style="130" customWidth="1"/>
    <col min="11515" max="11515" width="7.6640625" style="130" customWidth="1"/>
    <col min="11516" max="11516" width="8.21875" style="130" customWidth="1"/>
    <col min="11517" max="11742" width="8.88671875" style="130"/>
    <col min="11743" max="11743" width="10.6640625" style="130" customWidth="1"/>
    <col min="11744" max="11744" width="12.44140625" style="130" customWidth="1"/>
    <col min="11745" max="11745" width="12.109375" style="130" customWidth="1"/>
    <col min="11746" max="11746" width="6.44140625" style="130" customWidth="1"/>
    <col min="11747" max="11747" width="7.77734375" style="130" customWidth="1"/>
    <col min="11748" max="11748" width="12.77734375" style="130" customWidth="1"/>
    <col min="11749" max="11749" width="12.44140625" style="130" customWidth="1"/>
    <col min="11750" max="11750" width="7" style="130" customWidth="1"/>
    <col min="11751" max="11751" width="7.88671875" style="130" customWidth="1"/>
    <col min="11752" max="11753" width="11.77734375" style="130" customWidth="1"/>
    <col min="11754" max="11754" width="7" style="130" customWidth="1"/>
    <col min="11755" max="11755" width="7.88671875" style="130" customWidth="1"/>
    <col min="11756" max="11757" width="13.6640625" style="130" customWidth="1"/>
    <col min="11758" max="11758" width="7" style="130" customWidth="1"/>
    <col min="11759" max="11759" width="7.88671875" style="130" customWidth="1"/>
    <col min="11760" max="11761" width="13.6640625" style="130" customWidth="1"/>
    <col min="11762" max="11762" width="7" style="130" bestFit="1" customWidth="1"/>
    <col min="11763" max="11763" width="7.88671875" style="130" customWidth="1"/>
    <col min="11764" max="11764" width="14.44140625" style="130" customWidth="1"/>
    <col min="11765" max="11766" width="13.6640625" style="130" customWidth="1"/>
    <col min="11767" max="11767" width="7.6640625" style="130" customWidth="1"/>
    <col min="11768" max="11768" width="8.21875" style="130" customWidth="1"/>
    <col min="11769" max="11770" width="13.6640625" style="130" customWidth="1"/>
    <col min="11771" max="11771" width="7.6640625" style="130" customWidth="1"/>
    <col min="11772" max="11772" width="8.21875" style="130" customWidth="1"/>
    <col min="11773" max="11998" width="8.88671875" style="130"/>
    <col min="11999" max="11999" width="10.6640625" style="130" customWidth="1"/>
    <col min="12000" max="12000" width="12.44140625" style="130" customWidth="1"/>
    <col min="12001" max="12001" width="12.109375" style="130" customWidth="1"/>
    <col min="12002" max="12002" width="6.44140625" style="130" customWidth="1"/>
    <col min="12003" max="12003" width="7.77734375" style="130" customWidth="1"/>
    <col min="12004" max="12004" width="12.77734375" style="130" customWidth="1"/>
    <col min="12005" max="12005" width="12.44140625" style="130" customWidth="1"/>
    <col min="12006" max="12006" width="7" style="130" customWidth="1"/>
    <col min="12007" max="12007" width="7.88671875" style="130" customWidth="1"/>
    <col min="12008" max="12009" width="11.77734375" style="130" customWidth="1"/>
    <col min="12010" max="12010" width="7" style="130" customWidth="1"/>
    <col min="12011" max="12011" width="7.88671875" style="130" customWidth="1"/>
    <col min="12012" max="12013" width="13.6640625" style="130" customWidth="1"/>
    <col min="12014" max="12014" width="7" style="130" customWidth="1"/>
    <col min="12015" max="12015" width="7.88671875" style="130" customWidth="1"/>
    <col min="12016" max="12017" width="13.6640625" style="130" customWidth="1"/>
    <col min="12018" max="12018" width="7" style="130" bestFit="1" customWidth="1"/>
    <col min="12019" max="12019" width="7.88671875" style="130" customWidth="1"/>
    <col min="12020" max="12020" width="14.44140625" style="130" customWidth="1"/>
    <col min="12021" max="12022" width="13.6640625" style="130" customWidth="1"/>
    <col min="12023" max="12023" width="7.6640625" style="130" customWidth="1"/>
    <col min="12024" max="12024" width="8.21875" style="130" customWidth="1"/>
    <col min="12025" max="12026" width="13.6640625" style="130" customWidth="1"/>
    <col min="12027" max="12027" width="7.6640625" style="130" customWidth="1"/>
    <col min="12028" max="12028" width="8.21875" style="130" customWidth="1"/>
    <col min="12029" max="12254" width="8.88671875" style="130"/>
    <col min="12255" max="12255" width="10.6640625" style="130" customWidth="1"/>
    <col min="12256" max="12256" width="12.44140625" style="130" customWidth="1"/>
    <col min="12257" max="12257" width="12.109375" style="130" customWidth="1"/>
    <col min="12258" max="12258" width="6.44140625" style="130" customWidth="1"/>
    <col min="12259" max="12259" width="7.77734375" style="130" customWidth="1"/>
    <col min="12260" max="12260" width="12.77734375" style="130" customWidth="1"/>
    <col min="12261" max="12261" width="12.44140625" style="130" customWidth="1"/>
    <col min="12262" max="12262" width="7" style="130" customWidth="1"/>
    <col min="12263" max="12263" width="7.88671875" style="130" customWidth="1"/>
    <col min="12264" max="12265" width="11.77734375" style="130" customWidth="1"/>
    <col min="12266" max="12266" width="7" style="130" customWidth="1"/>
    <col min="12267" max="12267" width="7.88671875" style="130" customWidth="1"/>
    <col min="12268" max="12269" width="13.6640625" style="130" customWidth="1"/>
    <col min="12270" max="12270" width="7" style="130" customWidth="1"/>
    <col min="12271" max="12271" width="7.88671875" style="130" customWidth="1"/>
    <col min="12272" max="12273" width="13.6640625" style="130" customWidth="1"/>
    <col min="12274" max="12274" width="7" style="130" bestFit="1" customWidth="1"/>
    <col min="12275" max="12275" width="7.88671875" style="130" customWidth="1"/>
    <col min="12276" max="12276" width="14.44140625" style="130" customWidth="1"/>
    <col min="12277" max="12278" width="13.6640625" style="130" customWidth="1"/>
    <col min="12279" max="12279" width="7.6640625" style="130" customWidth="1"/>
    <col min="12280" max="12280" width="8.21875" style="130" customWidth="1"/>
    <col min="12281" max="12282" width="13.6640625" style="130" customWidth="1"/>
    <col min="12283" max="12283" width="7.6640625" style="130" customWidth="1"/>
    <col min="12284" max="12284" width="8.21875" style="130" customWidth="1"/>
    <col min="12285" max="12510" width="8.88671875" style="130"/>
    <col min="12511" max="12511" width="10.6640625" style="130" customWidth="1"/>
    <col min="12512" max="12512" width="12.44140625" style="130" customWidth="1"/>
    <col min="12513" max="12513" width="12.109375" style="130" customWidth="1"/>
    <col min="12514" max="12514" width="6.44140625" style="130" customWidth="1"/>
    <col min="12515" max="12515" width="7.77734375" style="130" customWidth="1"/>
    <col min="12516" max="12516" width="12.77734375" style="130" customWidth="1"/>
    <col min="12517" max="12517" width="12.44140625" style="130" customWidth="1"/>
    <col min="12518" max="12518" width="7" style="130" customWidth="1"/>
    <col min="12519" max="12519" width="7.88671875" style="130" customWidth="1"/>
    <col min="12520" max="12521" width="11.77734375" style="130" customWidth="1"/>
    <col min="12522" max="12522" width="7" style="130" customWidth="1"/>
    <col min="12523" max="12523" width="7.88671875" style="130" customWidth="1"/>
    <col min="12524" max="12525" width="13.6640625" style="130" customWidth="1"/>
    <col min="12526" max="12526" width="7" style="130" customWidth="1"/>
    <col min="12527" max="12527" width="7.88671875" style="130" customWidth="1"/>
    <col min="12528" max="12529" width="13.6640625" style="130" customWidth="1"/>
    <col min="12530" max="12530" width="7" style="130" bestFit="1" customWidth="1"/>
    <col min="12531" max="12531" width="7.88671875" style="130" customWidth="1"/>
    <col min="12532" max="12532" width="14.44140625" style="130" customWidth="1"/>
    <col min="12533" max="12534" width="13.6640625" style="130" customWidth="1"/>
    <col min="12535" max="12535" width="7.6640625" style="130" customWidth="1"/>
    <col min="12536" max="12536" width="8.21875" style="130" customWidth="1"/>
    <col min="12537" max="12538" width="13.6640625" style="130" customWidth="1"/>
    <col min="12539" max="12539" width="7.6640625" style="130" customWidth="1"/>
    <col min="12540" max="12540" width="8.21875" style="130" customWidth="1"/>
    <col min="12541" max="12766" width="8.88671875" style="130"/>
    <col min="12767" max="12767" width="10.6640625" style="130" customWidth="1"/>
    <col min="12768" max="12768" width="12.44140625" style="130" customWidth="1"/>
    <col min="12769" max="12769" width="12.109375" style="130" customWidth="1"/>
    <col min="12770" max="12770" width="6.44140625" style="130" customWidth="1"/>
    <col min="12771" max="12771" width="7.77734375" style="130" customWidth="1"/>
    <col min="12772" max="12772" width="12.77734375" style="130" customWidth="1"/>
    <col min="12773" max="12773" width="12.44140625" style="130" customWidth="1"/>
    <col min="12774" max="12774" width="7" style="130" customWidth="1"/>
    <col min="12775" max="12775" width="7.88671875" style="130" customWidth="1"/>
    <col min="12776" max="12777" width="11.77734375" style="130" customWidth="1"/>
    <col min="12778" max="12778" width="7" style="130" customWidth="1"/>
    <col min="12779" max="12779" width="7.88671875" style="130" customWidth="1"/>
    <col min="12780" max="12781" width="13.6640625" style="130" customWidth="1"/>
    <col min="12782" max="12782" width="7" style="130" customWidth="1"/>
    <col min="12783" max="12783" width="7.88671875" style="130" customWidth="1"/>
    <col min="12784" max="12785" width="13.6640625" style="130" customWidth="1"/>
    <col min="12786" max="12786" width="7" style="130" bestFit="1" customWidth="1"/>
    <col min="12787" max="12787" width="7.88671875" style="130" customWidth="1"/>
    <col min="12788" max="12788" width="14.44140625" style="130" customWidth="1"/>
    <col min="12789" max="12790" width="13.6640625" style="130" customWidth="1"/>
    <col min="12791" max="12791" width="7.6640625" style="130" customWidth="1"/>
    <col min="12792" max="12792" width="8.21875" style="130" customWidth="1"/>
    <col min="12793" max="12794" width="13.6640625" style="130" customWidth="1"/>
    <col min="12795" max="12795" width="7.6640625" style="130" customWidth="1"/>
    <col min="12796" max="12796" width="8.21875" style="130" customWidth="1"/>
    <col min="12797" max="13022" width="8.88671875" style="130"/>
    <col min="13023" max="13023" width="10.6640625" style="130" customWidth="1"/>
    <col min="13024" max="13024" width="12.44140625" style="130" customWidth="1"/>
    <col min="13025" max="13025" width="12.109375" style="130" customWidth="1"/>
    <col min="13026" max="13026" width="6.44140625" style="130" customWidth="1"/>
    <col min="13027" max="13027" width="7.77734375" style="130" customWidth="1"/>
    <col min="13028" max="13028" width="12.77734375" style="130" customWidth="1"/>
    <col min="13029" max="13029" width="12.44140625" style="130" customWidth="1"/>
    <col min="13030" max="13030" width="7" style="130" customWidth="1"/>
    <col min="13031" max="13031" width="7.88671875" style="130" customWidth="1"/>
    <col min="13032" max="13033" width="11.77734375" style="130" customWidth="1"/>
    <col min="13034" max="13034" width="7" style="130" customWidth="1"/>
    <col min="13035" max="13035" width="7.88671875" style="130" customWidth="1"/>
    <col min="13036" max="13037" width="13.6640625" style="130" customWidth="1"/>
    <col min="13038" max="13038" width="7" style="130" customWidth="1"/>
    <col min="13039" max="13039" width="7.88671875" style="130" customWidth="1"/>
    <col min="13040" max="13041" width="13.6640625" style="130" customWidth="1"/>
    <col min="13042" max="13042" width="7" style="130" bestFit="1" customWidth="1"/>
    <col min="13043" max="13043" width="7.88671875" style="130" customWidth="1"/>
    <col min="13044" max="13044" width="14.44140625" style="130" customWidth="1"/>
    <col min="13045" max="13046" width="13.6640625" style="130" customWidth="1"/>
    <col min="13047" max="13047" width="7.6640625" style="130" customWidth="1"/>
    <col min="13048" max="13048" width="8.21875" style="130" customWidth="1"/>
    <col min="13049" max="13050" width="13.6640625" style="130" customWidth="1"/>
    <col min="13051" max="13051" width="7.6640625" style="130" customWidth="1"/>
    <col min="13052" max="13052" width="8.21875" style="130" customWidth="1"/>
    <col min="13053" max="13278" width="8.88671875" style="130"/>
    <col min="13279" max="13279" width="10.6640625" style="130" customWidth="1"/>
    <col min="13280" max="13280" width="12.44140625" style="130" customWidth="1"/>
    <col min="13281" max="13281" width="12.109375" style="130" customWidth="1"/>
    <col min="13282" max="13282" width="6.44140625" style="130" customWidth="1"/>
    <col min="13283" max="13283" width="7.77734375" style="130" customWidth="1"/>
    <col min="13284" max="13284" width="12.77734375" style="130" customWidth="1"/>
    <col min="13285" max="13285" width="12.44140625" style="130" customWidth="1"/>
    <col min="13286" max="13286" width="7" style="130" customWidth="1"/>
    <col min="13287" max="13287" width="7.88671875" style="130" customWidth="1"/>
    <col min="13288" max="13289" width="11.77734375" style="130" customWidth="1"/>
    <col min="13290" max="13290" width="7" style="130" customWidth="1"/>
    <col min="13291" max="13291" width="7.88671875" style="130" customWidth="1"/>
    <col min="13292" max="13293" width="13.6640625" style="130" customWidth="1"/>
    <col min="13294" max="13294" width="7" style="130" customWidth="1"/>
    <col min="13295" max="13295" width="7.88671875" style="130" customWidth="1"/>
    <col min="13296" max="13297" width="13.6640625" style="130" customWidth="1"/>
    <col min="13298" max="13298" width="7" style="130" bestFit="1" customWidth="1"/>
    <col min="13299" max="13299" width="7.88671875" style="130" customWidth="1"/>
    <col min="13300" max="13300" width="14.44140625" style="130" customWidth="1"/>
    <col min="13301" max="13302" width="13.6640625" style="130" customWidth="1"/>
    <col min="13303" max="13303" width="7.6640625" style="130" customWidth="1"/>
    <col min="13304" max="13304" width="8.21875" style="130" customWidth="1"/>
    <col min="13305" max="13306" width="13.6640625" style="130" customWidth="1"/>
    <col min="13307" max="13307" width="7.6640625" style="130" customWidth="1"/>
    <col min="13308" max="13308" width="8.21875" style="130" customWidth="1"/>
    <col min="13309" max="13534" width="8.88671875" style="130"/>
    <col min="13535" max="13535" width="10.6640625" style="130" customWidth="1"/>
    <col min="13536" max="13536" width="12.44140625" style="130" customWidth="1"/>
    <col min="13537" max="13537" width="12.109375" style="130" customWidth="1"/>
    <col min="13538" max="13538" width="6.44140625" style="130" customWidth="1"/>
    <col min="13539" max="13539" width="7.77734375" style="130" customWidth="1"/>
    <col min="13540" max="13540" width="12.77734375" style="130" customWidth="1"/>
    <col min="13541" max="13541" width="12.44140625" style="130" customWidth="1"/>
    <col min="13542" max="13542" width="7" style="130" customWidth="1"/>
    <col min="13543" max="13543" width="7.88671875" style="130" customWidth="1"/>
    <col min="13544" max="13545" width="11.77734375" style="130" customWidth="1"/>
    <col min="13546" max="13546" width="7" style="130" customWidth="1"/>
    <col min="13547" max="13547" width="7.88671875" style="130" customWidth="1"/>
    <col min="13548" max="13549" width="13.6640625" style="130" customWidth="1"/>
    <col min="13550" max="13550" width="7" style="130" customWidth="1"/>
    <col min="13551" max="13551" width="7.88671875" style="130" customWidth="1"/>
    <col min="13552" max="13553" width="13.6640625" style="130" customWidth="1"/>
    <col min="13554" max="13554" width="7" style="130" bestFit="1" customWidth="1"/>
    <col min="13555" max="13555" width="7.88671875" style="130" customWidth="1"/>
    <col min="13556" max="13556" width="14.44140625" style="130" customWidth="1"/>
    <col min="13557" max="13558" width="13.6640625" style="130" customWidth="1"/>
    <col min="13559" max="13559" width="7.6640625" style="130" customWidth="1"/>
    <col min="13560" max="13560" width="8.21875" style="130" customWidth="1"/>
    <col min="13561" max="13562" width="13.6640625" style="130" customWidth="1"/>
    <col min="13563" max="13563" width="7.6640625" style="130" customWidth="1"/>
    <col min="13564" max="13564" width="8.21875" style="130" customWidth="1"/>
    <col min="13565" max="13790" width="8.88671875" style="130"/>
    <col min="13791" max="13791" width="10.6640625" style="130" customWidth="1"/>
    <col min="13792" max="13792" width="12.44140625" style="130" customWidth="1"/>
    <col min="13793" max="13793" width="12.109375" style="130" customWidth="1"/>
    <col min="13794" max="13794" width="6.44140625" style="130" customWidth="1"/>
    <col min="13795" max="13795" width="7.77734375" style="130" customWidth="1"/>
    <col min="13796" max="13796" width="12.77734375" style="130" customWidth="1"/>
    <col min="13797" max="13797" width="12.44140625" style="130" customWidth="1"/>
    <col min="13798" max="13798" width="7" style="130" customWidth="1"/>
    <col min="13799" max="13799" width="7.88671875" style="130" customWidth="1"/>
    <col min="13800" max="13801" width="11.77734375" style="130" customWidth="1"/>
    <col min="13802" max="13802" width="7" style="130" customWidth="1"/>
    <col min="13803" max="13803" width="7.88671875" style="130" customWidth="1"/>
    <col min="13804" max="13805" width="13.6640625" style="130" customWidth="1"/>
    <col min="13806" max="13806" width="7" style="130" customWidth="1"/>
    <col min="13807" max="13807" width="7.88671875" style="130" customWidth="1"/>
    <col min="13808" max="13809" width="13.6640625" style="130" customWidth="1"/>
    <col min="13810" max="13810" width="7" style="130" bestFit="1" customWidth="1"/>
    <col min="13811" max="13811" width="7.88671875" style="130" customWidth="1"/>
    <col min="13812" max="13812" width="14.44140625" style="130" customWidth="1"/>
    <col min="13813" max="13814" width="13.6640625" style="130" customWidth="1"/>
    <col min="13815" max="13815" width="7.6640625" style="130" customWidth="1"/>
    <col min="13816" max="13816" width="8.21875" style="130" customWidth="1"/>
    <col min="13817" max="13818" width="13.6640625" style="130" customWidth="1"/>
    <col min="13819" max="13819" width="7.6640625" style="130" customWidth="1"/>
    <col min="13820" max="13820" width="8.21875" style="130" customWidth="1"/>
    <col min="13821" max="14046" width="8.88671875" style="130"/>
    <col min="14047" max="14047" width="10.6640625" style="130" customWidth="1"/>
    <col min="14048" max="14048" width="12.44140625" style="130" customWidth="1"/>
    <col min="14049" max="14049" width="12.109375" style="130" customWidth="1"/>
    <col min="14050" max="14050" width="6.44140625" style="130" customWidth="1"/>
    <col min="14051" max="14051" width="7.77734375" style="130" customWidth="1"/>
    <col min="14052" max="14052" width="12.77734375" style="130" customWidth="1"/>
    <col min="14053" max="14053" width="12.44140625" style="130" customWidth="1"/>
    <col min="14054" max="14054" width="7" style="130" customWidth="1"/>
    <col min="14055" max="14055" width="7.88671875" style="130" customWidth="1"/>
    <col min="14056" max="14057" width="11.77734375" style="130" customWidth="1"/>
    <col min="14058" max="14058" width="7" style="130" customWidth="1"/>
    <col min="14059" max="14059" width="7.88671875" style="130" customWidth="1"/>
    <col min="14060" max="14061" width="13.6640625" style="130" customWidth="1"/>
    <col min="14062" max="14062" width="7" style="130" customWidth="1"/>
    <col min="14063" max="14063" width="7.88671875" style="130" customWidth="1"/>
    <col min="14064" max="14065" width="13.6640625" style="130" customWidth="1"/>
    <col min="14066" max="14066" width="7" style="130" bestFit="1" customWidth="1"/>
    <col min="14067" max="14067" width="7.88671875" style="130" customWidth="1"/>
    <col min="14068" max="14068" width="14.44140625" style="130" customWidth="1"/>
    <col min="14069" max="14070" width="13.6640625" style="130" customWidth="1"/>
    <col min="14071" max="14071" width="7.6640625" style="130" customWidth="1"/>
    <col min="14072" max="14072" width="8.21875" style="130" customWidth="1"/>
    <col min="14073" max="14074" width="13.6640625" style="130" customWidth="1"/>
    <col min="14075" max="14075" width="7.6640625" style="130" customWidth="1"/>
    <col min="14076" max="14076" width="8.21875" style="130" customWidth="1"/>
    <col min="14077" max="14302" width="8.88671875" style="130"/>
    <col min="14303" max="14303" width="10.6640625" style="130" customWidth="1"/>
    <col min="14304" max="14304" width="12.44140625" style="130" customWidth="1"/>
    <col min="14305" max="14305" width="12.109375" style="130" customWidth="1"/>
    <col min="14306" max="14306" width="6.44140625" style="130" customWidth="1"/>
    <col min="14307" max="14307" width="7.77734375" style="130" customWidth="1"/>
    <col min="14308" max="14308" width="12.77734375" style="130" customWidth="1"/>
    <col min="14309" max="14309" width="12.44140625" style="130" customWidth="1"/>
    <col min="14310" max="14310" width="7" style="130" customWidth="1"/>
    <col min="14311" max="14311" width="7.88671875" style="130" customWidth="1"/>
    <col min="14312" max="14313" width="11.77734375" style="130" customWidth="1"/>
    <col min="14314" max="14314" width="7" style="130" customWidth="1"/>
    <col min="14315" max="14315" width="7.88671875" style="130" customWidth="1"/>
    <col min="14316" max="14317" width="13.6640625" style="130" customWidth="1"/>
    <col min="14318" max="14318" width="7" style="130" customWidth="1"/>
    <col min="14319" max="14319" width="7.88671875" style="130" customWidth="1"/>
    <col min="14320" max="14321" width="13.6640625" style="130" customWidth="1"/>
    <col min="14322" max="14322" width="7" style="130" bestFit="1" customWidth="1"/>
    <col min="14323" max="14323" width="7.88671875" style="130" customWidth="1"/>
    <col min="14324" max="14324" width="14.44140625" style="130" customWidth="1"/>
    <col min="14325" max="14326" width="13.6640625" style="130" customWidth="1"/>
    <col min="14327" max="14327" width="7.6640625" style="130" customWidth="1"/>
    <col min="14328" max="14328" width="8.21875" style="130" customWidth="1"/>
    <col min="14329" max="14330" width="13.6640625" style="130" customWidth="1"/>
    <col min="14331" max="14331" width="7.6640625" style="130" customWidth="1"/>
    <col min="14332" max="14332" width="8.21875" style="130" customWidth="1"/>
    <col min="14333" max="14558" width="8.88671875" style="130"/>
    <col min="14559" max="14559" width="10.6640625" style="130" customWidth="1"/>
    <col min="14560" max="14560" width="12.44140625" style="130" customWidth="1"/>
    <col min="14561" max="14561" width="12.109375" style="130" customWidth="1"/>
    <col min="14562" max="14562" width="6.44140625" style="130" customWidth="1"/>
    <col min="14563" max="14563" width="7.77734375" style="130" customWidth="1"/>
    <col min="14564" max="14564" width="12.77734375" style="130" customWidth="1"/>
    <col min="14565" max="14565" width="12.44140625" style="130" customWidth="1"/>
    <col min="14566" max="14566" width="7" style="130" customWidth="1"/>
    <col min="14567" max="14567" width="7.88671875" style="130" customWidth="1"/>
    <col min="14568" max="14569" width="11.77734375" style="130" customWidth="1"/>
    <col min="14570" max="14570" width="7" style="130" customWidth="1"/>
    <col min="14571" max="14571" width="7.88671875" style="130" customWidth="1"/>
    <col min="14572" max="14573" width="13.6640625" style="130" customWidth="1"/>
    <col min="14574" max="14574" width="7" style="130" customWidth="1"/>
    <col min="14575" max="14575" width="7.88671875" style="130" customWidth="1"/>
    <col min="14576" max="14577" width="13.6640625" style="130" customWidth="1"/>
    <col min="14578" max="14578" width="7" style="130" bestFit="1" customWidth="1"/>
    <col min="14579" max="14579" width="7.88671875" style="130" customWidth="1"/>
    <col min="14580" max="14580" width="14.44140625" style="130" customWidth="1"/>
    <col min="14581" max="14582" width="13.6640625" style="130" customWidth="1"/>
    <col min="14583" max="14583" width="7.6640625" style="130" customWidth="1"/>
    <col min="14584" max="14584" width="8.21875" style="130" customWidth="1"/>
    <col min="14585" max="14586" width="13.6640625" style="130" customWidth="1"/>
    <col min="14587" max="14587" width="7.6640625" style="130" customWidth="1"/>
    <col min="14588" max="14588" width="8.21875" style="130" customWidth="1"/>
    <col min="14589" max="14814" width="8.88671875" style="130"/>
    <col min="14815" max="14815" width="10.6640625" style="130" customWidth="1"/>
    <col min="14816" max="14816" width="12.44140625" style="130" customWidth="1"/>
    <col min="14817" max="14817" width="12.109375" style="130" customWidth="1"/>
    <col min="14818" max="14818" width="6.44140625" style="130" customWidth="1"/>
    <col min="14819" max="14819" width="7.77734375" style="130" customWidth="1"/>
    <col min="14820" max="14820" width="12.77734375" style="130" customWidth="1"/>
    <col min="14821" max="14821" width="12.44140625" style="130" customWidth="1"/>
    <col min="14822" max="14822" width="7" style="130" customWidth="1"/>
    <col min="14823" max="14823" width="7.88671875" style="130" customWidth="1"/>
    <col min="14824" max="14825" width="11.77734375" style="130" customWidth="1"/>
    <col min="14826" max="14826" width="7" style="130" customWidth="1"/>
    <col min="14827" max="14827" width="7.88671875" style="130" customWidth="1"/>
    <col min="14828" max="14829" width="13.6640625" style="130" customWidth="1"/>
    <col min="14830" max="14830" width="7" style="130" customWidth="1"/>
    <col min="14831" max="14831" width="7.88671875" style="130" customWidth="1"/>
    <col min="14832" max="14833" width="13.6640625" style="130" customWidth="1"/>
    <col min="14834" max="14834" width="7" style="130" bestFit="1" customWidth="1"/>
    <col min="14835" max="14835" width="7.88671875" style="130" customWidth="1"/>
    <col min="14836" max="14836" width="14.44140625" style="130" customWidth="1"/>
    <col min="14837" max="14838" width="13.6640625" style="130" customWidth="1"/>
    <col min="14839" max="14839" width="7.6640625" style="130" customWidth="1"/>
    <col min="14840" max="14840" width="8.21875" style="130" customWidth="1"/>
    <col min="14841" max="14842" width="13.6640625" style="130" customWidth="1"/>
    <col min="14843" max="14843" width="7.6640625" style="130" customWidth="1"/>
    <col min="14844" max="14844" width="8.21875" style="130" customWidth="1"/>
    <col min="14845" max="15070" width="8.88671875" style="130"/>
    <col min="15071" max="15071" width="10.6640625" style="130" customWidth="1"/>
    <col min="15072" max="15072" width="12.44140625" style="130" customWidth="1"/>
    <col min="15073" max="15073" width="12.109375" style="130" customWidth="1"/>
    <col min="15074" max="15074" width="6.44140625" style="130" customWidth="1"/>
    <col min="15075" max="15075" width="7.77734375" style="130" customWidth="1"/>
    <col min="15076" max="15076" width="12.77734375" style="130" customWidth="1"/>
    <col min="15077" max="15077" width="12.44140625" style="130" customWidth="1"/>
    <col min="15078" max="15078" width="7" style="130" customWidth="1"/>
    <col min="15079" max="15079" width="7.88671875" style="130" customWidth="1"/>
    <col min="15080" max="15081" width="11.77734375" style="130" customWidth="1"/>
    <col min="15082" max="15082" width="7" style="130" customWidth="1"/>
    <col min="15083" max="15083" width="7.88671875" style="130" customWidth="1"/>
    <col min="15084" max="15085" width="13.6640625" style="130" customWidth="1"/>
    <col min="15086" max="15086" width="7" style="130" customWidth="1"/>
    <col min="15087" max="15087" width="7.88671875" style="130" customWidth="1"/>
    <col min="15088" max="15089" width="13.6640625" style="130" customWidth="1"/>
    <col min="15090" max="15090" width="7" style="130" bestFit="1" customWidth="1"/>
    <col min="15091" max="15091" width="7.88671875" style="130" customWidth="1"/>
    <col min="15092" max="15092" width="14.44140625" style="130" customWidth="1"/>
    <col min="15093" max="15094" width="13.6640625" style="130" customWidth="1"/>
    <col min="15095" max="15095" width="7.6640625" style="130" customWidth="1"/>
    <col min="15096" max="15096" width="8.21875" style="130" customWidth="1"/>
    <col min="15097" max="15098" width="13.6640625" style="130" customWidth="1"/>
    <col min="15099" max="15099" width="7.6640625" style="130" customWidth="1"/>
    <col min="15100" max="15100" width="8.21875" style="130" customWidth="1"/>
    <col min="15101" max="15326" width="8.88671875" style="130"/>
    <col min="15327" max="15327" width="10.6640625" style="130" customWidth="1"/>
    <col min="15328" max="15328" width="12.44140625" style="130" customWidth="1"/>
    <col min="15329" max="15329" width="12.109375" style="130" customWidth="1"/>
    <col min="15330" max="15330" width="6.44140625" style="130" customWidth="1"/>
    <col min="15331" max="15331" width="7.77734375" style="130" customWidth="1"/>
    <col min="15332" max="15332" width="12.77734375" style="130" customWidth="1"/>
    <col min="15333" max="15333" width="12.44140625" style="130" customWidth="1"/>
    <col min="15334" max="15334" width="7" style="130" customWidth="1"/>
    <col min="15335" max="15335" width="7.88671875" style="130" customWidth="1"/>
    <col min="15336" max="15337" width="11.77734375" style="130" customWidth="1"/>
    <col min="15338" max="15338" width="7" style="130" customWidth="1"/>
    <col min="15339" max="15339" width="7.88671875" style="130" customWidth="1"/>
    <col min="15340" max="15341" width="13.6640625" style="130" customWidth="1"/>
    <col min="15342" max="15342" width="7" style="130" customWidth="1"/>
    <col min="15343" max="15343" width="7.88671875" style="130" customWidth="1"/>
    <col min="15344" max="15345" width="13.6640625" style="130" customWidth="1"/>
    <col min="15346" max="15346" width="7" style="130" bestFit="1" customWidth="1"/>
    <col min="15347" max="15347" width="7.88671875" style="130" customWidth="1"/>
    <col min="15348" max="15348" width="14.44140625" style="130" customWidth="1"/>
    <col min="15349" max="15350" width="13.6640625" style="130" customWidth="1"/>
    <col min="15351" max="15351" width="7.6640625" style="130" customWidth="1"/>
    <col min="15352" max="15352" width="8.21875" style="130" customWidth="1"/>
    <col min="15353" max="15354" width="13.6640625" style="130" customWidth="1"/>
    <col min="15355" max="15355" width="7.6640625" style="130" customWidth="1"/>
    <col min="15356" max="15356" width="8.21875" style="130" customWidth="1"/>
    <col min="15357" max="15582" width="8.88671875" style="130"/>
    <col min="15583" max="15583" width="10.6640625" style="130" customWidth="1"/>
    <col min="15584" max="15584" width="12.44140625" style="130" customWidth="1"/>
    <col min="15585" max="15585" width="12.109375" style="130" customWidth="1"/>
    <col min="15586" max="15586" width="6.44140625" style="130" customWidth="1"/>
    <col min="15587" max="15587" width="7.77734375" style="130" customWidth="1"/>
    <col min="15588" max="15588" width="12.77734375" style="130" customWidth="1"/>
    <col min="15589" max="15589" width="12.44140625" style="130" customWidth="1"/>
    <col min="15590" max="15590" width="7" style="130" customWidth="1"/>
    <col min="15591" max="15591" width="7.88671875" style="130" customWidth="1"/>
    <col min="15592" max="15593" width="11.77734375" style="130" customWidth="1"/>
    <col min="15594" max="15594" width="7" style="130" customWidth="1"/>
    <col min="15595" max="15595" width="7.88671875" style="130" customWidth="1"/>
    <col min="15596" max="15597" width="13.6640625" style="130" customWidth="1"/>
    <col min="15598" max="15598" width="7" style="130" customWidth="1"/>
    <col min="15599" max="15599" width="7.88671875" style="130" customWidth="1"/>
    <col min="15600" max="15601" width="13.6640625" style="130" customWidth="1"/>
    <col min="15602" max="15602" width="7" style="130" bestFit="1" customWidth="1"/>
    <col min="15603" max="15603" width="7.88671875" style="130" customWidth="1"/>
    <col min="15604" max="15604" width="14.44140625" style="130" customWidth="1"/>
    <col min="15605" max="15606" width="13.6640625" style="130" customWidth="1"/>
    <col min="15607" max="15607" width="7.6640625" style="130" customWidth="1"/>
    <col min="15608" max="15608" width="8.21875" style="130" customWidth="1"/>
    <col min="15609" max="15610" width="13.6640625" style="130" customWidth="1"/>
    <col min="15611" max="15611" width="7.6640625" style="130" customWidth="1"/>
    <col min="15612" max="15612" width="8.21875" style="130" customWidth="1"/>
    <col min="15613" max="15838" width="8.88671875" style="130"/>
    <col min="15839" max="15839" width="10.6640625" style="130" customWidth="1"/>
    <col min="15840" max="15840" width="12.44140625" style="130" customWidth="1"/>
    <col min="15841" max="15841" width="12.109375" style="130" customWidth="1"/>
    <col min="15842" max="15842" width="6.44140625" style="130" customWidth="1"/>
    <col min="15843" max="15843" width="7.77734375" style="130" customWidth="1"/>
    <col min="15844" max="15844" width="12.77734375" style="130" customWidth="1"/>
    <col min="15845" max="15845" width="12.44140625" style="130" customWidth="1"/>
    <col min="15846" max="15846" width="7" style="130" customWidth="1"/>
    <col min="15847" max="15847" width="7.88671875" style="130" customWidth="1"/>
    <col min="15848" max="15849" width="11.77734375" style="130" customWidth="1"/>
    <col min="15850" max="15850" width="7" style="130" customWidth="1"/>
    <col min="15851" max="15851" width="7.88671875" style="130" customWidth="1"/>
    <col min="15852" max="15853" width="13.6640625" style="130" customWidth="1"/>
    <col min="15854" max="15854" width="7" style="130" customWidth="1"/>
    <col min="15855" max="15855" width="7.88671875" style="130" customWidth="1"/>
    <col min="15856" max="15857" width="13.6640625" style="130" customWidth="1"/>
    <col min="15858" max="15858" width="7" style="130" bestFit="1" customWidth="1"/>
    <col min="15859" max="15859" width="7.88671875" style="130" customWidth="1"/>
    <col min="15860" max="15860" width="14.44140625" style="130" customWidth="1"/>
    <col min="15861" max="15862" width="13.6640625" style="130" customWidth="1"/>
    <col min="15863" max="15863" width="7.6640625" style="130" customWidth="1"/>
    <col min="15864" max="15864" width="8.21875" style="130" customWidth="1"/>
    <col min="15865" max="15866" width="13.6640625" style="130" customWidth="1"/>
    <col min="15867" max="15867" width="7.6640625" style="130" customWidth="1"/>
    <col min="15868" max="15868" width="8.21875" style="130" customWidth="1"/>
    <col min="15869" max="16094" width="8.88671875" style="130"/>
    <col min="16095" max="16095" width="10.6640625" style="130" customWidth="1"/>
    <col min="16096" max="16096" width="12.44140625" style="130" customWidth="1"/>
    <col min="16097" max="16097" width="12.109375" style="130" customWidth="1"/>
    <col min="16098" max="16098" width="6.44140625" style="130" customWidth="1"/>
    <col min="16099" max="16099" width="7.77734375" style="130" customWidth="1"/>
    <col min="16100" max="16100" width="12.77734375" style="130" customWidth="1"/>
    <col min="16101" max="16101" width="12.44140625" style="130" customWidth="1"/>
    <col min="16102" max="16102" width="7" style="130" customWidth="1"/>
    <col min="16103" max="16103" width="7.88671875" style="130" customWidth="1"/>
    <col min="16104" max="16105" width="11.77734375" style="130" customWidth="1"/>
    <col min="16106" max="16106" width="7" style="130" customWidth="1"/>
    <col min="16107" max="16107" width="7.88671875" style="130" customWidth="1"/>
    <col min="16108" max="16109" width="13.6640625" style="130" customWidth="1"/>
    <col min="16110" max="16110" width="7" style="130" customWidth="1"/>
    <col min="16111" max="16111" width="7.88671875" style="130" customWidth="1"/>
    <col min="16112" max="16113" width="13.6640625" style="130" customWidth="1"/>
    <col min="16114" max="16114" width="7" style="130" bestFit="1" customWidth="1"/>
    <col min="16115" max="16115" width="7.88671875" style="130" customWidth="1"/>
    <col min="16116" max="16116" width="14.44140625" style="130" customWidth="1"/>
    <col min="16117" max="16118" width="13.6640625" style="130" customWidth="1"/>
    <col min="16119" max="16119" width="7.6640625" style="130" customWidth="1"/>
    <col min="16120" max="16120" width="8.21875" style="130" customWidth="1"/>
    <col min="16121" max="16122" width="13.6640625" style="130" customWidth="1"/>
    <col min="16123" max="16123" width="7.6640625" style="130" customWidth="1"/>
    <col min="16124" max="16124" width="8.21875" style="130" customWidth="1"/>
    <col min="16125" max="16353" width="8.88671875" style="130"/>
    <col min="16354" max="16384" width="9" style="130" customWidth="1"/>
  </cols>
  <sheetData>
    <row r="1" spans="1:17" ht="15.9" customHeight="1" x14ac:dyDescent="0.45">
      <c r="A1" s="263" t="s">
        <v>131</v>
      </c>
      <c r="B1" s="263"/>
      <c r="C1" s="263"/>
      <c r="D1" s="263"/>
      <c r="E1" s="263"/>
      <c r="F1" s="263"/>
      <c r="G1" s="263"/>
      <c r="H1" s="263"/>
      <c r="I1" s="263"/>
      <c r="J1" s="263"/>
      <c r="N1" s="158"/>
      <c r="O1" s="158"/>
      <c r="P1" s="158"/>
      <c r="Q1" s="158"/>
    </row>
    <row r="2" spans="1:17" ht="31.2" customHeight="1" x14ac:dyDescent="0.45">
      <c r="A2" s="332"/>
      <c r="B2" s="332"/>
      <c r="C2" s="332"/>
      <c r="D2" s="332"/>
      <c r="E2" s="332"/>
      <c r="F2" s="332"/>
      <c r="G2" s="332"/>
      <c r="H2" s="332"/>
      <c r="I2" s="332"/>
      <c r="J2" s="332"/>
    </row>
    <row r="3" spans="1:17" s="115" customFormat="1" ht="20.399999999999999" customHeight="1" x14ac:dyDescent="0.4">
      <c r="A3" s="324" t="s">
        <v>12</v>
      </c>
      <c r="B3" s="333" t="s">
        <v>13</v>
      </c>
      <c r="C3" s="333"/>
      <c r="D3" s="333"/>
      <c r="E3" s="333"/>
      <c r="F3" s="333" t="s">
        <v>14</v>
      </c>
      <c r="G3" s="333"/>
      <c r="H3" s="333"/>
      <c r="I3" s="333"/>
      <c r="J3" s="266" t="s">
        <v>15</v>
      </c>
      <c r="K3" s="282"/>
      <c r="L3" s="282"/>
      <c r="M3" s="267"/>
      <c r="N3" s="268" t="s">
        <v>16</v>
      </c>
      <c r="O3" s="269"/>
      <c r="P3" s="269"/>
      <c r="Q3" s="334"/>
    </row>
    <row r="4" spans="1:17" s="115" customFormat="1" ht="43.2" customHeight="1" x14ac:dyDescent="0.4">
      <c r="A4" s="325"/>
      <c r="B4" s="174" t="s">
        <v>132</v>
      </c>
      <c r="C4" s="335" t="s">
        <v>133</v>
      </c>
      <c r="D4" s="336"/>
      <c r="E4" s="330" t="s">
        <v>134</v>
      </c>
      <c r="F4" s="174" t="s">
        <v>132</v>
      </c>
      <c r="G4" s="335" t="s">
        <v>133</v>
      </c>
      <c r="H4" s="336"/>
      <c r="I4" s="330" t="s">
        <v>134</v>
      </c>
      <c r="J4" s="170" t="s">
        <v>135</v>
      </c>
      <c r="K4" s="328" t="s">
        <v>136</v>
      </c>
      <c r="L4" s="329"/>
      <c r="M4" s="330" t="s">
        <v>134</v>
      </c>
      <c r="N4" s="170" t="s">
        <v>135</v>
      </c>
      <c r="O4" s="328" t="s">
        <v>136</v>
      </c>
      <c r="P4" s="329"/>
      <c r="Q4" s="330" t="s">
        <v>134</v>
      </c>
    </row>
    <row r="5" spans="1:17" s="115" customFormat="1" ht="17.399999999999999" customHeight="1" x14ac:dyDescent="0.4">
      <c r="A5" s="326"/>
      <c r="B5" s="155" t="s">
        <v>17</v>
      </c>
      <c r="C5" s="157" t="s">
        <v>17</v>
      </c>
      <c r="D5" s="156" t="s">
        <v>18</v>
      </c>
      <c r="E5" s="331"/>
      <c r="F5" s="155" t="s">
        <v>17</v>
      </c>
      <c r="G5" s="157" t="s">
        <v>17</v>
      </c>
      <c r="H5" s="156" t="s">
        <v>18</v>
      </c>
      <c r="I5" s="331"/>
      <c r="J5" s="155" t="s">
        <v>17</v>
      </c>
      <c r="K5" s="157" t="s">
        <v>17</v>
      </c>
      <c r="L5" s="156" t="s">
        <v>18</v>
      </c>
      <c r="M5" s="331"/>
      <c r="N5" s="155" t="s">
        <v>17</v>
      </c>
      <c r="O5" s="157" t="s">
        <v>17</v>
      </c>
      <c r="P5" s="156" t="s">
        <v>18</v>
      </c>
      <c r="Q5" s="331"/>
    </row>
    <row r="6" spans="1:17" ht="15.9" customHeight="1" x14ac:dyDescent="0.45">
      <c r="A6" s="173"/>
      <c r="B6" s="172"/>
      <c r="C6" s="171"/>
      <c r="D6" s="168" t="s">
        <v>19</v>
      </c>
      <c r="E6" s="168" t="s">
        <v>19</v>
      </c>
      <c r="F6" s="168" t="s">
        <v>20</v>
      </c>
      <c r="G6" s="168" t="s">
        <v>20</v>
      </c>
      <c r="H6" s="168" t="s">
        <v>19</v>
      </c>
      <c r="I6" s="168" t="s">
        <v>19</v>
      </c>
      <c r="J6" s="168" t="s">
        <v>21</v>
      </c>
      <c r="K6" s="168" t="s">
        <v>21</v>
      </c>
      <c r="L6" s="168" t="s">
        <v>19</v>
      </c>
      <c r="M6" s="168" t="s">
        <v>19</v>
      </c>
      <c r="N6" s="168" t="s">
        <v>21</v>
      </c>
      <c r="O6" s="168" t="s">
        <v>21</v>
      </c>
      <c r="P6" s="168" t="s">
        <v>19</v>
      </c>
      <c r="Q6" s="168" t="s">
        <v>19</v>
      </c>
    </row>
    <row r="7" spans="1:17" s="108" customFormat="1" ht="15.9" customHeight="1" x14ac:dyDescent="0.45">
      <c r="A7" s="153" t="s">
        <v>22</v>
      </c>
      <c r="B7" s="151">
        <v>2032</v>
      </c>
      <c r="C7" s="151">
        <v>2013</v>
      </c>
      <c r="D7" s="164">
        <v>100</v>
      </c>
      <c r="E7" s="164">
        <v>-0.9</v>
      </c>
      <c r="F7" s="151">
        <v>72879</v>
      </c>
      <c r="G7" s="151">
        <v>71389</v>
      </c>
      <c r="H7" s="150">
        <v>100</v>
      </c>
      <c r="I7" s="150">
        <v>-2</v>
      </c>
      <c r="J7" s="151">
        <v>225907590</v>
      </c>
      <c r="K7" s="151">
        <v>214308070</v>
      </c>
      <c r="L7" s="152">
        <v>100</v>
      </c>
      <c r="M7" s="152">
        <v>-5.0999999999999996</v>
      </c>
      <c r="N7" s="151">
        <v>89355699</v>
      </c>
      <c r="O7" s="151">
        <v>84663588</v>
      </c>
      <c r="P7" s="152">
        <v>100</v>
      </c>
      <c r="Q7" s="152">
        <v>-5.3</v>
      </c>
    </row>
    <row r="8" spans="1:17" s="162" customFormat="1" ht="13.5" customHeight="1" x14ac:dyDescent="0.45">
      <c r="A8" s="148"/>
      <c r="B8" s="145"/>
      <c r="C8" s="145"/>
      <c r="D8" s="163"/>
      <c r="E8" s="163"/>
      <c r="F8" s="145"/>
      <c r="G8" s="145"/>
      <c r="H8" s="147"/>
      <c r="I8" s="147"/>
      <c r="J8" s="145"/>
      <c r="K8" s="145"/>
      <c r="L8" s="146"/>
      <c r="M8" s="146"/>
      <c r="N8" s="145"/>
      <c r="O8" s="145"/>
      <c r="P8" s="146"/>
      <c r="Q8" s="146"/>
    </row>
    <row r="9" spans="1:17" s="225" customFormat="1" ht="16.350000000000001" customHeight="1" x14ac:dyDescent="0.45">
      <c r="A9" s="144" t="s">
        <v>23</v>
      </c>
      <c r="B9" s="94">
        <v>557</v>
      </c>
      <c r="C9" s="94">
        <v>597</v>
      </c>
      <c r="D9" s="240">
        <v>29.657228017883757</v>
      </c>
      <c r="E9" s="240">
        <v>7.2</v>
      </c>
      <c r="F9" s="94">
        <v>17511</v>
      </c>
      <c r="G9" s="94">
        <v>16967</v>
      </c>
      <c r="H9" s="241">
        <v>23.76696689966241</v>
      </c>
      <c r="I9" s="241">
        <v>-3.1</v>
      </c>
      <c r="J9" s="107">
        <v>46040083</v>
      </c>
      <c r="K9" s="107">
        <v>40548375</v>
      </c>
      <c r="L9" s="242">
        <v>18.920601076758331</v>
      </c>
      <c r="M9" s="242">
        <v>-11.9</v>
      </c>
      <c r="N9" s="105">
        <v>20797585</v>
      </c>
      <c r="O9" s="105">
        <v>16564973</v>
      </c>
      <c r="P9" s="242">
        <v>19.565640189971631</v>
      </c>
      <c r="Q9" s="242">
        <v>-20.399999999999999</v>
      </c>
    </row>
    <row r="10" spans="1:17" s="225" customFormat="1" ht="16.350000000000001" customHeight="1" x14ac:dyDescent="0.45">
      <c r="A10" s="144" t="s">
        <v>24</v>
      </c>
      <c r="B10" s="94">
        <v>74</v>
      </c>
      <c r="C10" s="94">
        <v>72</v>
      </c>
      <c r="D10" s="240">
        <v>3.5767511177347244</v>
      </c>
      <c r="E10" s="240">
        <v>-2.7</v>
      </c>
      <c r="F10" s="94">
        <v>3538</v>
      </c>
      <c r="G10" s="94">
        <v>3515</v>
      </c>
      <c r="H10" s="241">
        <v>4.9237277451708241</v>
      </c>
      <c r="I10" s="241">
        <v>-0.7</v>
      </c>
      <c r="J10" s="107">
        <v>13169275</v>
      </c>
      <c r="K10" s="107">
        <v>13602658</v>
      </c>
      <c r="L10" s="242">
        <v>6.3472448797658441</v>
      </c>
      <c r="M10" s="242">
        <v>3.3</v>
      </c>
      <c r="N10" s="107">
        <v>4406139</v>
      </c>
      <c r="O10" s="107">
        <v>4054674</v>
      </c>
      <c r="P10" s="242">
        <v>4.7891591837567766</v>
      </c>
      <c r="Q10" s="242">
        <v>-8</v>
      </c>
    </row>
    <row r="11" spans="1:17" s="225" customFormat="1" ht="16.350000000000001" customHeight="1" x14ac:dyDescent="0.45">
      <c r="A11" s="144" t="s">
        <v>25</v>
      </c>
      <c r="B11" s="94">
        <v>63</v>
      </c>
      <c r="C11" s="94">
        <v>63</v>
      </c>
      <c r="D11" s="240">
        <v>3.129657228017884</v>
      </c>
      <c r="E11" s="240">
        <v>0</v>
      </c>
      <c r="F11" s="94">
        <v>1616</v>
      </c>
      <c r="G11" s="94">
        <v>1491</v>
      </c>
      <c r="H11" s="241">
        <v>2.0885570606115786</v>
      </c>
      <c r="I11" s="241">
        <v>-7.7</v>
      </c>
      <c r="J11" s="107">
        <v>4343232</v>
      </c>
      <c r="K11" s="107">
        <v>3779525</v>
      </c>
      <c r="L11" s="242">
        <v>1.7635943434141328</v>
      </c>
      <c r="M11" s="242">
        <v>-13</v>
      </c>
      <c r="N11" s="107">
        <v>1325844</v>
      </c>
      <c r="O11" s="107">
        <v>1288974</v>
      </c>
      <c r="P11" s="242">
        <v>1.5224655964261755</v>
      </c>
      <c r="Q11" s="242">
        <v>-2.8</v>
      </c>
    </row>
    <row r="12" spans="1:17" ht="16.350000000000001" customHeight="1" x14ac:dyDescent="0.45">
      <c r="A12" s="144" t="s">
        <v>26</v>
      </c>
      <c r="B12" s="94">
        <v>79</v>
      </c>
      <c r="C12" s="94">
        <v>76</v>
      </c>
      <c r="D12" s="159">
        <v>3.7754595131644315</v>
      </c>
      <c r="E12" s="159">
        <v>-3.8</v>
      </c>
      <c r="F12" s="94">
        <v>2523</v>
      </c>
      <c r="G12" s="94">
        <v>2462</v>
      </c>
      <c r="H12" s="143">
        <v>3.448710585664458</v>
      </c>
      <c r="I12" s="143">
        <v>-2.4</v>
      </c>
      <c r="J12" s="107">
        <v>6023106</v>
      </c>
      <c r="K12" s="107">
        <v>5455883</v>
      </c>
      <c r="L12" s="138">
        <v>2.5458131371347799</v>
      </c>
      <c r="M12" s="138">
        <v>-9.4</v>
      </c>
      <c r="N12" s="107">
        <v>2349576</v>
      </c>
      <c r="O12" s="107">
        <v>1603319</v>
      </c>
      <c r="P12" s="138">
        <v>1.8937527192917927</v>
      </c>
      <c r="Q12" s="138">
        <v>-31.8</v>
      </c>
    </row>
    <row r="13" spans="1:17" ht="16.350000000000001" customHeight="1" x14ac:dyDescent="0.45">
      <c r="A13" s="144" t="s">
        <v>27</v>
      </c>
      <c r="B13" s="94">
        <v>62</v>
      </c>
      <c r="C13" s="94">
        <v>62</v>
      </c>
      <c r="D13" s="159">
        <v>3.0799801291604574</v>
      </c>
      <c r="E13" s="159">
        <v>0</v>
      </c>
      <c r="F13" s="94">
        <v>2218</v>
      </c>
      <c r="G13" s="94">
        <v>2013</v>
      </c>
      <c r="H13" s="143">
        <v>2.8197621482301196</v>
      </c>
      <c r="I13" s="143">
        <v>-9.1999999999999993</v>
      </c>
      <c r="J13" s="107">
        <v>6034387</v>
      </c>
      <c r="K13" s="107">
        <v>5501679</v>
      </c>
      <c r="L13" s="138">
        <v>2.5671823744201512</v>
      </c>
      <c r="M13" s="138">
        <v>-8.8000000000000007</v>
      </c>
      <c r="N13" s="107">
        <v>2484047</v>
      </c>
      <c r="O13" s="107">
        <v>2229428</v>
      </c>
      <c r="P13" s="138">
        <v>2.6332784289746849</v>
      </c>
      <c r="Q13" s="138">
        <v>-10.3</v>
      </c>
    </row>
    <row r="14" spans="1:17" ht="16.350000000000001" customHeight="1" x14ac:dyDescent="0.45">
      <c r="A14" s="144" t="s">
        <v>28</v>
      </c>
      <c r="B14" s="94">
        <v>342</v>
      </c>
      <c r="C14" s="94">
        <v>304</v>
      </c>
      <c r="D14" s="159">
        <v>15.101838052657726</v>
      </c>
      <c r="E14" s="159">
        <v>-11.1</v>
      </c>
      <c r="F14" s="94">
        <v>9550</v>
      </c>
      <c r="G14" s="94">
        <v>8999</v>
      </c>
      <c r="H14" s="143">
        <v>12.605583493255262</v>
      </c>
      <c r="I14" s="143">
        <v>-5.8</v>
      </c>
      <c r="J14" s="107">
        <v>20641233</v>
      </c>
      <c r="K14" s="107">
        <v>18659904</v>
      </c>
      <c r="L14" s="138">
        <v>8.7070468228284632</v>
      </c>
      <c r="M14" s="138">
        <v>-9.6</v>
      </c>
      <c r="N14" s="107">
        <v>9198474</v>
      </c>
      <c r="O14" s="107">
        <v>8551881</v>
      </c>
      <c r="P14" s="138">
        <v>10.101014145537986</v>
      </c>
      <c r="Q14" s="138">
        <v>-7</v>
      </c>
    </row>
    <row r="15" spans="1:17" ht="15.75" customHeight="1" x14ac:dyDescent="0.45">
      <c r="A15" s="144" t="s">
        <v>29</v>
      </c>
      <c r="B15" s="94">
        <v>76</v>
      </c>
      <c r="C15" s="94">
        <v>85</v>
      </c>
      <c r="D15" s="159">
        <v>4.2225534028812719</v>
      </c>
      <c r="E15" s="159">
        <v>11.8</v>
      </c>
      <c r="F15" s="94">
        <v>4330</v>
      </c>
      <c r="G15" s="94">
        <v>4409</v>
      </c>
      <c r="H15" s="143">
        <v>6.1760215159198193</v>
      </c>
      <c r="I15" s="143">
        <v>1.8</v>
      </c>
      <c r="J15" s="107">
        <v>18566740</v>
      </c>
      <c r="K15" s="107">
        <v>16309769</v>
      </c>
      <c r="L15" s="138">
        <v>7.6104315623765366</v>
      </c>
      <c r="M15" s="138">
        <v>-12.2</v>
      </c>
      <c r="N15" s="107">
        <v>7789678</v>
      </c>
      <c r="O15" s="107">
        <v>6385911</v>
      </c>
      <c r="P15" s="138">
        <v>7.5426888357247508</v>
      </c>
      <c r="Q15" s="138">
        <v>-18</v>
      </c>
    </row>
    <row r="16" spans="1:17" ht="16.350000000000001" customHeight="1" x14ac:dyDescent="0.45">
      <c r="A16" s="144" t="s">
        <v>30</v>
      </c>
      <c r="B16" s="94">
        <v>286</v>
      </c>
      <c r="C16" s="94">
        <v>250</v>
      </c>
      <c r="D16" s="159">
        <v>12.419274714356682</v>
      </c>
      <c r="E16" s="159">
        <v>-12.6</v>
      </c>
      <c r="F16" s="94">
        <v>16272</v>
      </c>
      <c r="G16" s="94">
        <v>15166</v>
      </c>
      <c r="H16" s="143">
        <v>21.244169269775455</v>
      </c>
      <c r="I16" s="143">
        <v>-6.8</v>
      </c>
      <c r="J16" s="107">
        <v>64886480</v>
      </c>
      <c r="K16" s="107">
        <v>64050096</v>
      </c>
      <c r="L16" s="138">
        <v>29.886926796550405</v>
      </c>
      <c r="M16" s="138">
        <v>-1.3</v>
      </c>
      <c r="N16" s="107">
        <v>25700040</v>
      </c>
      <c r="O16" s="107">
        <v>25438097</v>
      </c>
      <c r="P16" s="138">
        <v>30.046088998732252</v>
      </c>
      <c r="Q16" s="138">
        <v>-1</v>
      </c>
    </row>
    <row r="17" spans="1:17" ht="16.350000000000001" customHeight="1" x14ac:dyDescent="0.45">
      <c r="A17" s="144" t="s">
        <v>31</v>
      </c>
      <c r="B17" s="94">
        <v>310</v>
      </c>
      <c r="C17" s="94">
        <v>318</v>
      </c>
      <c r="D17" s="159">
        <v>15.797317436661698</v>
      </c>
      <c r="E17" s="159">
        <v>2.6</v>
      </c>
      <c r="F17" s="94">
        <v>9524</v>
      </c>
      <c r="G17" s="94">
        <v>9943</v>
      </c>
      <c r="H17" s="143">
        <v>13.927916065500288</v>
      </c>
      <c r="I17" s="143">
        <v>4.4000000000000004</v>
      </c>
      <c r="J17" s="107">
        <v>30382209</v>
      </c>
      <c r="K17" s="107">
        <v>29720053</v>
      </c>
      <c r="L17" s="138">
        <v>13.867911273709851</v>
      </c>
      <c r="M17" s="138">
        <v>-2.2000000000000002</v>
      </c>
      <c r="N17" s="107">
        <v>9482411</v>
      </c>
      <c r="O17" s="107">
        <v>12032968</v>
      </c>
      <c r="P17" s="138">
        <v>14.212683733649465</v>
      </c>
      <c r="Q17" s="138">
        <v>26.9</v>
      </c>
    </row>
    <row r="18" spans="1:17" ht="16.350000000000001" customHeight="1" x14ac:dyDescent="0.45">
      <c r="A18" s="144" t="s">
        <v>32</v>
      </c>
      <c r="B18" s="94">
        <v>48</v>
      </c>
      <c r="C18" s="94">
        <v>46</v>
      </c>
      <c r="D18" s="159">
        <v>2.2851465474416295</v>
      </c>
      <c r="E18" s="159">
        <v>-4.2</v>
      </c>
      <c r="F18" s="94">
        <v>970</v>
      </c>
      <c r="G18" s="94">
        <v>1022</v>
      </c>
      <c r="H18" s="143">
        <v>1.4315931025788287</v>
      </c>
      <c r="I18" s="143">
        <v>5.4</v>
      </c>
      <c r="J18" s="107">
        <v>1503806</v>
      </c>
      <c r="K18" s="107">
        <v>1909498</v>
      </c>
      <c r="L18" s="138">
        <v>0.89100611096912963</v>
      </c>
      <c r="M18" s="138">
        <v>27</v>
      </c>
      <c r="N18" s="105">
        <v>612632</v>
      </c>
      <c r="O18" s="105">
        <v>822628</v>
      </c>
      <c r="P18" s="138">
        <v>0.97164320510489122</v>
      </c>
      <c r="Q18" s="138">
        <v>34.299999999999997</v>
      </c>
    </row>
    <row r="19" spans="1:17" ht="16.350000000000001" customHeight="1" x14ac:dyDescent="0.45">
      <c r="A19" s="144" t="s">
        <v>33</v>
      </c>
      <c r="B19" s="94">
        <v>9</v>
      </c>
      <c r="C19" s="94">
        <v>7</v>
      </c>
      <c r="D19" s="159">
        <v>0.34773969200198707</v>
      </c>
      <c r="E19" s="159">
        <v>-22.2</v>
      </c>
      <c r="F19" s="94">
        <v>159</v>
      </c>
      <c r="G19" s="94">
        <v>142</v>
      </c>
      <c r="H19" s="143">
        <v>0.1989101962487218</v>
      </c>
      <c r="I19" s="143">
        <v>-10.7</v>
      </c>
      <c r="J19" s="107">
        <v>148803</v>
      </c>
      <c r="K19" s="107">
        <v>153302</v>
      </c>
      <c r="L19" s="138">
        <v>7.1533470484802547E-2</v>
      </c>
      <c r="M19" s="138">
        <v>3</v>
      </c>
      <c r="N19" s="107">
        <v>65210</v>
      </c>
      <c r="O19" s="107">
        <v>80034</v>
      </c>
      <c r="P19" s="138">
        <v>9.4531783840769892E-2</v>
      </c>
      <c r="Q19" s="138">
        <v>22.7</v>
      </c>
    </row>
    <row r="20" spans="1:17" ht="16.350000000000001" customHeight="1" x14ac:dyDescent="0.45">
      <c r="A20" s="144" t="s">
        <v>34</v>
      </c>
      <c r="B20" s="94">
        <v>13</v>
      </c>
      <c r="C20" s="94">
        <v>13</v>
      </c>
      <c r="D20" s="159">
        <v>0.64580228514654747</v>
      </c>
      <c r="E20" s="159">
        <v>0</v>
      </c>
      <c r="F20" s="94">
        <v>431</v>
      </c>
      <c r="G20" s="94">
        <v>439</v>
      </c>
      <c r="H20" s="143">
        <v>0.6149406771351329</v>
      </c>
      <c r="I20" s="143">
        <v>1.9</v>
      </c>
      <c r="J20" s="107">
        <v>1086397</v>
      </c>
      <c r="K20" s="107">
        <v>1113651</v>
      </c>
      <c r="L20" s="138">
        <v>0.51964958669078587</v>
      </c>
      <c r="M20" s="138">
        <v>2.5</v>
      </c>
      <c r="N20" s="107">
        <v>367127</v>
      </c>
      <c r="O20" s="107">
        <v>382533</v>
      </c>
      <c r="P20" s="138">
        <v>0.4518270593492919</v>
      </c>
      <c r="Q20" s="138">
        <v>4.2</v>
      </c>
    </row>
    <row r="21" spans="1:17" ht="16.350000000000001" customHeight="1" x14ac:dyDescent="0.45">
      <c r="A21" s="144" t="s">
        <v>35</v>
      </c>
      <c r="B21" s="94">
        <v>51</v>
      </c>
      <c r="C21" s="94">
        <v>53</v>
      </c>
      <c r="D21" s="159">
        <v>2.6328862394436165</v>
      </c>
      <c r="E21" s="159">
        <v>3.9</v>
      </c>
      <c r="F21" s="94">
        <v>1746</v>
      </c>
      <c r="G21" s="94">
        <v>2298</v>
      </c>
      <c r="H21" s="143">
        <v>3.2189833167574835</v>
      </c>
      <c r="I21" s="143">
        <v>31.6</v>
      </c>
      <c r="J21" s="107">
        <v>4582543</v>
      </c>
      <c r="K21" s="107">
        <v>5240687</v>
      </c>
      <c r="L21" s="138">
        <v>2.4453988130264994</v>
      </c>
      <c r="M21" s="138">
        <v>14.4</v>
      </c>
      <c r="N21" s="107">
        <v>2161717</v>
      </c>
      <c r="O21" s="107">
        <v>2670765</v>
      </c>
      <c r="P21" s="138">
        <v>3.1545615572068599</v>
      </c>
      <c r="Q21" s="138">
        <v>23.5</v>
      </c>
    </row>
    <row r="22" spans="1:17" ht="16.350000000000001" customHeight="1" x14ac:dyDescent="0.45">
      <c r="A22" s="144" t="s">
        <v>36</v>
      </c>
      <c r="B22" s="94">
        <v>15</v>
      </c>
      <c r="C22" s="94">
        <v>15</v>
      </c>
      <c r="D22" s="159">
        <v>0.7451564828614009</v>
      </c>
      <c r="E22" s="159">
        <v>0</v>
      </c>
      <c r="F22" s="94">
        <v>255</v>
      </c>
      <c r="G22" s="94">
        <v>255</v>
      </c>
      <c r="H22" s="143">
        <v>0.35719788762974691</v>
      </c>
      <c r="I22" s="143">
        <v>0</v>
      </c>
      <c r="J22" s="107">
        <v>457761</v>
      </c>
      <c r="K22" s="107">
        <v>545800</v>
      </c>
      <c r="L22" s="138">
        <v>0.25468009674110731</v>
      </c>
      <c r="M22" s="138">
        <v>19.2</v>
      </c>
      <c r="N22" s="107">
        <v>180129</v>
      </c>
      <c r="O22" s="107">
        <v>198784</v>
      </c>
      <c r="P22" s="138">
        <v>0.23479278955198546</v>
      </c>
      <c r="Q22" s="138">
        <v>10.4</v>
      </c>
    </row>
    <row r="23" spans="1:17" ht="16.350000000000001" customHeight="1" x14ac:dyDescent="0.45">
      <c r="A23" s="144" t="s">
        <v>37</v>
      </c>
      <c r="B23" s="94">
        <v>8</v>
      </c>
      <c r="C23" s="94">
        <v>11</v>
      </c>
      <c r="D23" s="159">
        <v>0.54644808743169404</v>
      </c>
      <c r="E23" s="159">
        <v>37.5</v>
      </c>
      <c r="F23" s="94">
        <v>198</v>
      </c>
      <c r="G23" s="94">
        <v>272</v>
      </c>
      <c r="H23" s="143">
        <v>0.38101108013839668</v>
      </c>
      <c r="I23" s="143">
        <v>37.4</v>
      </c>
      <c r="J23" s="107">
        <v>466059</v>
      </c>
      <c r="K23" s="107">
        <v>658739</v>
      </c>
      <c r="L23" s="138">
        <v>0.30737946545830025</v>
      </c>
      <c r="M23" s="138">
        <v>41.3</v>
      </c>
      <c r="N23" s="107">
        <v>200950</v>
      </c>
      <c r="O23" s="107">
        <v>309878</v>
      </c>
      <c r="P23" s="138">
        <v>0.36601094676025303</v>
      </c>
      <c r="Q23" s="138">
        <v>54.2</v>
      </c>
    </row>
    <row r="24" spans="1:17" ht="16.350000000000001" customHeight="1" x14ac:dyDescent="0.45">
      <c r="A24" s="144" t="s">
        <v>38</v>
      </c>
      <c r="B24" s="94">
        <v>6</v>
      </c>
      <c r="C24" s="94">
        <v>11</v>
      </c>
      <c r="D24" s="159">
        <v>0.54644808743169404</v>
      </c>
      <c r="E24" s="159">
        <v>83.3</v>
      </c>
      <c r="F24" s="94">
        <v>179</v>
      </c>
      <c r="G24" s="94">
        <v>203</v>
      </c>
      <c r="H24" s="143">
        <v>0.28435753407387693</v>
      </c>
      <c r="I24" s="143">
        <v>13.4</v>
      </c>
      <c r="J24" s="107">
        <v>256206</v>
      </c>
      <c r="K24" s="107">
        <v>307143</v>
      </c>
      <c r="L24" s="138">
        <v>0.14331844806404165</v>
      </c>
      <c r="M24" s="138">
        <v>19.899999999999999</v>
      </c>
      <c r="N24" s="107">
        <v>145085</v>
      </c>
      <c r="O24" s="107">
        <v>163818</v>
      </c>
      <c r="P24" s="138">
        <v>0.19349286259873608</v>
      </c>
      <c r="Q24" s="138">
        <v>12.9</v>
      </c>
    </row>
    <row r="25" spans="1:17" ht="16.350000000000001" customHeight="1" x14ac:dyDescent="0.45">
      <c r="A25" s="144" t="s">
        <v>39</v>
      </c>
      <c r="B25" s="94">
        <v>33</v>
      </c>
      <c r="C25" s="94">
        <v>30</v>
      </c>
      <c r="D25" s="159">
        <v>1.4903129657228018</v>
      </c>
      <c r="E25" s="159">
        <v>-9.1</v>
      </c>
      <c r="F25" s="94">
        <v>1859</v>
      </c>
      <c r="G25" s="94">
        <v>1793</v>
      </c>
      <c r="H25" s="143">
        <v>2.5115914216475925</v>
      </c>
      <c r="I25" s="143">
        <v>-3.6</v>
      </c>
      <c r="J25" s="107">
        <v>7319270</v>
      </c>
      <c r="K25" s="107">
        <v>6751308</v>
      </c>
      <c r="L25" s="138">
        <v>3.1502817416068369</v>
      </c>
      <c r="M25" s="138">
        <v>-7.8</v>
      </c>
      <c r="N25" s="107">
        <v>2089055</v>
      </c>
      <c r="O25" s="107">
        <v>1884923</v>
      </c>
      <c r="P25" s="138">
        <v>2.2263679635216969</v>
      </c>
      <c r="Q25" s="138">
        <v>-9.8000000000000007</v>
      </c>
    </row>
    <row r="26" spans="1:17" ht="15.9" customHeight="1" x14ac:dyDescent="0.45">
      <c r="A26" s="142"/>
      <c r="B26" s="140"/>
      <c r="C26" s="99"/>
      <c r="D26" s="161"/>
      <c r="E26" s="161"/>
      <c r="F26" s="99"/>
      <c r="G26" s="161"/>
      <c r="H26" s="161"/>
      <c r="I26" s="161"/>
      <c r="J26" s="140"/>
      <c r="K26" s="140"/>
      <c r="L26" s="140"/>
      <c r="M26" s="140"/>
      <c r="N26" s="161"/>
      <c r="O26" s="161"/>
      <c r="P26" s="140"/>
      <c r="Q26" s="140"/>
    </row>
    <row r="27" spans="1:17" ht="15.9" customHeight="1" x14ac:dyDescent="0.45">
      <c r="A27" s="160"/>
      <c r="C27" s="107"/>
      <c r="D27" s="159"/>
      <c r="E27" s="159"/>
      <c r="F27" s="107"/>
      <c r="G27" s="107"/>
      <c r="H27" s="159"/>
      <c r="I27" s="159"/>
      <c r="N27" s="107"/>
      <c r="O27" s="107"/>
    </row>
    <row r="28" spans="1:17" ht="15.75" customHeight="1" x14ac:dyDescent="0.45">
      <c r="B28" s="158"/>
      <c r="C28" s="158"/>
      <c r="D28" s="158"/>
      <c r="E28" s="158"/>
      <c r="G28" s="130"/>
    </row>
    <row r="29" spans="1:17" ht="15.75" customHeight="1" x14ac:dyDescent="0.45">
      <c r="G29" s="130"/>
    </row>
    <row r="30" spans="1:17" s="115" customFormat="1" ht="20.399999999999999" customHeight="1" x14ac:dyDescent="0.4">
      <c r="A30" s="324" t="s">
        <v>12</v>
      </c>
      <c r="B30" s="259" t="s">
        <v>40</v>
      </c>
      <c r="C30" s="265"/>
      <c r="D30" s="265"/>
      <c r="E30" s="260"/>
      <c r="F30" s="259" t="s">
        <v>41</v>
      </c>
      <c r="G30" s="265"/>
      <c r="H30" s="265"/>
      <c r="I30" s="260"/>
      <c r="J30" s="261" t="s">
        <v>42</v>
      </c>
      <c r="K30" s="262"/>
      <c r="L30" s="262"/>
      <c r="M30" s="327"/>
    </row>
    <row r="31" spans="1:17" s="115" customFormat="1" ht="43.2" customHeight="1" x14ac:dyDescent="0.4">
      <c r="A31" s="325"/>
      <c r="B31" s="170" t="s">
        <v>135</v>
      </c>
      <c r="C31" s="328" t="s">
        <v>136</v>
      </c>
      <c r="D31" s="329"/>
      <c r="E31" s="330" t="s">
        <v>134</v>
      </c>
      <c r="F31" s="170" t="s">
        <v>135</v>
      </c>
      <c r="G31" s="328" t="s">
        <v>136</v>
      </c>
      <c r="H31" s="329"/>
      <c r="I31" s="330" t="s">
        <v>134</v>
      </c>
      <c r="J31" s="170" t="s">
        <v>135</v>
      </c>
      <c r="K31" s="328" t="s">
        <v>136</v>
      </c>
      <c r="L31" s="329"/>
      <c r="M31" s="330" t="s">
        <v>134</v>
      </c>
    </row>
    <row r="32" spans="1:17" s="115" customFormat="1" ht="17.399999999999999" customHeight="1" x14ac:dyDescent="0.4">
      <c r="A32" s="326"/>
      <c r="B32" s="155" t="s">
        <v>17</v>
      </c>
      <c r="C32" s="157" t="s">
        <v>17</v>
      </c>
      <c r="D32" s="156" t="s">
        <v>18</v>
      </c>
      <c r="E32" s="331"/>
      <c r="F32" s="155" t="s">
        <v>17</v>
      </c>
      <c r="G32" s="157" t="s">
        <v>17</v>
      </c>
      <c r="H32" s="156" t="s">
        <v>18</v>
      </c>
      <c r="I32" s="331"/>
      <c r="J32" s="155" t="s">
        <v>17</v>
      </c>
      <c r="K32" s="155" t="s">
        <v>17</v>
      </c>
      <c r="L32" s="156" t="s">
        <v>18</v>
      </c>
      <c r="M32" s="331"/>
    </row>
    <row r="33" spans="1:17" ht="16.5" customHeight="1" x14ac:dyDescent="0.45">
      <c r="A33" s="169"/>
      <c r="B33" s="168" t="s">
        <v>21</v>
      </c>
      <c r="C33" s="168" t="s">
        <v>21</v>
      </c>
      <c r="D33" s="168" t="s">
        <v>19</v>
      </c>
      <c r="E33" s="168" t="s">
        <v>19</v>
      </c>
      <c r="F33" s="168" t="s">
        <v>21</v>
      </c>
      <c r="G33" s="168" t="s">
        <v>21</v>
      </c>
      <c r="H33" s="168" t="s">
        <v>19</v>
      </c>
      <c r="I33" s="168" t="s">
        <v>19</v>
      </c>
      <c r="J33" s="168" t="s">
        <v>21</v>
      </c>
      <c r="K33" s="168" t="s">
        <v>21</v>
      </c>
      <c r="L33" s="168" t="s">
        <v>19</v>
      </c>
      <c r="M33" s="168" t="s">
        <v>19</v>
      </c>
      <c r="O33" s="130"/>
      <c r="P33" s="130"/>
      <c r="Q33" s="130"/>
    </row>
    <row r="34" spans="1:17" s="149" customFormat="1" ht="15.75" customHeight="1" x14ac:dyDescent="0.45">
      <c r="A34" s="153" t="s">
        <v>22</v>
      </c>
      <c r="B34" s="151">
        <v>80535441</v>
      </c>
      <c r="C34" s="151">
        <v>75229850</v>
      </c>
      <c r="D34" s="152">
        <v>100</v>
      </c>
      <c r="E34" s="152">
        <v>-6.6</v>
      </c>
      <c r="F34" s="151">
        <v>30579284</v>
      </c>
      <c r="G34" s="151">
        <v>30089548</v>
      </c>
      <c r="H34" s="150">
        <v>100</v>
      </c>
      <c r="I34" s="150">
        <v>-1.6</v>
      </c>
      <c r="J34" s="151">
        <v>131639148</v>
      </c>
      <c r="K34" s="151">
        <v>123430008</v>
      </c>
      <c r="L34" s="150">
        <v>100</v>
      </c>
      <c r="M34" s="150">
        <v>-6.2</v>
      </c>
    </row>
    <row r="35" spans="1:17" ht="12.75" customHeight="1" x14ac:dyDescent="0.45">
      <c r="A35" s="148"/>
      <c r="B35" s="145"/>
      <c r="C35" s="145"/>
      <c r="D35" s="146"/>
      <c r="E35" s="146"/>
      <c r="F35" s="145"/>
      <c r="G35" s="145"/>
      <c r="H35" s="147"/>
      <c r="I35" s="147"/>
      <c r="J35" s="145"/>
      <c r="K35" s="145"/>
      <c r="L35" s="147"/>
      <c r="M35" s="147"/>
      <c r="N35" s="145"/>
      <c r="O35" s="145"/>
      <c r="P35" s="146"/>
      <c r="Q35" s="146"/>
    </row>
    <row r="36" spans="1:17" s="225" customFormat="1" ht="15.75" customHeight="1" x14ac:dyDescent="0.45">
      <c r="A36" s="144" t="s">
        <v>23</v>
      </c>
      <c r="B36" s="94">
        <v>19720617</v>
      </c>
      <c r="C36" s="94">
        <v>15005625</v>
      </c>
      <c r="D36" s="242">
        <v>19.946371021609107</v>
      </c>
      <c r="E36" s="242">
        <v>-23.9</v>
      </c>
      <c r="F36" s="167">
        <v>6960906</v>
      </c>
      <c r="G36" s="167">
        <v>6706604</v>
      </c>
      <c r="H36" s="241">
        <v>22.288816036718131</v>
      </c>
      <c r="I36" s="241">
        <v>-3.7</v>
      </c>
      <c r="J36" s="167">
        <v>24093109</v>
      </c>
      <c r="K36" s="167">
        <v>22880732</v>
      </c>
      <c r="L36" s="241">
        <v>18.537414337686826</v>
      </c>
      <c r="M36" s="241">
        <v>-5</v>
      </c>
      <c r="N36" s="235"/>
      <c r="O36" s="235"/>
      <c r="P36" s="242"/>
      <c r="Q36" s="242"/>
    </row>
    <row r="37" spans="1:17" s="225" customFormat="1" ht="15.75" customHeight="1" x14ac:dyDescent="0.45">
      <c r="A37" s="144" t="s">
        <v>24</v>
      </c>
      <c r="B37" s="94">
        <v>3605352</v>
      </c>
      <c r="C37" s="94">
        <v>2893119</v>
      </c>
      <c r="D37" s="242">
        <v>3.8457061924222899</v>
      </c>
      <c r="E37" s="242">
        <v>-19.8</v>
      </c>
      <c r="F37" s="94">
        <v>1731623</v>
      </c>
      <c r="G37" s="94">
        <v>1783630</v>
      </c>
      <c r="H37" s="241">
        <v>5.9277394263283716</v>
      </c>
      <c r="I37" s="241">
        <v>3</v>
      </c>
      <c r="J37" s="94">
        <v>8526420</v>
      </c>
      <c r="K37" s="94">
        <v>9399234</v>
      </c>
      <c r="L37" s="241">
        <v>7.6150315083832769</v>
      </c>
      <c r="M37" s="241">
        <v>10.199999999999999</v>
      </c>
      <c r="N37" s="105"/>
      <c r="O37" s="107"/>
      <c r="P37" s="242"/>
      <c r="Q37" s="242"/>
    </row>
    <row r="38" spans="1:17" s="225" customFormat="1" ht="15.75" customHeight="1" x14ac:dyDescent="0.45">
      <c r="A38" s="144" t="s">
        <v>25</v>
      </c>
      <c r="B38" s="94">
        <v>1368334</v>
      </c>
      <c r="C38" s="94">
        <v>1147693</v>
      </c>
      <c r="D38" s="242">
        <v>1.5255819332352782</v>
      </c>
      <c r="E38" s="242">
        <v>-16.100000000000001</v>
      </c>
      <c r="F38" s="94">
        <v>607989</v>
      </c>
      <c r="G38" s="94">
        <v>575041</v>
      </c>
      <c r="H38" s="241">
        <v>1.9110988307301926</v>
      </c>
      <c r="I38" s="241">
        <v>-5.4</v>
      </c>
      <c r="J38" s="94">
        <v>2944495</v>
      </c>
      <c r="K38" s="94">
        <v>2392110</v>
      </c>
      <c r="L38" s="241">
        <v>1.9380295268230072</v>
      </c>
      <c r="M38" s="241">
        <v>-18.8</v>
      </c>
      <c r="N38" s="107"/>
      <c r="O38" s="107"/>
      <c r="P38" s="242"/>
      <c r="Q38" s="242"/>
    </row>
    <row r="39" spans="1:17" s="225" customFormat="1" ht="15.75" customHeight="1" x14ac:dyDescent="0.45">
      <c r="A39" s="144" t="s">
        <v>26</v>
      </c>
      <c r="B39" s="94">
        <v>2277254</v>
      </c>
      <c r="C39" s="94">
        <v>1397348</v>
      </c>
      <c r="D39" s="242">
        <v>1.8574382376144574</v>
      </c>
      <c r="E39" s="242">
        <v>-38.6</v>
      </c>
      <c r="F39" s="94">
        <v>862433</v>
      </c>
      <c r="G39" s="94">
        <v>847219</v>
      </c>
      <c r="H39" s="241">
        <v>2.8156587795868515</v>
      </c>
      <c r="I39" s="241">
        <v>-1.8</v>
      </c>
      <c r="J39" s="94">
        <v>3497107</v>
      </c>
      <c r="K39" s="94">
        <v>3708555</v>
      </c>
      <c r="L39" s="241">
        <v>3.0045813494559606</v>
      </c>
      <c r="M39" s="241">
        <v>6</v>
      </c>
      <c r="N39" s="107"/>
      <c r="O39" s="107"/>
      <c r="P39" s="242"/>
      <c r="Q39" s="242"/>
    </row>
    <row r="40" spans="1:17" ht="15.75" customHeight="1" x14ac:dyDescent="0.45">
      <c r="A40" s="144" t="s">
        <v>27</v>
      </c>
      <c r="B40" s="94">
        <v>2410521</v>
      </c>
      <c r="C40" s="94">
        <v>2036982</v>
      </c>
      <c r="D40" s="138">
        <v>2.7076778698880832</v>
      </c>
      <c r="E40" s="138">
        <v>-15.5</v>
      </c>
      <c r="F40" s="94">
        <v>789911</v>
      </c>
      <c r="G40" s="94">
        <v>724133</v>
      </c>
      <c r="H40" s="143">
        <v>2.4065931465637171</v>
      </c>
      <c r="I40" s="143">
        <v>-8.3000000000000007</v>
      </c>
      <c r="J40" s="94">
        <v>3366177</v>
      </c>
      <c r="K40" s="94">
        <v>3084047</v>
      </c>
      <c r="L40" s="143">
        <v>2.4986201086529944</v>
      </c>
      <c r="M40" s="143">
        <v>-8.4</v>
      </c>
      <c r="N40" s="107"/>
      <c r="O40" s="107"/>
      <c r="P40" s="138"/>
      <c r="Q40" s="138"/>
    </row>
    <row r="41" spans="1:17" ht="15.75" customHeight="1" x14ac:dyDescent="0.45">
      <c r="A41" s="144" t="s">
        <v>28</v>
      </c>
      <c r="B41" s="94">
        <v>8715948</v>
      </c>
      <c r="C41" s="94">
        <v>7950921</v>
      </c>
      <c r="D41" s="138">
        <v>10.568838034370666</v>
      </c>
      <c r="E41" s="138">
        <v>-8.8000000000000007</v>
      </c>
      <c r="F41" s="94">
        <v>3338333</v>
      </c>
      <c r="G41" s="94">
        <v>3462523</v>
      </c>
      <c r="H41" s="143">
        <v>11.507394527827405</v>
      </c>
      <c r="I41" s="143">
        <v>3.7</v>
      </c>
      <c r="J41" s="94">
        <v>10843355</v>
      </c>
      <c r="K41" s="94">
        <v>9252112</v>
      </c>
      <c r="L41" s="143">
        <v>7.4958368308620713</v>
      </c>
      <c r="M41" s="143">
        <v>-14.7</v>
      </c>
      <c r="N41" s="107"/>
      <c r="O41" s="107"/>
      <c r="P41" s="138"/>
      <c r="Q41" s="138"/>
    </row>
    <row r="42" spans="1:17" ht="15.75" customHeight="1" x14ac:dyDescent="0.45">
      <c r="A42" s="144" t="s">
        <v>29</v>
      </c>
      <c r="B42" s="94">
        <v>7146290</v>
      </c>
      <c r="C42" s="94">
        <v>5714307</v>
      </c>
      <c r="D42" s="138">
        <v>7.5957974128620487</v>
      </c>
      <c r="E42" s="138">
        <v>-20</v>
      </c>
      <c r="F42" s="94">
        <v>2183804</v>
      </c>
      <c r="G42" s="94">
        <v>2298899</v>
      </c>
      <c r="H42" s="143">
        <v>7.6401912052650305</v>
      </c>
      <c r="I42" s="143">
        <v>5.3</v>
      </c>
      <c r="J42" s="94">
        <v>10518429</v>
      </c>
      <c r="K42" s="94">
        <v>9536781</v>
      </c>
      <c r="L42" s="143">
        <v>7.7264687530442355</v>
      </c>
      <c r="M42" s="143">
        <v>-9.3000000000000007</v>
      </c>
      <c r="N42" s="107"/>
      <c r="O42" s="107"/>
      <c r="P42" s="138"/>
      <c r="Q42" s="138"/>
    </row>
    <row r="43" spans="1:17" ht="15.75" customHeight="1" x14ac:dyDescent="0.45">
      <c r="A43" s="144" t="s">
        <v>30</v>
      </c>
      <c r="B43" s="94">
        <v>21643569</v>
      </c>
      <c r="C43" s="94">
        <v>22121246</v>
      </c>
      <c r="D43" s="138">
        <v>29.404878515642395</v>
      </c>
      <c r="E43" s="138">
        <v>2.2000000000000002</v>
      </c>
      <c r="F43" s="94">
        <v>7909939</v>
      </c>
      <c r="G43" s="94">
        <v>6957026</v>
      </c>
      <c r="H43" s="143">
        <v>23.121071808722419</v>
      </c>
      <c r="I43" s="143">
        <v>-12</v>
      </c>
      <c r="J43" s="94">
        <v>37922155</v>
      </c>
      <c r="K43" s="94">
        <v>36782291</v>
      </c>
      <c r="L43" s="143">
        <v>29.800120405080101</v>
      </c>
      <c r="M43" s="143">
        <v>-3</v>
      </c>
      <c r="N43" s="107"/>
      <c r="O43" s="107"/>
      <c r="P43" s="138"/>
      <c r="Q43" s="138"/>
    </row>
    <row r="44" spans="1:17" ht="15.75" customHeight="1" x14ac:dyDescent="0.45">
      <c r="A44" s="144" t="s">
        <v>31</v>
      </c>
      <c r="B44" s="94">
        <v>8431152</v>
      </c>
      <c r="C44" s="94">
        <v>11158142</v>
      </c>
      <c r="D44" s="138">
        <v>14.832067324340006</v>
      </c>
      <c r="E44" s="138">
        <v>32.299999999999997</v>
      </c>
      <c r="F44" s="94">
        <v>3907796</v>
      </c>
      <c r="G44" s="94">
        <v>4087615</v>
      </c>
      <c r="H44" s="143">
        <v>13.584833510958688</v>
      </c>
      <c r="I44" s="143">
        <v>4.5999999999999996</v>
      </c>
      <c r="J44" s="167">
        <v>20352956</v>
      </c>
      <c r="K44" s="167">
        <v>16800465</v>
      </c>
      <c r="L44" s="143">
        <v>13.611329426471396</v>
      </c>
      <c r="M44" s="143">
        <v>-17.5</v>
      </c>
      <c r="N44" s="107"/>
      <c r="O44" s="107"/>
      <c r="P44" s="138"/>
      <c r="Q44" s="138"/>
    </row>
    <row r="45" spans="1:17" ht="15.75" customHeight="1" x14ac:dyDescent="0.45">
      <c r="A45" s="144" t="s">
        <v>32</v>
      </c>
      <c r="B45" s="94">
        <v>595621</v>
      </c>
      <c r="C45" s="94">
        <v>794350</v>
      </c>
      <c r="D45" s="138">
        <v>1.0558973598910539</v>
      </c>
      <c r="E45" s="138">
        <v>33.4</v>
      </c>
      <c r="F45" s="167">
        <v>304807</v>
      </c>
      <c r="G45" s="167">
        <v>357725</v>
      </c>
      <c r="H45" s="143">
        <v>1.1888679750190998</v>
      </c>
      <c r="I45" s="143">
        <v>17.399999999999999</v>
      </c>
      <c r="J45" s="167">
        <v>803722</v>
      </c>
      <c r="K45" s="167">
        <v>967350</v>
      </c>
      <c r="L45" s="143">
        <v>0.78372351721795241</v>
      </c>
      <c r="M45" s="143">
        <v>20.399999999999999</v>
      </c>
      <c r="N45" s="105"/>
      <c r="O45" s="107"/>
      <c r="P45" s="138"/>
      <c r="Q45" s="138"/>
    </row>
    <row r="46" spans="1:17" ht="15.75" customHeight="1" x14ac:dyDescent="0.45">
      <c r="A46" s="144" t="s">
        <v>33</v>
      </c>
      <c r="B46" s="94">
        <v>62158</v>
      </c>
      <c r="C46" s="94">
        <v>78101</v>
      </c>
      <c r="D46" s="138">
        <v>0.10381650368836307</v>
      </c>
      <c r="E46" s="138">
        <v>25.6</v>
      </c>
      <c r="F46" s="94">
        <v>52798</v>
      </c>
      <c r="G46" s="94">
        <v>46835</v>
      </c>
      <c r="H46" s="143">
        <v>0.15565205565733323</v>
      </c>
      <c r="I46" s="143">
        <v>-11.3</v>
      </c>
      <c r="J46" s="94">
        <v>78200</v>
      </c>
      <c r="K46" s="94">
        <v>65841</v>
      </c>
      <c r="L46" s="143">
        <v>5.3342781927065909E-2</v>
      </c>
      <c r="M46" s="143">
        <v>-15.8</v>
      </c>
      <c r="N46" s="105"/>
      <c r="O46" s="107"/>
      <c r="P46" s="138"/>
      <c r="Q46" s="138"/>
    </row>
    <row r="47" spans="1:17" ht="15.75" customHeight="1" x14ac:dyDescent="0.45">
      <c r="A47" s="144" t="s">
        <v>34</v>
      </c>
      <c r="B47" s="94">
        <v>336996</v>
      </c>
      <c r="C47" s="94">
        <v>349133</v>
      </c>
      <c r="D47" s="138">
        <v>0.46408839044607952</v>
      </c>
      <c r="E47" s="138">
        <v>3.6</v>
      </c>
      <c r="F47" s="94">
        <v>145411</v>
      </c>
      <c r="G47" s="94">
        <v>144258</v>
      </c>
      <c r="H47" s="143">
        <v>0.47942893658621921</v>
      </c>
      <c r="I47" s="143">
        <v>-0.8</v>
      </c>
      <c r="J47" s="94">
        <v>693815</v>
      </c>
      <c r="K47" s="94">
        <v>693252</v>
      </c>
      <c r="L47" s="143">
        <v>0.56165596294865339</v>
      </c>
      <c r="M47" s="143">
        <v>-0.1</v>
      </c>
      <c r="N47" s="107"/>
      <c r="O47" s="107"/>
      <c r="P47" s="138"/>
      <c r="Q47" s="138"/>
    </row>
    <row r="48" spans="1:17" ht="15.75" customHeight="1" x14ac:dyDescent="0.45">
      <c r="A48" s="144" t="s">
        <v>35</v>
      </c>
      <c r="B48" s="94">
        <v>1929114</v>
      </c>
      <c r="C48" s="94">
        <v>2363569</v>
      </c>
      <c r="D48" s="138">
        <v>3.1417967734881835</v>
      </c>
      <c r="E48" s="138">
        <v>22.5</v>
      </c>
      <c r="F48" s="94">
        <v>765017</v>
      </c>
      <c r="G48" s="94">
        <v>1060713</v>
      </c>
      <c r="H48" s="143">
        <v>3.5251875501752301</v>
      </c>
      <c r="I48" s="143">
        <v>38.700000000000003</v>
      </c>
      <c r="J48" s="94">
        <v>2278292</v>
      </c>
      <c r="K48" s="94">
        <v>2350129</v>
      </c>
      <c r="L48" s="143">
        <v>1.904017538425502</v>
      </c>
      <c r="M48" s="143">
        <v>3.2</v>
      </c>
      <c r="N48" s="107"/>
      <c r="O48" s="107"/>
      <c r="P48" s="138"/>
      <c r="Q48" s="138"/>
    </row>
    <row r="49" spans="1:17" ht="15.75" customHeight="1" x14ac:dyDescent="0.45">
      <c r="A49" s="144" t="s">
        <v>36</v>
      </c>
      <c r="B49" s="94">
        <v>147744</v>
      </c>
      <c r="C49" s="94">
        <v>171569</v>
      </c>
      <c r="D49" s="138">
        <v>0.22805973958475259</v>
      </c>
      <c r="E49" s="138">
        <v>16.100000000000001</v>
      </c>
      <c r="F49" s="94">
        <v>70831</v>
      </c>
      <c r="G49" s="94">
        <v>78670</v>
      </c>
      <c r="H49" s="143">
        <v>0.26145291381578745</v>
      </c>
      <c r="I49" s="143">
        <v>11.1</v>
      </c>
      <c r="J49" s="94">
        <v>262299</v>
      </c>
      <c r="K49" s="94">
        <v>332439</v>
      </c>
      <c r="L49" s="143">
        <v>0.26933401802906792</v>
      </c>
      <c r="M49" s="143">
        <v>26.7</v>
      </c>
      <c r="N49" s="107"/>
      <c r="O49" s="107"/>
      <c r="P49" s="138"/>
      <c r="Q49" s="138"/>
    </row>
    <row r="50" spans="1:17" ht="15.75" customHeight="1" x14ac:dyDescent="0.45">
      <c r="A50" s="144" t="s">
        <v>37</v>
      </c>
      <c r="B50" s="94">
        <v>197200</v>
      </c>
      <c r="C50" s="94">
        <v>294707</v>
      </c>
      <c r="D50" s="138">
        <v>0.39174210768730766</v>
      </c>
      <c r="E50" s="138">
        <v>49.4</v>
      </c>
      <c r="F50" s="94">
        <v>67308</v>
      </c>
      <c r="G50" s="94">
        <v>114076</v>
      </c>
      <c r="H50" s="143">
        <v>0.37912168039214145</v>
      </c>
      <c r="I50" s="143">
        <v>69.5</v>
      </c>
      <c r="J50" s="94">
        <v>248564</v>
      </c>
      <c r="K50" s="94">
        <v>319151</v>
      </c>
      <c r="L50" s="143">
        <v>0.25856840258812913</v>
      </c>
      <c r="M50" s="143">
        <v>28.4</v>
      </c>
      <c r="N50" s="107"/>
      <c r="O50" s="107"/>
      <c r="P50" s="138"/>
      <c r="Q50" s="138"/>
    </row>
    <row r="51" spans="1:17" ht="15.75" customHeight="1" x14ac:dyDescent="0.45">
      <c r="A51" s="144" t="s">
        <v>38</v>
      </c>
      <c r="B51" s="94">
        <v>190546</v>
      </c>
      <c r="C51" s="94">
        <v>161500</v>
      </c>
      <c r="D51" s="138">
        <v>0.2146754247150566</v>
      </c>
      <c r="E51" s="138">
        <v>-15.2</v>
      </c>
      <c r="F51" s="94">
        <v>49350</v>
      </c>
      <c r="G51" s="94">
        <v>50360</v>
      </c>
      <c r="H51" s="143">
        <v>0.16736708706956979</v>
      </c>
      <c r="I51" s="143">
        <v>2</v>
      </c>
      <c r="J51" s="167">
        <v>99446</v>
      </c>
      <c r="K51" s="167">
        <v>128487</v>
      </c>
      <c r="L51" s="143">
        <v>0.10409705231486334</v>
      </c>
      <c r="M51" s="143">
        <v>29.2</v>
      </c>
      <c r="N51" s="107"/>
      <c r="O51" s="107"/>
      <c r="P51" s="138"/>
      <c r="Q51" s="138"/>
    </row>
    <row r="52" spans="1:17" ht="15.75" customHeight="1" x14ac:dyDescent="0.45">
      <c r="A52" s="144" t="s">
        <v>39</v>
      </c>
      <c r="B52" s="94">
        <v>1757025</v>
      </c>
      <c r="C52" s="94">
        <v>1591538</v>
      </c>
      <c r="D52" s="138">
        <v>2.1155671585148714</v>
      </c>
      <c r="E52" s="138">
        <v>-9.4</v>
      </c>
      <c r="F52" s="94">
        <v>831028</v>
      </c>
      <c r="G52" s="94">
        <v>794221</v>
      </c>
      <c r="H52" s="143">
        <v>2.6395245285838125</v>
      </c>
      <c r="I52" s="143">
        <v>-4.4000000000000004</v>
      </c>
      <c r="J52" s="167">
        <v>5110607</v>
      </c>
      <c r="K52" s="167">
        <v>4737032</v>
      </c>
      <c r="L52" s="143">
        <v>3.8378284800888935</v>
      </c>
      <c r="M52" s="143">
        <v>-7.3</v>
      </c>
      <c r="N52" s="105"/>
      <c r="O52" s="107"/>
      <c r="P52" s="138"/>
      <c r="Q52" s="138"/>
    </row>
    <row r="53" spans="1:17" x14ac:dyDescent="0.45">
      <c r="A53" s="142"/>
      <c r="B53" s="98"/>
      <c r="C53" s="141"/>
      <c r="D53" s="141"/>
      <c r="E53" s="141"/>
      <c r="F53" s="99"/>
      <c r="G53" s="99"/>
      <c r="H53" s="140"/>
      <c r="I53" s="140"/>
      <c r="J53" s="140"/>
      <c r="K53" s="140"/>
      <c r="L53" s="139"/>
      <c r="M53" s="139"/>
      <c r="N53" s="105"/>
      <c r="O53" s="107"/>
      <c r="P53" s="138"/>
      <c r="Q53" s="138"/>
    </row>
    <row r="54" spans="1:17" s="134" customFormat="1" ht="15" customHeight="1" x14ac:dyDescent="0.2">
      <c r="A54" s="53"/>
      <c r="C54" s="136"/>
      <c r="D54" s="137"/>
      <c r="E54" s="166"/>
      <c r="F54" s="166"/>
      <c r="G54" s="136"/>
      <c r="H54" s="135"/>
      <c r="I54" s="166"/>
    </row>
  </sheetData>
  <mergeCells count="24">
    <mergeCell ref="N3:Q3"/>
    <mergeCell ref="C4:D4"/>
    <mergeCell ref="E4:E5"/>
    <mergeCell ref="G4:H4"/>
    <mergeCell ref="I4:I5"/>
    <mergeCell ref="O4:P4"/>
    <mergeCell ref="Q4:Q5"/>
    <mergeCell ref="A1:J2"/>
    <mergeCell ref="A3:A5"/>
    <mergeCell ref="B3:E3"/>
    <mergeCell ref="F3:I3"/>
    <mergeCell ref="J3:M3"/>
    <mergeCell ref="K4:L4"/>
    <mergeCell ref="M4:M5"/>
    <mergeCell ref="A30:A32"/>
    <mergeCell ref="B30:E30"/>
    <mergeCell ref="F30:I30"/>
    <mergeCell ref="J30:M30"/>
    <mergeCell ref="C31:D31"/>
    <mergeCell ref="E31:E32"/>
    <mergeCell ref="G31:H31"/>
    <mergeCell ref="I31:I32"/>
    <mergeCell ref="K31:L31"/>
    <mergeCell ref="M31:M32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scale="80" fitToWidth="0" orientation="portrait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DA3F8-41EA-470E-831C-5E75619F269D}">
  <sheetPr codeName="Sheet6"/>
  <dimension ref="A1:V319"/>
  <sheetViews>
    <sheetView view="pageBreakPreview" zoomScale="75" zoomScaleNormal="75" zoomScaleSheetLayoutView="75" workbookViewId="0">
      <pane xSplit="3" ySplit="8" topLeftCell="D9" activePane="bottomRight" state="frozen"/>
      <selection sqref="A1:I2"/>
      <selection pane="topRight" sqref="A1:I2"/>
      <selection pane="bottomLeft" sqref="A1:I2"/>
      <selection pane="bottomRight"/>
    </sheetView>
  </sheetViews>
  <sheetFormatPr defaultRowHeight="18" x14ac:dyDescent="0.45"/>
  <cols>
    <col min="1" max="1" width="4.109375" style="8" customWidth="1"/>
    <col min="2" max="2" width="17.21875" style="32" customWidth="1"/>
    <col min="3" max="5" width="9.6640625" style="8" customWidth="1"/>
    <col min="6" max="6" width="10.6640625" style="8" customWidth="1"/>
    <col min="7" max="8" width="10.6640625" style="94" customWidth="1"/>
    <col min="9" max="9" width="10.21875" style="8" customWidth="1"/>
    <col min="10" max="10" width="9.6640625" style="8" customWidth="1"/>
    <col min="11" max="11" width="10.44140625" style="8" customWidth="1"/>
    <col min="12" max="12" width="10.88671875" style="8" customWidth="1"/>
    <col min="13" max="13" width="9.77734375" style="8" customWidth="1"/>
    <col min="14" max="14" width="10.109375" style="8" customWidth="1"/>
    <col min="15" max="15" width="9.33203125" style="8" customWidth="1"/>
    <col min="16" max="16" width="9.88671875" style="8" customWidth="1"/>
    <col min="17" max="18" width="9.77734375" style="8" customWidth="1"/>
    <col min="19" max="19" width="11.21875" style="8" customWidth="1"/>
    <col min="20" max="20" width="11.33203125" style="8" customWidth="1"/>
    <col min="21" max="21" width="5" style="8" customWidth="1"/>
    <col min="22" max="22" width="16.88671875" style="8" customWidth="1"/>
    <col min="23" max="229" width="8.88671875" style="8"/>
    <col min="230" max="230" width="3" style="8" customWidth="1"/>
    <col min="231" max="231" width="15.6640625" style="8" customWidth="1"/>
    <col min="232" max="232" width="6.6640625" style="8" customWidth="1"/>
    <col min="233" max="233" width="8.88671875" style="8" customWidth="1"/>
    <col min="234" max="234" width="6.33203125" style="8" customWidth="1"/>
    <col min="235" max="235" width="7.21875" style="8" customWidth="1"/>
    <col min="236" max="236" width="7.88671875" style="8" customWidth="1"/>
    <col min="237" max="237" width="6.88671875" style="8" customWidth="1"/>
    <col min="238" max="239" width="7.6640625" style="8" customWidth="1"/>
    <col min="240" max="241" width="6.6640625" style="8" customWidth="1"/>
    <col min="242" max="243" width="7.109375" style="8" customWidth="1"/>
    <col min="244" max="244" width="6" style="8" customWidth="1"/>
    <col min="245" max="245" width="7.109375" style="8" customWidth="1"/>
    <col min="246" max="246" width="8" style="8" customWidth="1"/>
    <col min="247" max="247" width="8.21875" style="8" customWidth="1"/>
    <col min="248" max="248" width="5.44140625" style="8" customWidth="1"/>
    <col min="249" max="249" width="8.88671875" style="8"/>
    <col min="250" max="250" width="10.21875" style="8" bestFit="1" customWidth="1"/>
    <col min="251" max="485" width="8.88671875" style="8"/>
    <col min="486" max="486" width="3" style="8" customWidth="1"/>
    <col min="487" max="487" width="15.6640625" style="8" customWidth="1"/>
    <col min="488" max="488" width="6.6640625" style="8" customWidth="1"/>
    <col min="489" max="489" width="8.88671875" style="8" customWidth="1"/>
    <col min="490" max="490" width="6.33203125" style="8" customWidth="1"/>
    <col min="491" max="491" width="7.21875" style="8" customWidth="1"/>
    <col min="492" max="492" width="7.88671875" style="8" customWidth="1"/>
    <col min="493" max="493" width="6.88671875" style="8" customWidth="1"/>
    <col min="494" max="495" width="7.6640625" style="8" customWidth="1"/>
    <col min="496" max="497" width="6.6640625" style="8" customWidth="1"/>
    <col min="498" max="499" width="7.109375" style="8" customWidth="1"/>
    <col min="500" max="500" width="6" style="8" customWidth="1"/>
    <col min="501" max="501" width="7.109375" style="8" customWidth="1"/>
    <col min="502" max="502" width="8" style="8" customWidth="1"/>
    <col min="503" max="503" width="8.21875" style="8" customWidth="1"/>
    <col min="504" max="504" width="5.44140625" style="8" customWidth="1"/>
    <col min="505" max="505" width="8.88671875" style="8"/>
    <col min="506" max="506" width="10.21875" style="8" bestFit="1" customWidth="1"/>
    <col min="507" max="741" width="8.88671875" style="8"/>
    <col min="742" max="742" width="3" style="8" customWidth="1"/>
    <col min="743" max="743" width="15.6640625" style="8" customWidth="1"/>
    <col min="744" max="744" width="6.6640625" style="8" customWidth="1"/>
    <col min="745" max="745" width="8.88671875" style="8" customWidth="1"/>
    <col min="746" max="746" width="6.33203125" style="8" customWidth="1"/>
    <col min="747" max="747" width="7.21875" style="8" customWidth="1"/>
    <col min="748" max="748" width="7.88671875" style="8" customWidth="1"/>
    <col min="749" max="749" width="6.88671875" style="8" customWidth="1"/>
    <col min="750" max="751" width="7.6640625" style="8" customWidth="1"/>
    <col min="752" max="753" width="6.6640625" style="8" customWidth="1"/>
    <col min="754" max="755" width="7.109375" style="8" customWidth="1"/>
    <col min="756" max="756" width="6" style="8" customWidth="1"/>
    <col min="757" max="757" width="7.109375" style="8" customWidth="1"/>
    <col min="758" max="758" width="8" style="8" customWidth="1"/>
    <col min="759" max="759" width="8.21875" style="8" customWidth="1"/>
    <col min="760" max="760" width="5.44140625" style="8" customWidth="1"/>
    <col min="761" max="761" width="8.88671875" style="8"/>
    <col min="762" max="762" width="10.21875" style="8" bestFit="1" customWidth="1"/>
    <col min="763" max="997" width="8.88671875" style="8"/>
    <col min="998" max="998" width="3" style="8" customWidth="1"/>
    <col min="999" max="999" width="15.6640625" style="8" customWidth="1"/>
    <col min="1000" max="1000" width="6.6640625" style="8" customWidth="1"/>
    <col min="1001" max="1001" width="8.88671875" style="8" customWidth="1"/>
    <col min="1002" max="1002" width="6.33203125" style="8" customWidth="1"/>
    <col min="1003" max="1003" width="7.21875" style="8" customWidth="1"/>
    <col min="1004" max="1004" width="7.88671875" style="8" customWidth="1"/>
    <col min="1005" max="1005" width="6.88671875" style="8" customWidth="1"/>
    <col min="1006" max="1007" width="7.6640625" style="8" customWidth="1"/>
    <col min="1008" max="1009" width="6.6640625" style="8" customWidth="1"/>
    <col min="1010" max="1011" width="7.109375" style="8" customWidth="1"/>
    <col min="1012" max="1012" width="6" style="8" customWidth="1"/>
    <col min="1013" max="1013" width="7.109375" style="8" customWidth="1"/>
    <col min="1014" max="1014" width="8" style="8" customWidth="1"/>
    <col min="1015" max="1015" width="8.21875" style="8" customWidth="1"/>
    <col min="1016" max="1016" width="5.44140625" style="8" customWidth="1"/>
    <col min="1017" max="1017" width="8.88671875" style="8"/>
    <col min="1018" max="1018" width="10.21875" style="8" bestFit="1" customWidth="1"/>
    <col min="1019" max="1253" width="8.88671875" style="8"/>
    <col min="1254" max="1254" width="3" style="8" customWidth="1"/>
    <col min="1255" max="1255" width="15.6640625" style="8" customWidth="1"/>
    <col min="1256" max="1256" width="6.6640625" style="8" customWidth="1"/>
    <col min="1257" max="1257" width="8.88671875" style="8" customWidth="1"/>
    <col min="1258" max="1258" width="6.33203125" style="8" customWidth="1"/>
    <col min="1259" max="1259" width="7.21875" style="8" customWidth="1"/>
    <col min="1260" max="1260" width="7.88671875" style="8" customWidth="1"/>
    <col min="1261" max="1261" width="6.88671875" style="8" customWidth="1"/>
    <col min="1262" max="1263" width="7.6640625" style="8" customWidth="1"/>
    <col min="1264" max="1265" width="6.6640625" style="8" customWidth="1"/>
    <col min="1266" max="1267" width="7.109375" style="8" customWidth="1"/>
    <col min="1268" max="1268" width="6" style="8" customWidth="1"/>
    <col min="1269" max="1269" width="7.109375" style="8" customWidth="1"/>
    <col min="1270" max="1270" width="8" style="8" customWidth="1"/>
    <col min="1271" max="1271" width="8.21875" style="8" customWidth="1"/>
    <col min="1272" max="1272" width="5.44140625" style="8" customWidth="1"/>
    <col min="1273" max="1273" width="8.88671875" style="8"/>
    <col min="1274" max="1274" width="10.21875" style="8" bestFit="1" customWidth="1"/>
    <col min="1275" max="1509" width="8.88671875" style="8"/>
    <col min="1510" max="1510" width="3" style="8" customWidth="1"/>
    <col min="1511" max="1511" width="15.6640625" style="8" customWidth="1"/>
    <col min="1512" max="1512" width="6.6640625" style="8" customWidth="1"/>
    <col min="1513" max="1513" width="8.88671875" style="8" customWidth="1"/>
    <col min="1514" max="1514" width="6.33203125" style="8" customWidth="1"/>
    <col min="1515" max="1515" width="7.21875" style="8" customWidth="1"/>
    <col min="1516" max="1516" width="7.88671875" style="8" customWidth="1"/>
    <col min="1517" max="1517" width="6.88671875" style="8" customWidth="1"/>
    <col min="1518" max="1519" width="7.6640625" style="8" customWidth="1"/>
    <col min="1520" max="1521" width="6.6640625" style="8" customWidth="1"/>
    <col min="1522" max="1523" width="7.109375" style="8" customWidth="1"/>
    <col min="1524" max="1524" width="6" style="8" customWidth="1"/>
    <col min="1525" max="1525" width="7.109375" style="8" customWidth="1"/>
    <col min="1526" max="1526" width="8" style="8" customWidth="1"/>
    <col min="1527" max="1527" width="8.21875" style="8" customWidth="1"/>
    <col min="1528" max="1528" width="5.44140625" style="8" customWidth="1"/>
    <col min="1529" max="1529" width="8.88671875" style="8"/>
    <col min="1530" max="1530" width="10.21875" style="8" bestFit="1" customWidth="1"/>
    <col min="1531" max="1765" width="8.88671875" style="8"/>
    <col min="1766" max="1766" width="3" style="8" customWidth="1"/>
    <col min="1767" max="1767" width="15.6640625" style="8" customWidth="1"/>
    <col min="1768" max="1768" width="6.6640625" style="8" customWidth="1"/>
    <col min="1769" max="1769" width="8.88671875" style="8" customWidth="1"/>
    <col min="1770" max="1770" width="6.33203125" style="8" customWidth="1"/>
    <col min="1771" max="1771" width="7.21875" style="8" customWidth="1"/>
    <col min="1772" max="1772" width="7.88671875" style="8" customWidth="1"/>
    <col min="1773" max="1773" width="6.88671875" style="8" customWidth="1"/>
    <col min="1774" max="1775" width="7.6640625" style="8" customWidth="1"/>
    <col min="1776" max="1777" width="6.6640625" style="8" customWidth="1"/>
    <col min="1778" max="1779" width="7.109375" style="8" customWidth="1"/>
    <col min="1780" max="1780" width="6" style="8" customWidth="1"/>
    <col min="1781" max="1781" width="7.109375" style="8" customWidth="1"/>
    <col min="1782" max="1782" width="8" style="8" customWidth="1"/>
    <col min="1783" max="1783" width="8.21875" style="8" customWidth="1"/>
    <col min="1784" max="1784" width="5.44140625" style="8" customWidth="1"/>
    <col min="1785" max="1785" width="8.88671875" style="8"/>
    <col min="1786" max="1786" width="10.21875" style="8" bestFit="1" customWidth="1"/>
    <col min="1787" max="2021" width="8.88671875" style="8"/>
    <col min="2022" max="2022" width="3" style="8" customWidth="1"/>
    <col min="2023" max="2023" width="15.6640625" style="8" customWidth="1"/>
    <col min="2024" max="2024" width="6.6640625" style="8" customWidth="1"/>
    <col min="2025" max="2025" width="8.88671875" style="8" customWidth="1"/>
    <col min="2026" max="2026" width="6.33203125" style="8" customWidth="1"/>
    <col min="2027" max="2027" width="7.21875" style="8" customWidth="1"/>
    <col min="2028" max="2028" width="7.88671875" style="8" customWidth="1"/>
    <col min="2029" max="2029" width="6.88671875" style="8" customWidth="1"/>
    <col min="2030" max="2031" width="7.6640625" style="8" customWidth="1"/>
    <col min="2032" max="2033" width="6.6640625" style="8" customWidth="1"/>
    <col min="2034" max="2035" width="7.109375" style="8" customWidth="1"/>
    <col min="2036" max="2036" width="6" style="8" customWidth="1"/>
    <col min="2037" max="2037" width="7.109375" style="8" customWidth="1"/>
    <col min="2038" max="2038" width="8" style="8" customWidth="1"/>
    <col min="2039" max="2039" width="8.21875" style="8" customWidth="1"/>
    <col min="2040" max="2040" width="5.44140625" style="8" customWidth="1"/>
    <col min="2041" max="2041" width="8.88671875" style="8"/>
    <col min="2042" max="2042" width="10.21875" style="8" bestFit="1" customWidth="1"/>
    <col min="2043" max="2277" width="8.88671875" style="8"/>
    <col min="2278" max="2278" width="3" style="8" customWidth="1"/>
    <col min="2279" max="2279" width="15.6640625" style="8" customWidth="1"/>
    <col min="2280" max="2280" width="6.6640625" style="8" customWidth="1"/>
    <col min="2281" max="2281" width="8.88671875" style="8" customWidth="1"/>
    <col min="2282" max="2282" width="6.33203125" style="8" customWidth="1"/>
    <col min="2283" max="2283" width="7.21875" style="8" customWidth="1"/>
    <col min="2284" max="2284" width="7.88671875" style="8" customWidth="1"/>
    <col min="2285" max="2285" width="6.88671875" style="8" customWidth="1"/>
    <col min="2286" max="2287" width="7.6640625" style="8" customWidth="1"/>
    <col min="2288" max="2289" width="6.6640625" style="8" customWidth="1"/>
    <col min="2290" max="2291" width="7.109375" style="8" customWidth="1"/>
    <col min="2292" max="2292" width="6" style="8" customWidth="1"/>
    <col min="2293" max="2293" width="7.109375" style="8" customWidth="1"/>
    <col min="2294" max="2294" width="8" style="8" customWidth="1"/>
    <col min="2295" max="2295" width="8.21875" style="8" customWidth="1"/>
    <col min="2296" max="2296" width="5.44140625" style="8" customWidth="1"/>
    <col min="2297" max="2297" width="8.88671875" style="8"/>
    <col min="2298" max="2298" width="10.21875" style="8" bestFit="1" customWidth="1"/>
    <col min="2299" max="2533" width="8.88671875" style="8"/>
    <col min="2534" max="2534" width="3" style="8" customWidth="1"/>
    <col min="2535" max="2535" width="15.6640625" style="8" customWidth="1"/>
    <col min="2536" max="2536" width="6.6640625" style="8" customWidth="1"/>
    <col min="2537" max="2537" width="8.88671875" style="8" customWidth="1"/>
    <col min="2538" max="2538" width="6.33203125" style="8" customWidth="1"/>
    <col min="2539" max="2539" width="7.21875" style="8" customWidth="1"/>
    <col min="2540" max="2540" width="7.88671875" style="8" customWidth="1"/>
    <col min="2541" max="2541" width="6.88671875" style="8" customWidth="1"/>
    <col min="2542" max="2543" width="7.6640625" style="8" customWidth="1"/>
    <col min="2544" max="2545" width="6.6640625" style="8" customWidth="1"/>
    <col min="2546" max="2547" width="7.109375" style="8" customWidth="1"/>
    <col min="2548" max="2548" width="6" style="8" customWidth="1"/>
    <col min="2549" max="2549" width="7.109375" style="8" customWidth="1"/>
    <col min="2550" max="2550" width="8" style="8" customWidth="1"/>
    <col min="2551" max="2551" width="8.21875" style="8" customWidth="1"/>
    <col min="2552" max="2552" width="5.44140625" style="8" customWidth="1"/>
    <col min="2553" max="2553" width="8.88671875" style="8"/>
    <col min="2554" max="2554" width="10.21875" style="8" bestFit="1" customWidth="1"/>
    <col min="2555" max="2789" width="8.88671875" style="8"/>
    <col min="2790" max="2790" width="3" style="8" customWidth="1"/>
    <col min="2791" max="2791" width="15.6640625" style="8" customWidth="1"/>
    <col min="2792" max="2792" width="6.6640625" style="8" customWidth="1"/>
    <col min="2793" max="2793" width="8.88671875" style="8" customWidth="1"/>
    <col min="2794" max="2794" width="6.33203125" style="8" customWidth="1"/>
    <col min="2795" max="2795" width="7.21875" style="8" customWidth="1"/>
    <col min="2796" max="2796" width="7.88671875" style="8" customWidth="1"/>
    <col min="2797" max="2797" width="6.88671875" style="8" customWidth="1"/>
    <col min="2798" max="2799" width="7.6640625" style="8" customWidth="1"/>
    <col min="2800" max="2801" width="6.6640625" style="8" customWidth="1"/>
    <col min="2802" max="2803" width="7.109375" style="8" customWidth="1"/>
    <col min="2804" max="2804" width="6" style="8" customWidth="1"/>
    <col min="2805" max="2805" width="7.109375" style="8" customWidth="1"/>
    <col min="2806" max="2806" width="8" style="8" customWidth="1"/>
    <col min="2807" max="2807" width="8.21875" style="8" customWidth="1"/>
    <col min="2808" max="2808" width="5.44140625" style="8" customWidth="1"/>
    <col min="2809" max="2809" width="8.88671875" style="8"/>
    <col min="2810" max="2810" width="10.21875" style="8" bestFit="1" customWidth="1"/>
    <col min="2811" max="3045" width="8.88671875" style="8"/>
    <col min="3046" max="3046" width="3" style="8" customWidth="1"/>
    <col min="3047" max="3047" width="15.6640625" style="8" customWidth="1"/>
    <col min="3048" max="3048" width="6.6640625" style="8" customWidth="1"/>
    <col min="3049" max="3049" width="8.88671875" style="8" customWidth="1"/>
    <col min="3050" max="3050" width="6.33203125" style="8" customWidth="1"/>
    <col min="3051" max="3051" width="7.21875" style="8" customWidth="1"/>
    <col min="3052" max="3052" width="7.88671875" style="8" customWidth="1"/>
    <col min="3053" max="3053" width="6.88671875" style="8" customWidth="1"/>
    <col min="3054" max="3055" width="7.6640625" style="8" customWidth="1"/>
    <col min="3056" max="3057" width="6.6640625" style="8" customWidth="1"/>
    <col min="3058" max="3059" width="7.109375" style="8" customWidth="1"/>
    <col min="3060" max="3060" width="6" style="8" customWidth="1"/>
    <col min="3061" max="3061" width="7.109375" style="8" customWidth="1"/>
    <col min="3062" max="3062" width="8" style="8" customWidth="1"/>
    <col min="3063" max="3063" width="8.21875" style="8" customWidth="1"/>
    <col min="3064" max="3064" width="5.44140625" style="8" customWidth="1"/>
    <col min="3065" max="3065" width="8.88671875" style="8"/>
    <col min="3066" max="3066" width="10.21875" style="8" bestFit="1" customWidth="1"/>
    <col min="3067" max="3301" width="8.88671875" style="8"/>
    <col min="3302" max="3302" width="3" style="8" customWidth="1"/>
    <col min="3303" max="3303" width="15.6640625" style="8" customWidth="1"/>
    <col min="3304" max="3304" width="6.6640625" style="8" customWidth="1"/>
    <col min="3305" max="3305" width="8.88671875" style="8" customWidth="1"/>
    <col min="3306" max="3306" width="6.33203125" style="8" customWidth="1"/>
    <col min="3307" max="3307" width="7.21875" style="8" customWidth="1"/>
    <col min="3308" max="3308" width="7.88671875" style="8" customWidth="1"/>
    <col min="3309" max="3309" width="6.88671875" style="8" customWidth="1"/>
    <col min="3310" max="3311" width="7.6640625" style="8" customWidth="1"/>
    <col min="3312" max="3313" width="6.6640625" style="8" customWidth="1"/>
    <col min="3314" max="3315" width="7.109375" style="8" customWidth="1"/>
    <col min="3316" max="3316" width="6" style="8" customWidth="1"/>
    <col min="3317" max="3317" width="7.109375" style="8" customWidth="1"/>
    <col min="3318" max="3318" width="8" style="8" customWidth="1"/>
    <col min="3319" max="3319" width="8.21875" style="8" customWidth="1"/>
    <col min="3320" max="3320" width="5.44140625" style="8" customWidth="1"/>
    <col min="3321" max="3321" width="8.88671875" style="8"/>
    <col min="3322" max="3322" width="10.21875" style="8" bestFit="1" customWidth="1"/>
    <col min="3323" max="3557" width="8.88671875" style="8"/>
    <col min="3558" max="3558" width="3" style="8" customWidth="1"/>
    <col min="3559" max="3559" width="15.6640625" style="8" customWidth="1"/>
    <col min="3560" max="3560" width="6.6640625" style="8" customWidth="1"/>
    <col min="3561" max="3561" width="8.88671875" style="8" customWidth="1"/>
    <col min="3562" max="3562" width="6.33203125" style="8" customWidth="1"/>
    <col min="3563" max="3563" width="7.21875" style="8" customWidth="1"/>
    <col min="3564" max="3564" width="7.88671875" style="8" customWidth="1"/>
    <col min="3565" max="3565" width="6.88671875" style="8" customWidth="1"/>
    <col min="3566" max="3567" width="7.6640625" style="8" customWidth="1"/>
    <col min="3568" max="3569" width="6.6640625" style="8" customWidth="1"/>
    <col min="3570" max="3571" width="7.109375" style="8" customWidth="1"/>
    <col min="3572" max="3572" width="6" style="8" customWidth="1"/>
    <col min="3573" max="3573" width="7.109375" style="8" customWidth="1"/>
    <col min="3574" max="3574" width="8" style="8" customWidth="1"/>
    <col min="3575" max="3575" width="8.21875" style="8" customWidth="1"/>
    <col min="3576" max="3576" width="5.44140625" style="8" customWidth="1"/>
    <col min="3577" max="3577" width="8.88671875" style="8"/>
    <col min="3578" max="3578" width="10.21875" style="8" bestFit="1" customWidth="1"/>
    <col min="3579" max="3813" width="8.88671875" style="8"/>
    <col min="3814" max="3814" width="3" style="8" customWidth="1"/>
    <col min="3815" max="3815" width="15.6640625" style="8" customWidth="1"/>
    <col min="3816" max="3816" width="6.6640625" style="8" customWidth="1"/>
    <col min="3817" max="3817" width="8.88671875" style="8" customWidth="1"/>
    <col min="3818" max="3818" width="6.33203125" style="8" customWidth="1"/>
    <col min="3819" max="3819" width="7.21875" style="8" customWidth="1"/>
    <col min="3820" max="3820" width="7.88671875" style="8" customWidth="1"/>
    <col min="3821" max="3821" width="6.88671875" style="8" customWidth="1"/>
    <col min="3822" max="3823" width="7.6640625" style="8" customWidth="1"/>
    <col min="3824" max="3825" width="6.6640625" style="8" customWidth="1"/>
    <col min="3826" max="3827" width="7.109375" style="8" customWidth="1"/>
    <col min="3828" max="3828" width="6" style="8" customWidth="1"/>
    <col min="3829" max="3829" width="7.109375" style="8" customWidth="1"/>
    <col min="3830" max="3830" width="8" style="8" customWidth="1"/>
    <col min="3831" max="3831" width="8.21875" style="8" customWidth="1"/>
    <col min="3832" max="3832" width="5.44140625" style="8" customWidth="1"/>
    <col min="3833" max="3833" width="8.88671875" style="8"/>
    <col min="3834" max="3834" width="10.21875" style="8" bestFit="1" customWidth="1"/>
    <col min="3835" max="4069" width="8.88671875" style="8"/>
    <col min="4070" max="4070" width="3" style="8" customWidth="1"/>
    <col min="4071" max="4071" width="15.6640625" style="8" customWidth="1"/>
    <col min="4072" max="4072" width="6.6640625" style="8" customWidth="1"/>
    <col min="4073" max="4073" width="8.88671875" style="8" customWidth="1"/>
    <col min="4074" max="4074" width="6.33203125" style="8" customWidth="1"/>
    <col min="4075" max="4075" width="7.21875" style="8" customWidth="1"/>
    <col min="4076" max="4076" width="7.88671875" style="8" customWidth="1"/>
    <col min="4077" max="4077" width="6.88671875" style="8" customWidth="1"/>
    <col min="4078" max="4079" width="7.6640625" style="8" customWidth="1"/>
    <col min="4080" max="4081" width="6.6640625" style="8" customWidth="1"/>
    <col min="4082" max="4083" width="7.109375" style="8" customWidth="1"/>
    <col min="4084" max="4084" width="6" style="8" customWidth="1"/>
    <col min="4085" max="4085" width="7.109375" style="8" customWidth="1"/>
    <col min="4086" max="4086" width="8" style="8" customWidth="1"/>
    <col min="4087" max="4087" width="8.21875" style="8" customWidth="1"/>
    <col min="4088" max="4088" width="5.44140625" style="8" customWidth="1"/>
    <col min="4089" max="4089" width="8.88671875" style="8"/>
    <col min="4090" max="4090" width="10.21875" style="8" bestFit="1" customWidth="1"/>
    <col min="4091" max="4325" width="8.88671875" style="8"/>
    <col min="4326" max="4326" width="3" style="8" customWidth="1"/>
    <col min="4327" max="4327" width="15.6640625" style="8" customWidth="1"/>
    <col min="4328" max="4328" width="6.6640625" style="8" customWidth="1"/>
    <col min="4329" max="4329" width="8.88671875" style="8" customWidth="1"/>
    <col min="4330" max="4330" width="6.33203125" style="8" customWidth="1"/>
    <col min="4331" max="4331" width="7.21875" style="8" customWidth="1"/>
    <col min="4332" max="4332" width="7.88671875" style="8" customWidth="1"/>
    <col min="4333" max="4333" width="6.88671875" style="8" customWidth="1"/>
    <col min="4334" max="4335" width="7.6640625" style="8" customWidth="1"/>
    <col min="4336" max="4337" width="6.6640625" style="8" customWidth="1"/>
    <col min="4338" max="4339" width="7.109375" style="8" customWidth="1"/>
    <col min="4340" max="4340" width="6" style="8" customWidth="1"/>
    <col min="4341" max="4341" width="7.109375" style="8" customWidth="1"/>
    <col min="4342" max="4342" width="8" style="8" customWidth="1"/>
    <col min="4343" max="4343" width="8.21875" style="8" customWidth="1"/>
    <col min="4344" max="4344" width="5.44140625" style="8" customWidth="1"/>
    <col min="4345" max="4345" width="8.88671875" style="8"/>
    <col min="4346" max="4346" width="10.21875" style="8" bestFit="1" customWidth="1"/>
    <col min="4347" max="4581" width="8.88671875" style="8"/>
    <col min="4582" max="4582" width="3" style="8" customWidth="1"/>
    <col min="4583" max="4583" width="15.6640625" style="8" customWidth="1"/>
    <col min="4584" max="4584" width="6.6640625" style="8" customWidth="1"/>
    <col min="4585" max="4585" width="8.88671875" style="8" customWidth="1"/>
    <col min="4586" max="4586" width="6.33203125" style="8" customWidth="1"/>
    <col min="4587" max="4587" width="7.21875" style="8" customWidth="1"/>
    <col min="4588" max="4588" width="7.88671875" style="8" customWidth="1"/>
    <col min="4589" max="4589" width="6.88671875" style="8" customWidth="1"/>
    <col min="4590" max="4591" width="7.6640625" style="8" customWidth="1"/>
    <col min="4592" max="4593" width="6.6640625" style="8" customWidth="1"/>
    <col min="4594" max="4595" width="7.109375" style="8" customWidth="1"/>
    <col min="4596" max="4596" width="6" style="8" customWidth="1"/>
    <col min="4597" max="4597" width="7.109375" style="8" customWidth="1"/>
    <col min="4598" max="4598" width="8" style="8" customWidth="1"/>
    <col min="4599" max="4599" width="8.21875" style="8" customWidth="1"/>
    <col min="4600" max="4600" width="5.44140625" style="8" customWidth="1"/>
    <col min="4601" max="4601" width="8.88671875" style="8"/>
    <col min="4602" max="4602" width="10.21875" style="8" bestFit="1" customWidth="1"/>
    <col min="4603" max="4837" width="8.88671875" style="8"/>
    <col min="4838" max="4838" width="3" style="8" customWidth="1"/>
    <col min="4839" max="4839" width="15.6640625" style="8" customWidth="1"/>
    <col min="4840" max="4840" width="6.6640625" style="8" customWidth="1"/>
    <col min="4841" max="4841" width="8.88671875" style="8" customWidth="1"/>
    <col min="4842" max="4842" width="6.33203125" style="8" customWidth="1"/>
    <col min="4843" max="4843" width="7.21875" style="8" customWidth="1"/>
    <col min="4844" max="4844" width="7.88671875" style="8" customWidth="1"/>
    <col min="4845" max="4845" width="6.88671875" style="8" customWidth="1"/>
    <col min="4846" max="4847" width="7.6640625" style="8" customWidth="1"/>
    <col min="4848" max="4849" width="6.6640625" style="8" customWidth="1"/>
    <col min="4850" max="4851" width="7.109375" style="8" customWidth="1"/>
    <col min="4852" max="4852" width="6" style="8" customWidth="1"/>
    <col min="4853" max="4853" width="7.109375" style="8" customWidth="1"/>
    <col min="4854" max="4854" width="8" style="8" customWidth="1"/>
    <col min="4855" max="4855" width="8.21875" style="8" customWidth="1"/>
    <col min="4856" max="4856" width="5.44140625" style="8" customWidth="1"/>
    <col min="4857" max="4857" width="8.88671875" style="8"/>
    <col min="4858" max="4858" width="10.21875" style="8" bestFit="1" customWidth="1"/>
    <col min="4859" max="5093" width="8.88671875" style="8"/>
    <col min="5094" max="5094" width="3" style="8" customWidth="1"/>
    <col min="5095" max="5095" width="15.6640625" style="8" customWidth="1"/>
    <col min="5096" max="5096" width="6.6640625" style="8" customWidth="1"/>
    <col min="5097" max="5097" width="8.88671875" style="8" customWidth="1"/>
    <col min="5098" max="5098" width="6.33203125" style="8" customWidth="1"/>
    <col min="5099" max="5099" width="7.21875" style="8" customWidth="1"/>
    <col min="5100" max="5100" width="7.88671875" style="8" customWidth="1"/>
    <col min="5101" max="5101" width="6.88671875" style="8" customWidth="1"/>
    <col min="5102" max="5103" width="7.6640625" style="8" customWidth="1"/>
    <col min="5104" max="5105" width="6.6640625" style="8" customWidth="1"/>
    <col min="5106" max="5107" width="7.109375" style="8" customWidth="1"/>
    <col min="5108" max="5108" width="6" style="8" customWidth="1"/>
    <col min="5109" max="5109" width="7.109375" style="8" customWidth="1"/>
    <col min="5110" max="5110" width="8" style="8" customWidth="1"/>
    <col min="5111" max="5111" width="8.21875" style="8" customWidth="1"/>
    <col min="5112" max="5112" width="5.44140625" style="8" customWidth="1"/>
    <col min="5113" max="5113" width="8.88671875" style="8"/>
    <col min="5114" max="5114" width="10.21875" style="8" bestFit="1" customWidth="1"/>
    <col min="5115" max="5349" width="8.88671875" style="8"/>
    <col min="5350" max="5350" width="3" style="8" customWidth="1"/>
    <col min="5351" max="5351" width="15.6640625" style="8" customWidth="1"/>
    <col min="5352" max="5352" width="6.6640625" style="8" customWidth="1"/>
    <col min="5353" max="5353" width="8.88671875" style="8" customWidth="1"/>
    <col min="5354" max="5354" width="6.33203125" style="8" customWidth="1"/>
    <col min="5355" max="5355" width="7.21875" style="8" customWidth="1"/>
    <col min="5356" max="5356" width="7.88671875" style="8" customWidth="1"/>
    <col min="5357" max="5357" width="6.88671875" style="8" customWidth="1"/>
    <col min="5358" max="5359" width="7.6640625" style="8" customWidth="1"/>
    <col min="5360" max="5361" width="6.6640625" style="8" customWidth="1"/>
    <col min="5362" max="5363" width="7.109375" style="8" customWidth="1"/>
    <col min="5364" max="5364" width="6" style="8" customWidth="1"/>
    <col min="5365" max="5365" width="7.109375" style="8" customWidth="1"/>
    <col min="5366" max="5366" width="8" style="8" customWidth="1"/>
    <col min="5367" max="5367" width="8.21875" style="8" customWidth="1"/>
    <col min="5368" max="5368" width="5.44140625" style="8" customWidth="1"/>
    <col min="5369" max="5369" width="8.88671875" style="8"/>
    <col min="5370" max="5370" width="10.21875" style="8" bestFit="1" customWidth="1"/>
    <col min="5371" max="5605" width="8.88671875" style="8"/>
    <col min="5606" max="5606" width="3" style="8" customWidth="1"/>
    <col min="5607" max="5607" width="15.6640625" style="8" customWidth="1"/>
    <col min="5608" max="5608" width="6.6640625" style="8" customWidth="1"/>
    <col min="5609" max="5609" width="8.88671875" style="8" customWidth="1"/>
    <col min="5610" max="5610" width="6.33203125" style="8" customWidth="1"/>
    <col min="5611" max="5611" width="7.21875" style="8" customWidth="1"/>
    <col min="5612" max="5612" width="7.88671875" style="8" customWidth="1"/>
    <col min="5613" max="5613" width="6.88671875" style="8" customWidth="1"/>
    <col min="5614" max="5615" width="7.6640625" style="8" customWidth="1"/>
    <col min="5616" max="5617" width="6.6640625" style="8" customWidth="1"/>
    <col min="5618" max="5619" width="7.109375" style="8" customWidth="1"/>
    <col min="5620" max="5620" width="6" style="8" customWidth="1"/>
    <col min="5621" max="5621" width="7.109375" style="8" customWidth="1"/>
    <col min="5622" max="5622" width="8" style="8" customWidth="1"/>
    <col min="5623" max="5623" width="8.21875" style="8" customWidth="1"/>
    <col min="5624" max="5624" width="5.44140625" style="8" customWidth="1"/>
    <col min="5625" max="5625" width="8.88671875" style="8"/>
    <col min="5626" max="5626" width="10.21875" style="8" bestFit="1" customWidth="1"/>
    <col min="5627" max="5861" width="8.88671875" style="8"/>
    <col min="5862" max="5862" width="3" style="8" customWidth="1"/>
    <col min="5863" max="5863" width="15.6640625" style="8" customWidth="1"/>
    <col min="5864" max="5864" width="6.6640625" style="8" customWidth="1"/>
    <col min="5865" max="5865" width="8.88671875" style="8" customWidth="1"/>
    <col min="5866" max="5866" width="6.33203125" style="8" customWidth="1"/>
    <col min="5867" max="5867" width="7.21875" style="8" customWidth="1"/>
    <col min="5868" max="5868" width="7.88671875" style="8" customWidth="1"/>
    <col min="5869" max="5869" width="6.88671875" style="8" customWidth="1"/>
    <col min="5870" max="5871" width="7.6640625" style="8" customWidth="1"/>
    <col min="5872" max="5873" width="6.6640625" style="8" customWidth="1"/>
    <col min="5874" max="5875" width="7.109375" style="8" customWidth="1"/>
    <col min="5876" max="5876" width="6" style="8" customWidth="1"/>
    <col min="5877" max="5877" width="7.109375" style="8" customWidth="1"/>
    <col min="5878" max="5878" width="8" style="8" customWidth="1"/>
    <col min="5879" max="5879" width="8.21875" style="8" customWidth="1"/>
    <col min="5880" max="5880" width="5.44140625" style="8" customWidth="1"/>
    <col min="5881" max="5881" width="8.88671875" style="8"/>
    <col min="5882" max="5882" width="10.21875" style="8" bestFit="1" customWidth="1"/>
    <col min="5883" max="6117" width="8.88671875" style="8"/>
    <col min="6118" max="6118" width="3" style="8" customWidth="1"/>
    <col min="6119" max="6119" width="15.6640625" style="8" customWidth="1"/>
    <col min="6120" max="6120" width="6.6640625" style="8" customWidth="1"/>
    <col min="6121" max="6121" width="8.88671875" style="8" customWidth="1"/>
    <col min="6122" max="6122" width="6.33203125" style="8" customWidth="1"/>
    <col min="6123" max="6123" width="7.21875" style="8" customWidth="1"/>
    <col min="6124" max="6124" width="7.88671875" style="8" customWidth="1"/>
    <col min="6125" max="6125" width="6.88671875" style="8" customWidth="1"/>
    <col min="6126" max="6127" width="7.6640625" style="8" customWidth="1"/>
    <col min="6128" max="6129" width="6.6640625" style="8" customWidth="1"/>
    <col min="6130" max="6131" width="7.109375" style="8" customWidth="1"/>
    <col min="6132" max="6132" width="6" style="8" customWidth="1"/>
    <col min="6133" max="6133" width="7.109375" style="8" customWidth="1"/>
    <col min="6134" max="6134" width="8" style="8" customWidth="1"/>
    <col min="6135" max="6135" width="8.21875" style="8" customWidth="1"/>
    <col min="6136" max="6136" width="5.44140625" style="8" customWidth="1"/>
    <col min="6137" max="6137" width="8.88671875" style="8"/>
    <col min="6138" max="6138" width="10.21875" style="8" bestFit="1" customWidth="1"/>
    <col min="6139" max="6373" width="8.88671875" style="8"/>
    <col min="6374" max="6374" width="3" style="8" customWidth="1"/>
    <col min="6375" max="6375" width="15.6640625" style="8" customWidth="1"/>
    <col min="6376" max="6376" width="6.6640625" style="8" customWidth="1"/>
    <col min="6377" max="6377" width="8.88671875" style="8" customWidth="1"/>
    <col min="6378" max="6378" width="6.33203125" style="8" customWidth="1"/>
    <col min="6379" max="6379" width="7.21875" style="8" customWidth="1"/>
    <col min="6380" max="6380" width="7.88671875" style="8" customWidth="1"/>
    <col min="6381" max="6381" width="6.88671875" style="8" customWidth="1"/>
    <col min="6382" max="6383" width="7.6640625" style="8" customWidth="1"/>
    <col min="6384" max="6385" width="6.6640625" style="8" customWidth="1"/>
    <col min="6386" max="6387" width="7.109375" style="8" customWidth="1"/>
    <col min="6388" max="6388" width="6" style="8" customWidth="1"/>
    <col min="6389" max="6389" width="7.109375" style="8" customWidth="1"/>
    <col min="6390" max="6390" width="8" style="8" customWidth="1"/>
    <col min="6391" max="6391" width="8.21875" style="8" customWidth="1"/>
    <col min="6392" max="6392" width="5.44140625" style="8" customWidth="1"/>
    <col min="6393" max="6393" width="8.88671875" style="8"/>
    <col min="6394" max="6394" width="10.21875" style="8" bestFit="1" customWidth="1"/>
    <col min="6395" max="6629" width="8.88671875" style="8"/>
    <col min="6630" max="6630" width="3" style="8" customWidth="1"/>
    <col min="6631" max="6631" width="15.6640625" style="8" customWidth="1"/>
    <col min="6632" max="6632" width="6.6640625" style="8" customWidth="1"/>
    <col min="6633" max="6633" width="8.88671875" style="8" customWidth="1"/>
    <col min="6634" max="6634" width="6.33203125" style="8" customWidth="1"/>
    <col min="6635" max="6635" width="7.21875" style="8" customWidth="1"/>
    <col min="6636" max="6636" width="7.88671875" style="8" customWidth="1"/>
    <col min="6637" max="6637" width="6.88671875" style="8" customWidth="1"/>
    <col min="6638" max="6639" width="7.6640625" style="8" customWidth="1"/>
    <col min="6640" max="6641" width="6.6640625" style="8" customWidth="1"/>
    <col min="6642" max="6643" width="7.109375" style="8" customWidth="1"/>
    <col min="6644" max="6644" width="6" style="8" customWidth="1"/>
    <col min="6645" max="6645" width="7.109375" style="8" customWidth="1"/>
    <col min="6646" max="6646" width="8" style="8" customWidth="1"/>
    <col min="6647" max="6647" width="8.21875" style="8" customWidth="1"/>
    <col min="6648" max="6648" width="5.44140625" style="8" customWidth="1"/>
    <col min="6649" max="6649" width="8.88671875" style="8"/>
    <col min="6650" max="6650" width="10.21875" style="8" bestFit="1" customWidth="1"/>
    <col min="6651" max="6885" width="8.88671875" style="8"/>
    <col min="6886" max="6886" width="3" style="8" customWidth="1"/>
    <col min="6887" max="6887" width="15.6640625" style="8" customWidth="1"/>
    <col min="6888" max="6888" width="6.6640625" style="8" customWidth="1"/>
    <col min="6889" max="6889" width="8.88671875" style="8" customWidth="1"/>
    <col min="6890" max="6890" width="6.33203125" style="8" customWidth="1"/>
    <col min="6891" max="6891" width="7.21875" style="8" customWidth="1"/>
    <col min="6892" max="6892" width="7.88671875" style="8" customWidth="1"/>
    <col min="6893" max="6893" width="6.88671875" style="8" customWidth="1"/>
    <col min="6894" max="6895" width="7.6640625" style="8" customWidth="1"/>
    <col min="6896" max="6897" width="6.6640625" style="8" customWidth="1"/>
    <col min="6898" max="6899" width="7.109375" style="8" customWidth="1"/>
    <col min="6900" max="6900" width="6" style="8" customWidth="1"/>
    <col min="6901" max="6901" width="7.109375" style="8" customWidth="1"/>
    <col min="6902" max="6902" width="8" style="8" customWidth="1"/>
    <col min="6903" max="6903" width="8.21875" style="8" customWidth="1"/>
    <col min="6904" max="6904" width="5.44140625" style="8" customWidth="1"/>
    <col min="6905" max="6905" width="8.88671875" style="8"/>
    <col min="6906" max="6906" width="10.21875" style="8" bestFit="1" customWidth="1"/>
    <col min="6907" max="7141" width="8.88671875" style="8"/>
    <col min="7142" max="7142" width="3" style="8" customWidth="1"/>
    <col min="7143" max="7143" width="15.6640625" style="8" customWidth="1"/>
    <col min="7144" max="7144" width="6.6640625" style="8" customWidth="1"/>
    <col min="7145" max="7145" width="8.88671875" style="8" customWidth="1"/>
    <col min="7146" max="7146" width="6.33203125" style="8" customWidth="1"/>
    <col min="7147" max="7147" width="7.21875" style="8" customWidth="1"/>
    <col min="7148" max="7148" width="7.88671875" style="8" customWidth="1"/>
    <col min="7149" max="7149" width="6.88671875" style="8" customWidth="1"/>
    <col min="7150" max="7151" width="7.6640625" style="8" customWidth="1"/>
    <col min="7152" max="7153" width="6.6640625" style="8" customWidth="1"/>
    <col min="7154" max="7155" width="7.109375" style="8" customWidth="1"/>
    <col min="7156" max="7156" width="6" style="8" customWidth="1"/>
    <col min="7157" max="7157" width="7.109375" style="8" customWidth="1"/>
    <col min="7158" max="7158" width="8" style="8" customWidth="1"/>
    <col min="7159" max="7159" width="8.21875" style="8" customWidth="1"/>
    <col min="7160" max="7160" width="5.44140625" style="8" customWidth="1"/>
    <col min="7161" max="7161" width="8.88671875" style="8"/>
    <col min="7162" max="7162" width="10.21875" style="8" bestFit="1" customWidth="1"/>
    <col min="7163" max="7397" width="8.88671875" style="8"/>
    <col min="7398" max="7398" width="3" style="8" customWidth="1"/>
    <col min="7399" max="7399" width="15.6640625" style="8" customWidth="1"/>
    <col min="7400" max="7400" width="6.6640625" style="8" customWidth="1"/>
    <col min="7401" max="7401" width="8.88671875" style="8" customWidth="1"/>
    <col min="7402" max="7402" width="6.33203125" style="8" customWidth="1"/>
    <col min="7403" max="7403" width="7.21875" style="8" customWidth="1"/>
    <col min="7404" max="7404" width="7.88671875" style="8" customWidth="1"/>
    <col min="7405" max="7405" width="6.88671875" style="8" customWidth="1"/>
    <col min="7406" max="7407" width="7.6640625" style="8" customWidth="1"/>
    <col min="7408" max="7409" width="6.6640625" style="8" customWidth="1"/>
    <col min="7410" max="7411" width="7.109375" style="8" customWidth="1"/>
    <col min="7412" max="7412" width="6" style="8" customWidth="1"/>
    <col min="7413" max="7413" width="7.109375" style="8" customWidth="1"/>
    <col min="7414" max="7414" width="8" style="8" customWidth="1"/>
    <col min="7415" max="7415" width="8.21875" style="8" customWidth="1"/>
    <col min="7416" max="7416" width="5.44140625" style="8" customWidth="1"/>
    <col min="7417" max="7417" width="8.88671875" style="8"/>
    <col min="7418" max="7418" width="10.21875" style="8" bestFit="1" customWidth="1"/>
    <col min="7419" max="7653" width="8.88671875" style="8"/>
    <col min="7654" max="7654" width="3" style="8" customWidth="1"/>
    <col min="7655" max="7655" width="15.6640625" style="8" customWidth="1"/>
    <col min="7656" max="7656" width="6.6640625" style="8" customWidth="1"/>
    <col min="7657" max="7657" width="8.88671875" style="8" customWidth="1"/>
    <col min="7658" max="7658" width="6.33203125" style="8" customWidth="1"/>
    <col min="7659" max="7659" width="7.21875" style="8" customWidth="1"/>
    <col min="7660" max="7660" width="7.88671875" style="8" customWidth="1"/>
    <col min="7661" max="7661" width="6.88671875" style="8" customWidth="1"/>
    <col min="7662" max="7663" width="7.6640625" style="8" customWidth="1"/>
    <col min="7664" max="7665" width="6.6640625" style="8" customWidth="1"/>
    <col min="7666" max="7667" width="7.109375" style="8" customWidth="1"/>
    <col min="7668" max="7668" width="6" style="8" customWidth="1"/>
    <col min="7669" max="7669" width="7.109375" style="8" customWidth="1"/>
    <col min="7670" max="7670" width="8" style="8" customWidth="1"/>
    <col min="7671" max="7671" width="8.21875" style="8" customWidth="1"/>
    <col min="7672" max="7672" width="5.44140625" style="8" customWidth="1"/>
    <col min="7673" max="7673" width="8.88671875" style="8"/>
    <col min="7674" max="7674" width="10.21875" style="8" bestFit="1" customWidth="1"/>
    <col min="7675" max="7909" width="8.88671875" style="8"/>
    <col min="7910" max="7910" width="3" style="8" customWidth="1"/>
    <col min="7911" max="7911" width="15.6640625" style="8" customWidth="1"/>
    <col min="7912" max="7912" width="6.6640625" style="8" customWidth="1"/>
    <col min="7913" max="7913" width="8.88671875" style="8" customWidth="1"/>
    <col min="7914" max="7914" width="6.33203125" style="8" customWidth="1"/>
    <col min="7915" max="7915" width="7.21875" style="8" customWidth="1"/>
    <col min="7916" max="7916" width="7.88671875" style="8" customWidth="1"/>
    <col min="7917" max="7917" width="6.88671875" style="8" customWidth="1"/>
    <col min="7918" max="7919" width="7.6640625" style="8" customWidth="1"/>
    <col min="7920" max="7921" width="6.6640625" style="8" customWidth="1"/>
    <col min="7922" max="7923" width="7.109375" style="8" customWidth="1"/>
    <col min="7924" max="7924" width="6" style="8" customWidth="1"/>
    <col min="7925" max="7925" width="7.109375" style="8" customWidth="1"/>
    <col min="7926" max="7926" width="8" style="8" customWidth="1"/>
    <col min="7927" max="7927" width="8.21875" style="8" customWidth="1"/>
    <col min="7928" max="7928" width="5.44140625" style="8" customWidth="1"/>
    <col min="7929" max="7929" width="8.88671875" style="8"/>
    <col min="7930" max="7930" width="10.21875" style="8" bestFit="1" customWidth="1"/>
    <col min="7931" max="8165" width="8.88671875" style="8"/>
    <col min="8166" max="8166" width="3" style="8" customWidth="1"/>
    <col min="8167" max="8167" width="15.6640625" style="8" customWidth="1"/>
    <col min="8168" max="8168" width="6.6640625" style="8" customWidth="1"/>
    <col min="8169" max="8169" width="8.88671875" style="8" customWidth="1"/>
    <col min="8170" max="8170" width="6.33203125" style="8" customWidth="1"/>
    <col min="8171" max="8171" width="7.21875" style="8" customWidth="1"/>
    <col min="8172" max="8172" width="7.88671875" style="8" customWidth="1"/>
    <col min="8173" max="8173" width="6.88671875" style="8" customWidth="1"/>
    <col min="8174" max="8175" width="7.6640625" style="8" customWidth="1"/>
    <col min="8176" max="8177" width="6.6640625" style="8" customWidth="1"/>
    <col min="8178" max="8179" width="7.109375" style="8" customWidth="1"/>
    <col min="8180" max="8180" width="6" style="8" customWidth="1"/>
    <col min="8181" max="8181" width="7.109375" style="8" customWidth="1"/>
    <col min="8182" max="8182" width="8" style="8" customWidth="1"/>
    <col min="8183" max="8183" width="8.21875" style="8" customWidth="1"/>
    <col min="8184" max="8184" width="5.44140625" style="8" customWidth="1"/>
    <col min="8185" max="8185" width="8.88671875" style="8"/>
    <col min="8186" max="8186" width="10.21875" style="8" bestFit="1" customWidth="1"/>
    <col min="8187" max="8421" width="8.88671875" style="8"/>
    <col min="8422" max="8422" width="3" style="8" customWidth="1"/>
    <col min="8423" max="8423" width="15.6640625" style="8" customWidth="1"/>
    <col min="8424" max="8424" width="6.6640625" style="8" customWidth="1"/>
    <col min="8425" max="8425" width="8.88671875" style="8" customWidth="1"/>
    <col min="8426" max="8426" width="6.33203125" style="8" customWidth="1"/>
    <col min="8427" max="8427" width="7.21875" style="8" customWidth="1"/>
    <col min="8428" max="8428" width="7.88671875" style="8" customWidth="1"/>
    <col min="8429" max="8429" width="6.88671875" style="8" customWidth="1"/>
    <col min="8430" max="8431" width="7.6640625" style="8" customWidth="1"/>
    <col min="8432" max="8433" width="6.6640625" style="8" customWidth="1"/>
    <col min="8434" max="8435" width="7.109375" style="8" customWidth="1"/>
    <col min="8436" max="8436" width="6" style="8" customWidth="1"/>
    <col min="8437" max="8437" width="7.109375" style="8" customWidth="1"/>
    <col min="8438" max="8438" width="8" style="8" customWidth="1"/>
    <col min="8439" max="8439" width="8.21875" style="8" customWidth="1"/>
    <col min="8440" max="8440" width="5.44140625" style="8" customWidth="1"/>
    <col min="8441" max="8441" width="8.88671875" style="8"/>
    <col min="8442" max="8442" width="10.21875" style="8" bestFit="1" customWidth="1"/>
    <col min="8443" max="8677" width="8.88671875" style="8"/>
    <col min="8678" max="8678" width="3" style="8" customWidth="1"/>
    <col min="8679" max="8679" width="15.6640625" style="8" customWidth="1"/>
    <col min="8680" max="8680" width="6.6640625" style="8" customWidth="1"/>
    <col min="8681" max="8681" width="8.88671875" style="8" customWidth="1"/>
    <col min="8682" max="8682" width="6.33203125" style="8" customWidth="1"/>
    <col min="8683" max="8683" width="7.21875" style="8" customWidth="1"/>
    <col min="8684" max="8684" width="7.88671875" style="8" customWidth="1"/>
    <col min="8685" max="8685" width="6.88671875" style="8" customWidth="1"/>
    <col min="8686" max="8687" width="7.6640625" style="8" customWidth="1"/>
    <col min="8688" max="8689" width="6.6640625" style="8" customWidth="1"/>
    <col min="8690" max="8691" width="7.109375" style="8" customWidth="1"/>
    <col min="8692" max="8692" width="6" style="8" customWidth="1"/>
    <col min="8693" max="8693" width="7.109375" style="8" customWidth="1"/>
    <col min="8694" max="8694" width="8" style="8" customWidth="1"/>
    <col min="8695" max="8695" width="8.21875" style="8" customWidth="1"/>
    <col min="8696" max="8696" width="5.44140625" style="8" customWidth="1"/>
    <col min="8697" max="8697" width="8.88671875" style="8"/>
    <col min="8698" max="8698" width="10.21875" style="8" bestFit="1" customWidth="1"/>
    <col min="8699" max="8933" width="8.88671875" style="8"/>
    <col min="8934" max="8934" width="3" style="8" customWidth="1"/>
    <col min="8935" max="8935" width="15.6640625" style="8" customWidth="1"/>
    <col min="8936" max="8936" width="6.6640625" style="8" customWidth="1"/>
    <col min="8937" max="8937" width="8.88671875" style="8" customWidth="1"/>
    <col min="8938" max="8938" width="6.33203125" style="8" customWidth="1"/>
    <col min="8939" max="8939" width="7.21875" style="8" customWidth="1"/>
    <col min="8940" max="8940" width="7.88671875" style="8" customWidth="1"/>
    <col min="8941" max="8941" width="6.88671875" style="8" customWidth="1"/>
    <col min="8942" max="8943" width="7.6640625" style="8" customWidth="1"/>
    <col min="8944" max="8945" width="6.6640625" style="8" customWidth="1"/>
    <col min="8946" max="8947" width="7.109375" style="8" customWidth="1"/>
    <col min="8948" max="8948" width="6" style="8" customWidth="1"/>
    <col min="8949" max="8949" width="7.109375" style="8" customWidth="1"/>
    <col min="8950" max="8950" width="8" style="8" customWidth="1"/>
    <col min="8951" max="8951" width="8.21875" style="8" customWidth="1"/>
    <col min="8952" max="8952" width="5.44140625" style="8" customWidth="1"/>
    <col min="8953" max="8953" width="8.88671875" style="8"/>
    <col min="8954" max="8954" width="10.21875" style="8" bestFit="1" customWidth="1"/>
    <col min="8955" max="9189" width="8.88671875" style="8"/>
    <col min="9190" max="9190" width="3" style="8" customWidth="1"/>
    <col min="9191" max="9191" width="15.6640625" style="8" customWidth="1"/>
    <col min="9192" max="9192" width="6.6640625" style="8" customWidth="1"/>
    <col min="9193" max="9193" width="8.88671875" style="8" customWidth="1"/>
    <col min="9194" max="9194" width="6.33203125" style="8" customWidth="1"/>
    <col min="9195" max="9195" width="7.21875" style="8" customWidth="1"/>
    <col min="9196" max="9196" width="7.88671875" style="8" customWidth="1"/>
    <col min="9197" max="9197" width="6.88671875" style="8" customWidth="1"/>
    <col min="9198" max="9199" width="7.6640625" style="8" customWidth="1"/>
    <col min="9200" max="9201" width="6.6640625" style="8" customWidth="1"/>
    <col min="9202" max="9203" width="7.109375" style="8" customWidth="1"/>
    <col min="9204" max="9204" width="6" style="8" customWidth="1"/>
    <col min="9205" max="9205" width="7.109375" style="8" customWidth="1"/>
    <col min="9206" max="9206" width="8" style="8" customWidth="1"/>
    <col min="9207" max="9207" width="8.21875" style="8" customWidth="1"/>
    <col min="9208" max="9208" width="5.44140625" style="8" customWidth="1"/>
    <col min="9209" max="9209" width="8.88671875" style="8"/>
    <col min="9210" max="9210" width="10.21875" style="8" bestFit="1" customWidth="1"/>
    <col min="9211" max="9445" width="8.88671875" style="8"/>
    <col min="9446" max="9446" width="3" style="8" customWidth="1"/>
    <col min="9447" max="9447" width="15.6640625" style="8" customWidth="1"/>
    <col min="9448" max="9448" width="6.6640625" style="8" customWidth="1"/>
    <col min="9449" max="9449" width="8.88671875" style="8" customWidth="1"/>
    <col min="9450" max="9450" width="6.33203125" style="8" customWidth="1"/>
    <col min="9451" max="9451" width="7.21875" style="8" customWidth="1"/>
    <col min="9452" max="9452" width="7.88671875" style="8" customWidth="1"/>
    <col min="9453" max="9453" width="6.88671875" style="8" customWidth="1"/>
    <col min="9454" max="9455" width="7.6640625" style="8" customWidth="1"/>
    <col min="9456" max="9457" width="6.6640625" style="8" customWidth="1"/>
    <col min="9458" max="9459" width="7.109375" style="8" customWidth="1"/>
    <col min="9460" max="9460" width="6" style="8" customWidth="1"/>
    <col min="9461" max="9461" width="7.109375" style="8" customWidth="1"/>
    <col min="9462" max="9462" width="8" style="8" customWidth="1"/>
    <col min="9463" max="9463" width="8.21875" style="8" customWidth="1"/>
    <col min="9464" max="9464" width="5.44140625" style="8" customWidth="1"/>
    <col min="9465" max="9465" width="8.88671875" style="8"/>
    <col min="9466" max="9466" width="10.21875" style="8" bestFit="1" customWidth="1"/>
    <col min="9467" max="9701" width="8.88671875" style="8"/>
    <col min="9702" max="9702" width="3" style="8" customWidth="1"/>
    <col min="9703" max="9703" width="15.6640625" style="8" customWidth="1"/>
    <col min="9704" max="9704" width="6.6640625" style="8" customWidth="1"/>
    <col min="9705" max="9705" width="8.88671875" style="8" customWidth="1"/>
    <col min="9706" max="9706" width="6.33203125" style="8" customWidth="1"/>
    <col min="9707" max="9707" width="7.21875" style="8" customWidth="1"/>
    <col min="9708" max="9708" width="7.88671875" style="8" customWidth="1"/>
    <col min="9709" max="9709" width="6.88671875" style="8" customWidth="1"/>
    <col min="9710" max="9711" width="7.6640625" style="8" customWidth="1"/>
    <col min="9712" max="9713" width="6.6640625" style="8" customWidth="1"/>
    <col min="9714" max="9715" width="7.109375" style="8" customWidth="1"/>
    <col min="9716" max="9716" width="6" style="8" customWidth="1"/>
    <col min="9717" max="9717" width="7.109375" style="8" customWidth="1"/>
    <col min="9718" max="9718" width="8" style="8" customWidth="1"/>
    <col min="9719" max="9719" width="8.21875" style="8" customWidth="1"/>
    <col min="9720" max="9720" width="5.44140625" style="8" customWidth="1"/>
    <col min="9721" max="9721" width="8.88671875" style="8"/>
    <col min="9722" max="9722" width="10.21875" style="8" bestFit="1" customWidth="1"/>
    <col min="9723" max="9957" width="8.88671875" style="8"/>
    <col min="9958" max="9958" width="3" style="8" customWidth="1"/>
    <col min="9959" max="9959" width="15.6640625" style="8" customWidth="1"/>
    <col min="9960" max="9960" width="6.6640625" style="8" customWidth="1"/>
    <col min="9961" max="9961" width="8.88671875" style="8" customWidth="1"/>
    <col min="9962" max="9962" width="6.33203125" style="8" customWidth="1"/>
    <col min="9963" max="9963" width="7.21875" style="8" customWidth="1"/>
    <col min="9964" max="9964" width="7.88671875" style="8" customWidth="1"/>
    <col min="9965" max="9965" width="6.88671875" style="8" customWidth="1"/>
    <col min="9966" max="9967" width="7.6640625" style="8" customWidth="1"/>
    <col min="9968" max="9969" width="6.6640625" style="8" customWidth="1"/>
    <col min="9970" max="9971" width="7.109375" style="8" customWidth="1"/>
    <col min="9972" max="9972" width="6" style="8" customWidth="1"/>
    <col min="9973" max="9973" width="7.109375" style="8" customWidth="1"/>
    <col min="9974" max="9974" width="8" style="8" customWidth="1"/>
    <col min="9975" max="9975" width="8.21875" style="8" customWidth="1"/>
    <col min="9976" max="9976" width="5.44140625" style="8" customWidth="1"/>
    <col min="9977" max="9977" width="8.88671875" style="8"/>
    <col min="9978" max="9978" width="10.21875" style="8" bestFit="1" customWidth="1"/>
    <col min="9979" max="10213" width="8.88671875" style="8"/>
    <col min="10214" max="10214" width="3" style="8" customWidth="1"/>
    <col min="10215" max="10215" width="15.6640625" style="8" customWidth="1"/>
    <col min="10216" max="10216" width="6.6640625" style="8" customWidth="1"/>
    <col min="10217" max="10217" width="8.88671875" style="8" customWidth="1"/>
    <col min="10218" max="10218" width="6.33203125" style="8" customWidth="1"/>
    <col min="10219" max="10219" width="7.21875" style="8" customWidth="1"/>
    <col min="10220" max="10220" width="7.88671875" style="8" customWidth="1"/>
    <col min="10221" max="10221" width="6.88671875" style="8" customWidth="1"/>
    <col min="10222" max="10223" width="7.6640625" style="8" customWidth="1"/>
    <col min="10224" max="10225" width="6.6640625" style="8" customWidth="1"/>
    <col min="10226" max="10227" width="7.109375" style="8" customWidth="1"/>
    <col min="10228" max="10228" width="6" style="8" customWidth="1"/>
    <col min="10229" max="10229" width="7.109375" style="8" customWidth="1"/>
    <col min="10230" max="10230" width="8" style="8" customWidth="1"/>
    <col min="10231" max="10231" width="8.21875" style="8" customWidth="1"/>
    <col min="10232" max="10232" width="5.44140625" style="8" customWidth="1"/>
    <col min="10233" max="10233" width="8.88671875" style="8"/>
    <col min="10234" max="10234" width="10.21875" style="8" bestFit="1" customWidth="1"/>
    <col min="10235" max="10469" width="8.88671875" style="8"/>
    <col min="10470" max="10470" width="3" style="8" customWidth="1"/>
    <col min="10471" max="10471" width="15.6640625" style="8" customWidth="1"/>
    <col min="10472" max="10472" width="6.6640625" style="8" customWidth="1"/>
    <col min="10473" max="10473" width="8.88671875" style="8" customWidth="1"/>
    <col min="10474" max="10474" width="6.33203125" style="8" customWidth="1"/>
    <col min="10475" max="10475" width="7.21875" style="8" customWidth="1"/>
    <col min="10476" max="10476" width="7.88671875" style="8" customWidth="1"/>
    <col min="10477" max="10477" width="6.88671875" style="8" customWidth="1"/>
    <col min="10478" max="10479" width="7.6640625" style="8" customWidth="1"/>
    <col min="10480" max="10481" width="6.6640625" style="8" customWidth="1"/>
    <col min="10482" max="10483" width="7.109375" style="8" customWidth="1"/>
    <col min="10484" max="10484" width="6" style="8" customWidth="1"/>
    <col min="10485" max="10485" width="7.109375" style="8" customWidth="1"/>
    <col min="10486" max="10486" width="8" style="8" customWidth="1"/>
    <col min="10487" max="10487" width="8.21875" style="8" customWidth="1"/>
    <col min="10488" max="10488" width="5.44140625" style="8" customWidth="1"/>
    <col min="10489" max="10489" width="8.88671875" style="8"/>
    <col min="10490" max="10490" width="10.21875" style="8" bestFit="1" customWidth="1"/>
    <col min="10491" max="10725" width="8.88671875" style="8"/>
    <col min="10726" max="10726" width="3" style="8" customWidth="1"/>
    <col min="10727" max="10727" width="15.6640625" style="8" customWidth="1"/>
    <col min="10728" max="10728" width="6.6640625" style="8" customWidth="1"/>
    <col min="10729" max="10729" width="8.88671875" style="8" customWidth="1"/>
    <col min="10730" max="10730" width="6.33203125" style="8" customWidth="1"/>
    <col min="10731" max="10731" width="7.21875" style="8" customWidth="1"/>
    <col min="10732" max="10732" width="7.88671875" style="8" customWidth="1"/>
    <col min="10733" max="10733" width="6.88671875" style="8" customWidth="1"/>
    <col min="10734" max="10735" width="7.6640625" style="8" customWidth="1"/>
    <col min="10736" max="10737" width="6.6640625" style="8" customWidth="1"/>
    <col min="10738" max="10739" width="7.109375" style="8" customWidth="1"/>
    <col min="10740" max="10740" width="6" style="8" customWidth="1"/>
    <col min="10741" max="10741" width="7.109375" style="8" customWidth="1"/>
    <col min="10742" max="10742" width="8" style="8" customWidth="1"/>
    <col min="10743" max="10743" width="8.21875" style="8" customWidth="1"/>
    <col min="10744" max="10744" width="5.44140625" style="8" customWidth="1"/>
    <col min="10745" max="10745" width="8.88671875" style="8"/>
    <col min="10746" max="10746" width="10.21875" style="8" bestFit="1" customWidth="1"/>
    <col min="10747" max="10981" width="8.88671875" style="8"/>
    <col min="10982" max="10982" width="3" style="8" customWidth="1"/>
    <col min="10983" max="10983" width="15.6640625" style="8" customWidth="1"/>
    <col min="10984" max="10984" width="6.6640625" style="8" customWidth="1"/>
    <col min="10985" max="10985" width="8.88671875" style="8" customWidth="1"/>
    <col min="10986" max="10986" width="6.33203125" style="8" customWidth="1"/>
    <col min="10987" max="10987" width="7.21875" style="8" customWidth="1"/>
    <col min="10988" max="10988" width="7.88671875" style="8" customWidth="1"/>
    <col min="10989" max="10989" width="6.88671875" style="8" customWidth="1"/>
    <col min="10990" max="10991" width="7.6640625" style="8" customWidth="1"/>
    <col min="10992" max="10993" width="6.6640625" style="8" customWidth="1"/>
    <col min="10994" max="10995" width="7.109375" style="8" customWidth="1"/>
    <col min="10996" max="10996" width="6" style="8" customWidth="1"/>
    <col min="10997" max="10997" width="7.109375" style="8" customWidth="1"/>
    <col min="10998" max="10998" width="8" style="8" customWidth="1"/>
    <col min="10999" max="10999" width="8.21875" style="8" customWidth="1"/>
    <col min="11000" max="11000" width="5.44140625" style="8" customWidth="1"/>
    <col min="11001" max="11001" width="8.88671875" style="8"/>
    <col min="11002" max="11002" width="10.21875" style="8" bestFit="1" customWidth="1"/>
    <col min="11003" max="11237" width="8.88671875" style="8"/>
    <col min="11238" max="11238" width="3" style="8" customWidth="1"/>
    <col min="11239" max="11239" width="15.6640625" style="8" customWidth="1"/>
    <col min="11240" max="11240" width="6.6640625" style="8" customWidth="1"/>
    <col min="11241" max="11241" width="8.88671875" style="8" customWidth="1"/>
    <col min="11242" max="11242" width="6.33203125" style="8" customWidth="1"/>
    <col min="11243" max="11243" width="7.21875" style="8" customWidth="1"/>
    <col min="11244" max="11244" width="7.88671875" style="8" customWidth="1"/>
    <col min="11245" max="11245" width="6.88671875" style="8" customWidth="1"/>
    <col min="11246" max="11247" width="7.6640625" style="8" customWidth="1"/>
    <col min="11248" max="11249" width="6.6640625" style="8" customWidth="1"/>
    <col min="11250" max="11251" width="7.109375" style="8" customWidth="1"/>
    <col min="11252" max="11252" width="6" style="8" customWidth="1"/>
    <col min="11253" max="11253" width="7.109375" style="8" customWidth="1"/>
    <col min="11254" max="11254" width="8" style="8" customWidth="1"/>
    <col min="11255" max="11255" width="8.21875" style="8" customWidth="1"/>
    <col min="11256" max="11256" width="5.44140625" style="8" customWidth="1"/>
    <col min="11257" max="11257" width="8.88671875" style="8"/>
    <col min="11258" max="11258" width="10.21875" style="8" bestFit="1" customWidth="1"/>
    <col min="11259" max="11493" width="8.88671875" style="8"/>
    <col min="11494" max="11494" width="3" style="8" customWidth="1"/>
    <col min="11495" max="11495" width="15.6640625" style="8" customWidth="1"/>
    <col min="11496" max="11496" width="6.6640625" style="8" customWidth="1"/>
    <col min="11497" max="11497" width="8.88671875" style="8" customWidth="1"/>
    <col min="11498" max="11498" width="6.33203125" style="8" customWidth="1"/>
    <col min="11499" max="11499" width="7.21875" style="8" customWidth="1"/>
    <col min="11500" max="11500" width="7.88671875" style="8" customWidth="1"/>
    <col min="11501" max="11501" width="6.88671875" style="8" customWidth="1"/>
    <col min="11502" max="11503" width="7.6640625" style="8" customWidth="1"/>
    <col min="11504" max="11505" width="6.6640625" style="8" customWidth="1"/>
    <col min="11506" max="11507" width="7.109375" style="8" customWidth="1"/>
    <col min="11508" max="11508" width="6" style="8" customWidth="1"/>
    <col min="11509" max="11509" width="7.109375" style="8" customWidth="1"/>
    <col min="11510" max="11510" width="8" style="8" customWidth="1"/>
    <col min="11511" max="11511" width="8.21875" style="8" customWidth="1"/>
    <col min="11512" max="11512" width="5.44140625" style="8" customWidth="1"/>
    <col min="11513" max="11513" width="8.88671875" style="8"/>
    <col min="11514" max="11514" width="10.21875" style="8" bestFit="1" customWidth="1"/>
    <col min="11515" max="11749" width="8.88671875" style="8"/>
    <col min="11750" max="11750" width="3" style="8" customWidth="1"/>
    <col min="11751" max="11751" width="15.6640625" style="8" customWidth="1"/>
    <col min="11752" max="11752" width="6.6640625" style="8" customWidth="1"/>
    <col min="11753" max="11753" width="8.88671875" style="8" customWidth="1"/>
    <col min="11754" max="11754" width="6.33203125" style="8" customWidth="1"/>
    <col min="11755" max="11755" width="7.21875" style="8" customWidth="1"/>
    <col min="11756" max="11756" width="7.88671875" style="8" customWidth="1"/>
    <col min="11757" max="11757" width="6.88671875" style="8" customWidth="1"/>
    <col min="11758" max="11759" width="7.6640625" style="8" customWidth="1"/>
    <col min="11760" max="11761" width="6.6640625" style="8" customWidth="1"/>
    <col min="11762" max="11763" width="7.109375" style="8" customWidth="1"/>
    <col min="11764" max="11764" width="6" style="8" customWidth="1"/>
    <col min="11765" max="11765" width="7.109375" style="8" customWidth="1"/>
    <col min="11766" max="11766" width="8" style="8" customWidth="1"/>
    <col min="11767" max="11767" width="8.21875" style="8" customWidth="1"/>
    <col min="11768" max="11768" width="5.44140625" style="8" customWidth="1"/>
    <col min="11769" max="11769" width="8.88671875" style="8"/>
    <col min="11770" max="11770" width="10.21875" style="8" bestFit="1" customWidth="1"/>
    <col min="11771" max="12005" width="8.88671875" style="8"/>
    <col min="12006" max="12006" width="3" style="8" customWidth="1"/>
    <col min="12007" max="12007" width="15.6640625" style="8" customWidth="1"/>
    <col min="12008" max="12008" width="6.6640625" style="8" customWidth="1"/>
    <col min="12009" max="12009" width="8.88671875" style="8" customWidth="1"/>
    <col min="12010" max="12010" width="6.33203125" style="8" customWidth="1"/>
    <col min="12011" max="12011" width="7.21875" style="8" customWidth="1"/>
    <col min="12012" max="12012" width="7.88671875" style="8" customWidth="1"/>
    <col min="12013" max="12013" width="6.88671875" style="8" customWidth="1"/>
    <col min="12014" max="12015" width="7.6640625" style="8" customWidth="1"/>
    <col min="12016" max="12017" width="6.6640625" style="8" customWidth="1"/>
    <col min="12018" max="12019" width="7.109375" style="8" customWidth="1"/>
    <col min="12020" max="12020" width="6" style="8" customWidth="1"/>
    <col min="12021" max="12021" width="7.109375" style="8" customWidth="1"/>
    <col min="12022" max="12022" width="8" style="8" customWidth="1"/>
    <col min="12023" max="12023" width="8.21875" style="8" customWidth="1"/>
    <col min="12024" max="12024" width="5.44140625" style="8" customWidth="1"/>
    <col min="12025" max="12025" width="8.88671875" style="8"/>
    <col min="12026" max="12026" width="10.21875" style="8" bestFit="1" customWidth="1"/>
    <col min="12027" max="12261" width="8.88671875" style="8"/>
    <col min="12262" max="12262" width="3" style="8" customWidth="1"/>
    <col min="12263" max="12263" width="15.6640625" style="8" customWidth="1"/>
    <col min="12264" max="12264" width="6.6640625" style="8" customWidth="1"/>
    <col min="12265" max="12265" width="8.88671875" style="8" customWidth="1"/>
    <col min="12266" max="12266" width="6.33203125" style="8" customWidth="1"/>
    <col min="12267" max="12267" width="7.21875" style="8" customWidth="1"/>
    <col min="12268" max="12268" width="7.88671875" style="8" customWidth="1"/>
    <col min="12269" max="12269" width="6.88671875" style="8" customWidth="1"/>
    <col min="12270" max="12271" width="7.6640625" style="8" customWidth="1"/>
    <col min="12272" max="12273" width="6.6640625" style="8" customWidth="1"/>
    <col min="12274" max="12275" width="7.109375" style="8" customWidth="1"/>
    <col min="12276" max="12276" width="6" style="8" customWidth="1"/>
    <col min="12277" max="12277" width="7.109375" style="8" customWidth="1"/>
    <col min="12278" max="12278" width="8" style="8" customWidth="1"/>
    <col min="12279" max="12279" width="8.21875" style="8" customWidth="1"/>
    <col min="12280" max="12280" width="5.44140625" style="8" customWidth="1"/>
    <col min="12281" max="12281" width="8.88671875" style="8"/>
    <col min="12282" max="12282" width="10.21875" style="8" bestFit="1" customWidth="1"/>
    <col min="12283" max="12517" width="8.88671875" style="8"/>
    <col min="12518" max="12518" width="3" style="8" customWidth="1"/>
    <col min="12519" max="12519" width="15.6640625" style="8" customWidth="1"/>
    <col min="12520" max="12520" width="6.6640625" style="8" customWidth="1"/>
    <col min="12521" max="12521" width="8.88671875" style="8" customWidth="1"/>
    <col min="12522" max="12522" width="6.33203125" style="8" customWidth="1"/>
    <col min="12523" max="12523" width="7.21875" style="8" customWidth="1"/>
    <col min="12524" max="12524" width="7.88671875" style="8" customWidth="1"/>
    <col min="12525" max="12525" width="6.88671875" style="8" customWidth="1"/>
    <col min="12526" max="12527" width="7.6640625" style="8" customWidth="1"/>
    <col min="12528" max="12529" width="6.6640625" style="8" customWidth="1"/>
    <col min="12530" max="12531" width="7.109375" style="8" customWidth="1"/>
    <col min="12532" max="12532" width="6" style="8" customWidth="1"/>
    <col min="12533" max="12533" width="7.109375" style="8" customWidth="1"/>
    <col min="12534" max="12534" width="8" style="8" customWidth="1"/>
    <col min="12535" max="12535" width="8.21875" style="8" customWidth="1"/>
    <col min="12536" max="12536" width="5.44140625" style="8" customWidth="1"/>
    <col min="12537" max="12537" width="8.88671875" style="8"/>
    <col min="12538" max="12538" width="10.21875" style="8" bestFit="1" customWidth="1"/>
    <col min="12539" max="12773" width="8.88671875" style="8"/>
    <col min="12774" max="12774" width="3" style="8" customWidth="1"/>
    <col min="12775" max="12775" width="15.6640625" style="8" customWidth="1"/>
    <col min="12776" max="12776" width="6.6640625" style="8" customWidth="1"/>
    <col min="12777" max="12777" width="8.88671875" style="8" customWidth="1"/>
    <col min="12778" max="12778" width="6.33203125" style="8" customWidth="1"/>
    <col min="12779" max="12779" width="7.21875" style="8" customWidth="1"/>
    <col min="12780" max="12780" width="7.88671875" style="8" customWidth="1"/>
    <col min="12781" max="12781" width="6.88671875" style="8" customWidth="1"/>
    <col min="12782" max="12783" width="7.6640625" style="8" customWidth="1"/>
    <col min="12784" max="12785" width="6.6640625" style="8" customWidth="1"/>
    <col min="12786" max="12787" width="7.109375" style="8" customWidth="1"/>
    <col min="12788" max="12788" width="6" style="8" customWidth="1"/>
    <col min="12789" max="12789" width="7.109375" style="8" customWidth="1"/>
    <col min="12790" max="12790" width="8" style="8" customWidth="1"/>
    <col min="12791" max="12791" width="8.21875" style="8" customWidth="1"/>
    <col min="12792" max="12792" width="5.44140625" style="8" customWidth="1"/>
    <col min="12793" max="12793" width="8.88671875" style="8"/>
    <col min="12794" max="12794" width="10.21875" style="8" bestFit="1" customWidth="1"/>
    <col min="12795" max="13029" width="8.88671875" style="8"/>
    <col min="13030" max="13030" width="3" style="8" customWidth="1"/>
    <col min="13031" max="13031" width="15.6640625" style="8" customWidth="1"/>
    <col min="13032" max="13032" width="6.6640625" style="8" customWidth="1"/>
    <col min="13033" max="13033" width="8.88671875" style="8" customWidth="1"/>
    <col min="13034" max="13034" width="6.33203125" style="8" customWidth="1"/>
    <col min="13035" max="13035" width="7.21875" style="8" customWidth="1"/>
    <col min="13036" max="13036" width="7.88671875" style="8" customWidth="1"/>
    <col min="13037" max="13037" width="6.88671875" style="8" customWidth="1"/>
    <col min="13038" max="13039" width="7.6640625" style="8" customWidth="1"/>
    <col min="13040" max="13041" width="6.6640625" style="8" customWidth="1"/>
    <col min="13042" max="13043" width="7.109375" style="8" customWidth="1"/>
    <col min="13044" max="13044" width="6" style="8" customWidth="1"/>
    <col min="13045" max="13045" width="7.109375" style="8" customWidth="1"/>
    <col min="13046" max="13046" width="8" style="8" customWidth="1"/>
    <col min="13047" max="13047" width="8.21875" style="8" customWidth="1"/>
    <col min="13048" max="13048" width="5.44140625" style="8" customWidth="1"/>
    <col min="13049" max="13049" width="8.88671875" style="8"/>
    <col min="13050" max="13050" width="10.21875" style="8" bestFit="1" customWidth="1"/>
    <col min="13051" max="13285" width="8.88671875" style="8"/>
    <col min="13286" max="13286" width="3" style="8" customWidth="1"/>
    <col min="13287" max="13287" width="15.6640625" style="8" customWidth="1"/>
    <col min="13288" max="13288" width="6.6640625" style="8" customWidth="1"/>
    <col min="13289" max="13289" width="8.88671875" style="8" customWidth="1"/>
    <col min="13290" max="13290" width="6.33203125" style="8" customWidth="1"/>
    <col min="13291" max="13291" width="7.21875" style="8" customWidth="1"/>
    <col min="13292" max="13292" width="7.88671875" style="8" customWidth="1"/>
    <col min="13293" max="13293" width="6.88671875" style="8" customWidth="1"/>
    <col min="13294" max="13295" width="7.6640625" style="8" customWidth="1"/>
    <col min="13296" max="13297" width="6.6640625" style="8" customWidth="1"/>
    <col min="13298" max="13299" width="7.109375" style="8" customWidth="1"/>
    <col min="13300" max="13300" width="6" style="8" customWidth="1"/>
    <col min="13301" max="13301" width="7.109375" style="8" customWidth="1"/>
    <col min="13302" max="13302" width="8" style="8" customWidth="1"/>
    <col min="13303" max="13303" width="8.21875" style="8" customWidth="1"/>
    <col min="13304" max="13304" width="5.44140625" style="8" customWidth="1"/>
    <col min="13305" max="13305" width="8.88671875" style="8"/>
    <col min="13306" max="13306" width="10.21875" style="8" bestFit="1" customWidth="1"/>
    <col min="13307" max="13541" width="8.88671875" style="8"/>
    <col min="13542" max="13542" width="3" style="8" customWidth="1"/>
    <col min="13543" max="13543" width="15.6640625" style="8" customWidth="1"/>
    <col min="13544" max="13544" width="6.6640625" style="8" customWidth="1"/>
    <col min="13545" max="13545" width="8.88671875" style="8" customWidth="1"/>
    <col min="13546" max="13546" width="6.33203125" style="8" customWidth="1"/>
    <col min="13547" max="13547" width="7.21875" style="8" customWidth="1"/>
    <col min="13548" max="13548" width="7.88671875" style="8" customWidth="1"/>
    <col min="13549" max="13549" width="6.88671875" style="8" customWidth="1"/>
    <col min="13550" max="13551" width="7.6640625" style="8" customWidth="1"/>
    <col min="13552" max="13553" width="6.6640625" style="8" customWidth="1"/>
    <col min="13554" max="13555" width="7.109375" style="8" customWidth="1"/>
    <col min="13556" max="13556" width="6" style="8" customWidth="1"/>
    <col min="13557" max="13557" width="7.109375" style="8" customWidth="1"/>
    <col min="13558" max="13558" width="8" style="8" customWidth="1"/>
    <col min="13559" max="13559" width="8.21875" style="8" customWidth="1"/>
    <col min="13560" max="13560" width="5.44140625" style="8" customWidth="1"/>
    <col min="13561" max="13561" width="8.88671875" style="8"/>
    <col min="13562" max="13562" width="10.21875" style="8" bestFit="1" customWidth="1"/>
    <col min="13563" max="13797" width="8.88671875" style="8"/>
    <col min="13798" max="13798" width="3" style="8" customWidth="1"/>
    <col min="13799" max="13799" width="15.6640625" style="8" customWidth="1"/>
    <col min="13800" max="13800" width="6.6640625" style="8" customWidth="1"/>
    <col min="13801" max="13801" width="8.88671875" style="8" customWidth="1"/>
    <col min="13802" max="13802" width="6.33203125" style="8" customWidth="1"/>
    <col min="13803" max="13803" width="7.21875" style="8" customWidth="1"/>
    <col min="13804" max="13804" width="7.88671875" style="8" customWidth="1"/>
    <col min="13805" max="13805" width="6.88671875" style="8" customWidth="1"/>
    <col min="13806" max="13807" width="7.6640625" style="8" customWidth="1"/>
    <col min="13808" max="13809" width="6.6640625" style="8" customWidth="1"/>
    <col min="13810" max="13811" width="7.109375" style="8" customWidth="1"/>
    <col min="13812" max="13812" width="6" style="8" customWidth="1"/>
    <col min="13813" max="13813" width="7.109375" style="8" customWidth="1"/>
    <col min="13814" max="13814" width="8" style="8" customWidth="1"/>
    <col min="13815" max="13815" width="8.21875" style="8" customWidth="1"/>
    <col min="13816" max="13816" width="5.44140625" style="8" customWidth="1"/>
    <col min="13817" max="13817" width="8.88671875" style="8"/>
    <col min="13818" max="13818" width="10.21875" style="8" bestFit="1" customWidth="1"/>
    <col min="13819" max="14053" width="8.88671875" style="8"/>
    <col min="14054" max="14054" width="3" style="8" customWidth="1"/>
    <col min="14055" max="14055" width="15.6640625" style="8" customWidth="1"/>
    <col min="14056" max="14056" width="6.6640625" style="8" customWidth="1"/>
    <col min="14057" max="14057" width="8.88671875" style="8" customWidth="1"/>
    <col min="14058" max="14058" width="6.33203125" style="8" customWidth="1"/>
    <col min="14059" max="14059" width="7.21875" style="8" customWidth="1"/>
    <col min="14060" max="14060" width="7.88671875" style="8" customWidth="1"/>
    <col min="14061" max="14061" width="6.88671875" style="8" customWidth="1"/>
    <col min="14062" max="14063" width="7.6640625" style="8" customWidth="1"/>
    <col min="14064" max="14065" width="6.6640625" style="8" customWidth="1"/>
    <col min="14066" max="14067" width="7.109375" style="8" customWidth="1"/>
    <col min="14068" max="14068" width="6" style="8" customWidth="1"/>
    <col min="14069" max="14069" width="7.109375" style="8" customWidth="1"/>
    <col min="14070" max="14070" width="8" style="8" customWidth="1"/>
    <col min="14071" max="14071" width="8.21875" style="8" customWidth="1"/>
    <col min="14072" max="14072" width="5.44140625" style="8" customWidth="1"/>
    <col min="14073" max="14073" width="8.88671875" style="8"/>
    <col min="14074" max="14074" width="10.21875" style="8" bestFit="1" customWidth="1"/>
    <col min="14075" max="14309" width="8.88671875" style="8"/>
    <col min="14310" max="14310" width="3" style="8" customWidth="1"/>
    <col min="14311" max="14311" width="15.6640625" style="8" customWidth="1"/>
    <col min="14312" max="14312" width="6.6640625" style="8" customWidth="1"/>
    <col min="14313" max="14313" width="8.88671875" style="8" customWidth="1"/>
    <col min="14314" max="14314" width="6.33203125" style="8" customWidth="1"/>
    <col min="14315" max="14315" width="7.21875" style="8" customWidth="1"/>
    <col min="14316" max="14316" width="7.88671875" style="8" customWidth="1"/>
    <col min="14317" max="14317" width="6.88671875" style="8" customWidth="1"/>
    <col min="14318" max="14319" width="7.6640625" style="8" customWidth="1"/>
    <col min="14320" max="14321" width="6.6640625" style="8" customWidth="1"/>
    <col min="14322" max="14323" width="7.109375" style="8" customWidth="1"/>
    <col min="14324" max="14324" width="6" style="8" customWidth="1"/>
    <col min="14325" max="14325" width="7.109375" style="8" customWidth="1"/>
    <col min="14326" max="14326" width="8" style="8" customWidth="1"/>
    <col min="14327" max="14327" width="8.21875" style="8" customWidth="1"/>
    <col min="14328" max="14328" width="5.44140625" style="8" customWidth="1"/>
    <col min="14329" max="14329" width="8.88671875" style="8"/>
    <col min="14330" max="14330" width="10.21875" style="8" bestFit="1" customWidth="1"/>
    <col min="14331" max="14565" width="8.88671875" style="8"/>
    <col min="14566" max="14566" width="3" style="8" customWidth="1"/>
    <col min="14567" max="14567" width="15.6640625" style="8" customWidth="1"/>
    <col min="14568" max="14568" width="6.6640625" style="8" customWidth="1"/>
    <col min="14569" max="14569" width="8.88671875" style="8" customWidth="1"/>
    <col min="14570" max="14570" width="6.33203125" style="8" customWidth="1"/>
    <col min="14571" max="14571" width="7.21875" style="8" customWidth="1"/>
    <col min="14572" max="14572" width="7.88671875" style="8" customWidth="1"/>
    <col min="14573" max="14573" width="6.88671875" style="8" customWidth="1"/>
    <col min="14574" max="14575" width="7.6640625" style="8" customWidth="1"/>
    <col min="14576" max="14577" width="6.6640625" style="8" customWidth="1"/>
    <col min="14578" max="14579" width="7.109375" style="8" customWidth="1"/>
    <col min="14580" max="14580" width="6" style="8" customWidth="1"/>
    <col min="14581" max="14581" width="7.109375" style="8" customWidth="1"/>
    <col min="14582" max="14582" width="8" style="8" customWidth="1"/>
    <col min="14583" max="14583" width="8.21875" style="8" customWidth="1"/>
    <col min="14584" max="14584" width="5.44140625" style="8" customWidth="1"/>
    <col min="14585" max="14585" width="8.88671875" style="8"/>
    <col min="14586" max="14586" width="10.21875" style="8" bestFit="1" customWidth="1"/>
    <col min="14587" max="14821" width="8.88671875" style="8"/>
    <col min="14822" max="14822" width="3" style="8" customWidth="1"/>
    <col min="14823" max="14823" width="15.6640625" style="8" customWidth="1"/>
    <col min="14824" max="14824" width="6.6640625" style="8" customWidth="1"/>
    <col min="14825" max="14825" width="8.88671875" style="8" customWidth="1"/>
    <col min="14826" max="14826" width="6.33203125" style="8" customWidth="1"/>
    <col min="14827" max="14827" width="7.21875" style="8" customWidth="1"/>
    <col min="14828" max="14828" width="7.88671875" style="8" customWidth="1"/>
    <col min="14829" max="14829" width="6.88671875" style="8" customWidth="1"/>
    <col min="14830" max="14831" width="7.6640625" style="8" customWidth="1"/>
    <col min="14832" max="14833" width="6.6640625" style="8" customWidth="1"/>
    <col min="14834" max="14835" width="7.109375" style="8" customWidth="1"/>
    <col min="14836" max="14836" width="6" style="8" customWidth="1"/>
    <col min="14837" max="14837" width="7.109375" style="8" customWidth="1"/>
    <col min="14838" max="14838" width="8" style="8" customWidth="1"/>
    <col min="14839" max="14839" width="8.21875" style="8" customWidth="1"/>
    <col min="14840" max="14840" width="5.44140625" style="8" customWidth="1"/>
    <col min="14841" max="14841" width="8.88671875" style="8"/>
    <col min="14842" max="14842" width="10.21875" style="8" bestFit="1" customWidth="1"/>
    <col min="14843" max="15077" width="8.88671875" style="8"/>
    <col min="15078" max="15078" width="3" style="8" customWidth="1"/>
    <col min="15079" max="15079" width="15.6640625" style="8" customWidth="1"/>
    <col min="15080" max="15080" width="6.6640625" style="8" customWidth="1"/>
    <col min="15081" max="15081" width="8.88671875" style="8" customWidth="1"/>
    <col min="15082" max="15082" width="6.33203125" style="8" customWidth="1"/>
    <col min="15083" max="15083" width="7.21875" style="8" customWidth="1"/>
    <col min="15084" max="15084" width="7.88671875" style="8" customWidth="1"/>
    <col min="15085" max="15085" width="6.88671875" style="8" customWidth="1"/>
    <col min="15086" max="15087" width="7.6640625" style="8" customWidth="1"/>
    <col min="15088" max="15089" width="6.6640625" style="8" customWidth="1"/>
    <col min="15090" max="15091" width="7.109375" style="8" customWidth="1"/>
    <col min="15092" max="15092" width="6" style="8" customWidth="1"/>
    <col min="15093" max="15093" width="7.109375" style="8" customWidth="1"/>
    <col min="15094" max="15094" width="8" style="8" customWidth="1"/>
    <col min="15095" max="15095" width="8.21875" style="8" customWidth="1"/>
    <col min="15096" max="15096" width="5.44140625" style="8" customWidth="1"/>
    <col min="15097" max="15097" width="8.88671875" style="8"/>
    <col min="15098" max="15098" width="10.21875" style="8" bestFit="1" customWidth="1"/>
    <col min="15099" max="15333" width="8.88671875" style="8"/>
    <col min="15334" max="15334" width="3" style="8" customWidth="1"/>
    <col min="15335" max="15335" width="15.6640625" style="8" customWidth="1"/>
    <col min="15336" max="15336" width="6.6640625" style="8" customWidth="1"/>
    <col min="15337" max="15337" width="8.88671875" style="8" customWidth="1"/>
    <col min="15338" max="15338" width="6.33203125" style="8" customWidth="1"/>
    <col min="15339" max="15339" width="7.21875" style="8" customWidth="1"/>
    <col min="15340" max="15340" width="7.88671875" style="8" customWidth="1"/>
    <col min="15341" max="15341" width="6.88671875" style="8" customWidth="1"/>
    <col min="15342" max="15343" width="7.6640625" style="8" customWidth="1"/>
    <col min="15344" max="15345" width="6.6640625" style="8" customWidth="1"/>
    <col min="15346" max="15347" width="7.109375" style="8" customWidth="1"/>
    <col min="15348" max="15348" width="6" style="8" customWidth="1"/>
    <col min="15349" max="15349" width="7.109375" style="8" customWidth="1"/>
    <col min="15350" max="15350" width="8" style="8" customWidth="1"/>
    <col min="15351" max="15351" width="8.21875" style="8" customWidth="1"/>
    <col min="15352" max="15352" width="5.44140625" style="8" customWidth="1"/>
    <col min="15353" max="15353" width="8.88671875" style="8"/>
    <col min="15354" max="15354" width="10.21875" style="8" bestFit="1" customWidth="1"/>
    <col min="15355" max="15589" width="8.88671875" style="8"/>
    <col min="15590" max="15590" width="3" style="8" customWidth="1"/>
    <col min="15591" max="15591" width="15.6640625" style="8" customWidth="1"/>
    <col min="15592" max="15592" width="6.6640625" style="8" customWidth="1"/>
    <col min="15593" max="15593" width="8.88671875" style="8" customWidth="1"/>
    <col min="15594" max="15594" width="6.33203125" style="8" customWidth="1"/>
    <col min="15595" max="15595" width="7.21875" style="8" customWidth="1"/>
    <col min="15596" max="15596" width="7.88671875" style="8" customWidth="1"/>
    <col min="15597" max="15597" width="6.88671875" style="8" customWidth="1"/>
    <col min="15598" max="15599" width="7.6640625" style="8" customWidth="1"/>
    <col min="15600" max="15601" width="6.6640625" style="8" customWidth="1"/>
    <col min="15602" max="15603" width="7.109375" style="8" customWidth="1"/>
    <col min="15604" max="15604" width="6" style="8" customWidth="1"/>
    <col min="15605" max="15605" width="7.109375" style="8" customWidth="1"/>
    <col min="15606" max="15606" width="8" style="8" customWidth="1"/>
    <col min="15607" max="15607" width="8.21875" style="8" customWidth="1"/>
    <col min="15608" max="15608" width="5.44140625" style="8" customWidth="1"/>
    <col min="15609" max="15609" width="8.88671875" style="8"/>
    <col min="15610" max="15610" width="10.21875" style="8" bestFit="1" customWidth="1"/>
    <col min="15611" max="15845" width="8.88671875" style="8"/>
    <col min="15846" max="15846" width="3" style="8" customWidth="1"/>
    <col min="15847" max="15847" width="15.6640625" style="8" customWidth="1"/>
    <col min="15848" max="15848" width="6.6640625" style="8" customWidth="1"/>
    <col min="15849" max="15849" width="8.88671875" style="8" customWidth="1"/>
    <col min="15850" max="15850" width="6.33203125" style="8" customWidth="1"/>
    <col min="15851" max="15851" width="7.21875" style="8" customWidth="1"/>
    <col min="15852" max="15852" width="7.88671875" style="8" customWidth="1"/>
    <col min="15853" max="15853" width="6.88671875" style="8" customWidth="1"/>
    <col min="15854" max="15855" width="7.6640625" style="8" customWidth="1"/>
    <col min="15856" max="15857" width="6.6640625" style="8" customWidth="1"/>
    <col min="15858" max="15859" width="7.109375" style="8" customWidth="1"/>
    <col min="15860" max="15860" width="6" style="8" customWidth="1"/>
    <col min="15861" max="15861" width="7.109375" style="8" customWidth="1"/>
    <col min="15862" max="15862" width="8" style="8" customWidth="1"/>
    <col min="15863" max="15863" width="8.21875" style="8" customWidth="1"/>
    <col min="15864" max="15864" width="5.44140625" style="8" customWidth="1"/>
    <col min="15865" max="15865" width="8.88671875" style="8"/>
    <col min="15866" max="15866" width="10.21875" style="8" bestFit="1" customWidth="1"/>
    <col min="15867" max="16101" width="8.88671875" style="8"/>
    <col min="16102" max="16102" width="3" style="8" customWidth="1"/>
    <col min="16103" max="16103" width="15.6640625" style="8" customWidth="1"/>
    <col min="16104" max="16104" width="6.6640625" style="8" customWidth="1"/>
    <col min="16105" max="16105" width="8.88671875" style="8" customWidth="1"/>
    <col min="16106" max="16106" width="6.33203125" style="8" customWidth="1"/>
    <col min="16107" max="16107" width="7.21875" style="8" customWidth="1"/>
    <col min="16108" max="16108" width="7.88671875" style="8" customWidth="1"/>
    <col min="16109" max="16109" width="6.88671875" style="8" customWidth="1"/>
    <col min="16110" max="16111" width="7.6640625" style="8" customWidth="1"/>
    <col min="16112" max="16113" width="6.6640625" style="8" customWidth="1"/>
    <col min="16114" max="16115" width="7.109375" style="8" customWidth="1"/>
    <col min="16116" max="16116" width="6" style="8" customWidth="1"/>
    <col min="16117" max="16117" width="7.109375" style="8" customWidth="1"/>
    <col min="16118" max="16118" width="8" style="8" customWidth="1"/>
    <col min="16119" max="16119" width="8.21875" style="8" customWidth="1"/>
    <col min="16120" max="16120" width="5.44140625" style="8" customWidth="1"/>
    <col min="16121" max="16121" width="8.88671875" style="8"/>
    <col min="16122" max="16122" width="10.21875" style="8" bestFit="1" customWidth="1"/>
    <col min="16123" max="16354" width="8.88671875" style="8"/>
    <col min="16355" max="16384" width="9" style="8" customWidth="1"/>
  </cols>
  <sheetData>
    <row r="1" spans="1:22" x14ac:dyDescent="0.45">
      <c r="A1" s="175" t="s">
        <v>137</v>
      </c>
      <c r="B1" s="92"/>
      <c r="C1" s="92"/>
      <c r="D1" s="92"/>
      <c r="E1" s="92"/>
      <c r="F1" s="92"/>
      <c r="G1" s="130"/>
      <c r="H1" s="130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54"/>
    </row>
    <row r="2" spans="1:22" x14ac:dyDescent="0.45">
      <c r="A2" s="54"/>
      <c r="B2" s="32" t="s">
        <v>44</v>
      </c>
    </row>
    <row r="3" spans="1:22" ht="14.1" customHeight="1" x14ac:dyDescent="0.4">
      <c r="A3" s="296" t="s">
        <v>45</v>
      </c>
      <c r="B3" s="297"/>
      <c r="C3" s="278" t="s">
        <v>46</v>
      </c>
      <c r="D3" s="291"/>
      <c r="E3" s="279"/>
      <c r="F3" s="341" t="s">
        <v>138</v>
      </c>
      <c r="G3" s="342"/>
      <c r="H3" s="343"/>
      <c r="I3" s="295" t="s">
        <v>48</v>
      </c>
      <c r="J3" s="296"/>
      <c r="K3" s="296"/>
      <c r="L3" s="296"/>
      <c r="M3" s="296"/>
      <c r="N3" s="296"/>
      <c r="O3" s="296"/>
      <c r="P3" s="297"/>
      <c r="Q3" s="350" t="s">
        <v>49</v>
      </c>
      <c r="R3" s="351"/>
      <c r="S3" s="356" t="s">
        <v>50</v>
      </c>
      <c r="T3" s="357"/>
      <c r="U3" s="295" t="s">
        <v>45</v>
      </c>
      <c r="V3" s="296"/>
    </row>
    <row r="4" spans="1:22" ht="11.25" customHeight="1" x14ac:dyDescent="0.4">
      <c r="A4" s="339"/>
      <c r="B4" s="340"/>
      <c r="C4" s="292"/>
      <c r="D4" s="293"/>
      <c r="E4" s="294"/>
      <c r="F4" s="344"/>
      <c r="G4" s="345"/>
      <c r="H4" s="346"/>
      <c r="I4" s="298"/>
      <c r="J4" s="299"/>
      <c r="K4" s="299"/>
      <c r="L4" s="299"/>
      <c r="M4" s="299"/>
      <c r="N4" s="299"/>
      <c r="O4" s="299"/>
      <c r="P4" s="300"/>
      <c r="Q4" s="352"/>
      <c r="R4" s="353"/>
      <c r="S4" s="358"/>
      <c r="T4" s="359"/>
      <c r="U4" s="364"/>
      <c r="V4" s="339"/>
    </row>
    <row r="5" spans="1:22" ht="17.399999999999999" customHeight="1" x14ac:dyDescent="0.4">
      <c r="A5" s="339"/>
      <c r="B5" s="340"/>
      <c r="C5" s="270" t="s">
        <v>52</v>
      </c>
      <c r="D5" s="270" t="s">
        <v>53</v>
      </c>
      <c r="E5" s="270" t="s">
        <v>54</v>
      </c>
      <c r="F5" s="344"/>
      <c r="G5" s="345"/>
      <c r="H5" s="346"/>
      <c r="I5" s="341" t="s">
        <v>55</v>
      </c>
      <c r="J5" s="343"/>
      <c r="K5" s="266" t="s">
        <v>56</v>
      </c>
      <c r="L5" s="282"/>
      <c r="M5" s="282"/>
      <c r="N5" s="267"/>
      <c r="O5" s="341" t="s">
        <v>57</v>
      </c>
      <c r="P5" s="343"/>
      <c r="Q5" s="352"/>
      <c r="R5" s="353"/>
      <c r="S5" s="358"/>
      <c r="T5" s="359"/>
      <c r="U5" s="364"/>
      <c r="V5" s="339"/>
    </row>
    <row r="6" spans="1:22" ht="18.75" customHeight="1" x14ac:dyDescent="0.4">
      <c r="A6" s="339"/>
      <c r="B6" s="340"/>
      <c r="C6" s="271"/>
      <c r="D6" s="271"/>
      <c r="E6" s="271"/>
      <c r="F6" s="347"/>
      <c r="G6" s="348"/>
      <c r="H6" s="349"/>
      <c r="I6" s="347"/>
      <c r="J6" s="349"/>
      <c r="K6" s="266" t="s">
        <v>58</v>
      </c>
      <c r="L6" s="267"/>
      <c r="M6" s="283" t="s">
        <v>59</v>
      </c>
      <c r="N6" s="284"/>
      <c r="O6" s="347"/>
      <c r="P6" s="349"/>
      <c r="Q6" s="354"/>
      <c r="R6" s="355"/>
      <c r="S6" s="360"/>
      <c r="T6" s="361"/>
      <c r="U6" s="364"/>
      <c r="V6" s="339"/>
    </row>
    <row r="7" spans="1:22" ht="14.25" customHeight="1" x14ac:dyDescent="0.4">
      <c r="A7" s="299"/>
      <c r="B7" s="300"/>
      <c r="C7" s="272"/>
      <c r="D7" s="272"/>
      <c r="E7" s="272"/>
      <c r="F7" s="176" t="s">
        <v>60</v>
      </c>
      <c r="G7" s="176" t="s">
        <v>61</v>
      </c>
      <c r="H7" s="176" t="s">
        <v>62</v>
      </c>
      <c r="I7" s="224" t="s">
        <v>63</v>
      </c>
      <c r="J7" s="224" t="s">
        <v>64</v>
      </c>
      <c r="K7" s="224" t="s">
        <v>63</v>
      </c>
      <c r="L7" s="224" t="s">
        <v>64</v>
      </c>
      <c r="M7" s="224" t="s">
        <v>63</v>
      </c>
      <c r="N7" s="224" t="s">
        <v>64</v>
      </c>
      <c r="O7" s="224" t="s">
        <v>63</v>
      </c>
      <c r="P7" s="224" t="s">
        <v>64</v>
      </c>
      <c r="Q7" s="224" t="s">
        <v>63</v>
      </c>
      <c r="R7" s="224" t="s">
        <v>64</v>
      </c>
      <c r="S7" s="224" t="s">
        <v>63</v>
      </c>
      <c r="T7" s="224" t="s">
        <v>64</v>
      </c>
      <c r="U7" s="298"/>
      <c r="V7" s="299"/>
    </row>
    <row r="8" spans="1:22" ht="10.199999999999999" customHeight="1" x14ac:dyDescent="0.45">
      <c r="A8" s="24"/>
      <c r="B8" s="31"/>
      <c r="C8" s="69"/>
      <c r="D8" s="181"/>
      <c r="E8" s="181"/>
      <c r="F8" s="181"/>
      <c r="G8" s="107"/>
      <c r="H8" s="107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2"/>
      <c r="U8" s="183"/>
      <c r="V8" s="24"/>
    </row>
    <row r="9" spans="1:22" s="187" customFormat="1" x14ac:dyDescent="0.45">
      <c r="A9" s="184" t="s">
        <v>65</v>
      </c>
      <c r="B9" s="44"/>
      <c r="C9" s="255">
        <v>597</v>
      </c>
      <c r="D9" s="111">
        <v>593</v>
      </c>
      <c r="E9" s="111">
        <v>4</v>
      </c>
      <c r="F9" s="111">
        <v>16967</v>
      </c>
      <c r="G9" s="111">
        <v>10690</v>
      </c>
      <c r="H9" s="111">
        <v>6277</v>
      </c>
      <c r="I9" s="111">
        <v>850</v>
      </c>
      <c r="J9" s="111">
        <v>350</v>
      </c>
      <c r="K9" s="111">
        <v>8430</v>
      </c>
      <c r="L9" s="111">
        <v>4477</v>
      </c>
      <c r="M9" s="111">
        <v>1010</v>
      </c>
      <c r="N9" s="111">
        <v>1228</v>
      </c>
      <c r="O9" s="111">
        <v>549</v>
      </c>
      <c r="P9" s="111">
        <v>290</v>
      </c>
      <c r="Q9" s="111">
        <v>113</v>
      </c>
      <c r="R9" s="111">
        <v>65</v>
      </c>
      <c r="S9" s="111">
        <v>149</v>
      </c>
      <c r="T9" s="179">
        <v>68</v>
      </c>
      <c r="U9" s="185" t="s">
        <v>65</v>
      </c>
      <c r="V9" s="223"/>
    </row>
    <row r="10" spans="1:22" s="24" customFormat="1" x14ac:dyDescent="0.45">
      <c r="A10" s="221">
        <v>9</v>
      </c>
      <c r="B10" s="222" t="s">
        <v>66</v>
      </c>
      <c r="C10" s="256">
        <v>58</v>
      </c>
      <c r="D10" s="105">
        <v>57</v>
      </c>
      <c r="E10" s="105">
        <v>1</v>
      </c>
      <c r="F10" s="105">
        <v>1650</v>
      </c>
      <c r="G10" s="105">
        <v>631</v>
      </c>
      <c r="H10" s="105">
        <v>1019</v>
      </c>
      <c r="I10" s="105">
        <v>84</v>
      </c>
      <c r="J10" s="105">
        <v>42</v>
      </c>
      <c r="K10" s="105">
        <v>419</v>
      </c>
      <c r="L10" s="105">
        <v>539</v>
      </c>
      <c r="M10" s="105">
        <v>107</v>
      </c>
      <c r="N10" s="105">
        <v>415</v>
      </c>
      <c r="O10" s="105">
        <v>24</v>
      </c>
      <c r="P10" s="105">
        <v>25</v>
      </c>
      <c r="Q10" s="105" t="s">
        <v>67</v>
      </c>
      <c r="R10" s="105">
        <v>4</v>
      </c>
      <c r="S10" s="105">
        <v>3</v>
      </c>
      <c r="T10" s="180">
        <v>2</v>
      </c>
      <c r="U10" s="252">
        <v>9</v>
      </c>
      <c r="V10" s="254" t="s">
        <v>66</v>
      </c>
    </row>
    <row r="11" spans="1:22" s="24" customFormat="1" x14ac:dyDescent="0.45">
      <c r="A11" s="221">
        <v>10</v>
      </c>
      <c r="B11" s="222" t="s">
        <v>68</v>
      </c>
      <c r="C11" s="256">
        <v>11</v>
      </c>
      <c r="D11" s="105">
        <v>10</v>
      </c>
      <c r="E11" s="105">
        <v>1</v>
      </c>
      <c r="F11" s="105">
        <v>71</v>
      </c>
      <c r="G11" s="105">
        <v>43</v>
      </c>
      <c r="H11" s="105">
        <v>28</v>
      </c>
      <c r="I11" s="105">
        <v>15</v>
      </c>
      <c r="J11" s="105">
        <v>10</v>
      </c>
      <c r="K11" s="105">
        <v>16</v>
      </c>
      <c r="L11" s="105">
        <v>15</v>
      </c>
      <c r="M11" s="105">
        <v>12</v>
      </c>
      <c r="N11" s="105">
        <v>3</v>
      </c>
      <c r="O11" s="105" t="s">
        <v>67</v>
      </c>
      <c r="P11" s="105" t="s">
        <v>67</v>
      </c>
      <c r="Q11" s="105" t="s">
        <v>67</v>
      </c>
      <c r="R11" s="105" t="s">
        <v>67</v>
      </c>
      <c r="S11" s="105" t="s">
        <v>67</v>
      </c>
      <c r="T11" s="180" t="s">
        <v>67</v>
      </c>
      <c r="U11" s="252">
        <v>10</v>
      </c>
      <c r="V11" s="254" t="s">
        <v>68</v>
      </c>
    </row>
    <row r="12" spans="1:22" s="24" customFormat="1" x14ac:dyDescent="0.45">
      <c r="A12" s="221">
        <v>11</v>
      </c>
      <c r="B12" s="222" t="s">
        <v>69</v>
      </c>
      <c r="C12" s="256">
        <v>145</v>
      </c>
      <c r="D12" s="105">
        <v>145</v>
      </c>
      <c r="E12" s="105" t="s">
        <v>67</v>
      </c>
      <c r="F12" s="105">
        <v>4669</v>
      </c>
      <c r="G12" s="105">
        <v>2487</v>
      </c>
      <c r="H12" s="105">
        <v>2182</v>
      </c>
      <c r="I12" s="105">
        <v>209</v>
      </c>
      <c r="J12" s="105">
        <v>81</v>
      </c>
      <c r="K12" s="105">
        <v>1909</v>
      </c>
      <c r="L12" s="105">
        <v>1703</v>
      </c>
      <c r="M12" s="105">
        <v>281</v>
      </c>
      <c r="N12" s="105">
        <v>362</v>
      </c>
      <c r="O12" s="105">
        <v>155</v>
      </c>
      <c r="P12" s="105">
        <v>86</v>
      </c>
      <c r="Q12" s="105">
        <v>46</v>
      </c>
      <c r="R12" s="105">
        <v>38</v>
      </c>
      <c r="S12" s="105">
        <v>67</v>
      </c>
      <c r="T12" s="180">
        <v>50</v>
      </c>
      <c r="U12" s="252">
        <v>11</v>
      </c>
      <c r="V12" s="254" t="s">
        <v>69</v>
      </c>
    </row>
    <row r="13" spans="1:22" s="24" customFormat="1" x14ac:dyDescent="0.45">
      <c r="A13" s="221">
        <v>12</v>
      </c>
      <c r="B13" s="222" t="s">
        <v>70</v>
      </c>
      <c r="C13" s="256">
        <v>18</v>
      </c>
      <c r="D13" s="105">
        <v>16</v>
      </c>
      <c r="E13" s="105">
        <v>2</v>
      </c>
      <c r="F13" s="105">
        <v>363</v>
      </c>
      <c r="G13" s="105">
        <v>278</v>
      </c>
      <c r="H13" s="105">
        <v>85</v>
      </c>
      <c r="I13" s="105">
        <v>22</v>
      </c>
      <c r="J13" s="105">
        <v>10</v>
      </c>
      <c r="K13" s="105">
        <v>237</v>
      </c>
      <c r="L13" s="105">
        <v>63</v>
      </c>
      <c r="M13" s="105">
        <v>8</v>
      </c>
      <c r="N13" s="105" t="s">
        <v>67</v>
      </c>
      <c r="O13" s="105">
        <v>14</v>
      </c>
      <c r="P13" s="105">
        <v>12</v>
      </c>
      <c r="Q13" s="105" t="s">
        <v>67</v>
      </c>
      <c r="R13" s="105">
        <v>1</v>
      </c>
      <c r="S13" s="105">
        <v>3</v>
      </c>
      <c r="T13" s="180" t="s">
        <v>67</v>
      </c>
      <c r="U13" s="252">
        <v>12</v>
      </c>
      <c r="V13" s="254" t="s">
        <v>70</v>
      </c>
    </row>
    <row r="14" spans="1:22" s="24" customFormat="1" x14ac:dyDescent="0.45">
      <c r="A14" s="221">
        <v>13</v>
      </c>
      <c r="B14" s="222" t="s">
        <v>71</v>
      </c>
      <c r="C14" s="256">
        <v>13</v>
      </c>
      <c r="D14" s="105">
        <v>13</v>
      </c>
      <c r="E14" s="105" t="s">
        <v>67</v>
      </c>
      <c r="F14" s="105">
        <v>291</v>
      </c>
      <c r="G14" s="105">
        <v>233</v>
      </c>
      <c r="H14" s="105">
        <v>58</v>
      </c>
      <c r="I14" s="105">
        <v>20</v>
      </c>
      <c r="J14" s="105">
        <v>5</v>
      </c>
      <c r="K14" s="105">
        <v>200</v>
      </c>
      <c r="L14" s="105">
        <v>41</v>
      </c>
      <c r="M14" s="105">
        <v>13</v>
      </c>
      <c r="N14" s="105">
        <v>12</v>
      </c>
      <c r="O14" s="105" t="s">
        <v>67</v>
      </c>
      <c r="P14" s="105" t="s">
        <v>67</v>
      </c>
      <c r="Q14" s="105" t="s">
        <v>67</v>
      </c>
      <c r="R14" s="105" t="s">
        <v>67</v>
      </c>
      <c r="S14" s="105" t="s">
        <v>67</v>
      </c>
      <c r="T14" s="180" t="s">
        <v>67</v>
      </c>
      <c r="U14" s="252">
        <v>13</v>
      </c>
      <c r="V14" s="254" t="s">
        <v>71</v>
      </c>
    </row>
    <row r="15" spans="1:22" s="24" customFormat="1" x14ac:dyDescent="0.45">
      <c r="A15" s="221">
        <v>14</v>
      </c>
      <c r="B15" s="222" t="s">
        <v>72</v>
      </c>
      <c r="C15" s="256">
        <v>20</v>
      </c>
      <c r="D15" s="105">
        <v>20</v>
      </c>
      <c r="E15" s="105" t="s">
        <v>67</v>
      </c>
      <c r="F15" s="105">
        <v>305</v>
      </c>
      <c r="G15" s="105">
        <v>201</v>
      </c>
      <c r="H15" s="105">
        <v>104</v>
      </c>
      <c r="I15" s="105">
        <v>17</v>
      </c>
      <c r="J15" s="105">
        <v>10</v>
      </c>
      <c r="K15" s="105">
        <v>178</v>
      </c>
      <c r="L15" s="105">
        <v>64</v>
      </c>
      <c r="M15" s="105">
        <v>6</v>
      </c>
      <c r="N15" s="105">
        <v>29</v>
      </c>
      <c r="O15" s="105" t="s">
        <v>67</v>
      </c>
      <c r="P15" s="105">
        <v>1</v>
      </c>
      <c r="Q15" s="105" t="s">
        <v>67</v>
      </c>
      <c r="R15" s="105" t="s">
        <v>67</v>
      </c>
      <c r="S15" s="105" t="s">
        <v>67</v>
      </c>
      <c r="T15" s="180" t="s">
        <v>67</v>
      </c>
      <c r="U15" s="252">
        <v>14</v>
      </c>
      <c r="V15" s="254" t="s">
        <v>72</v>
      </c>
    </row>
    <row r="16" spans="1:22" s="24" customFormat="1" x14ac:dyDescent="0.45">
      <c r="A16" s="221">
        <v>15</v>
      </c>
      <c r="B16" s="222" t="s">
        <v>73</v>
      </c>
      <c r="C16" s="256">
        <v>44</v>
      </c>
      <c r="D16" s="105">
        <v>44</v>
      </c>
      <c r="E16" s="105" t="s">
        <v>67</v>
      </c>
      <c r="F16" s="105">
        <v>837</v>
      </c>
      <c r="G16" s="105">
        <v>474</v>
      </c>
      <c r="H16" s="105">
        <v>363</v>
      </c>
      <c r="I16" s="105">
        <v>71</v>
      </c>
      <c r="J16" s="105">
        <v>26</v>
      </c>
      <c r="K16" s="105">
        <v>353</v>
      </c>
      <c r="L16" s="105">
        <v>275</v>
      </c>
      <c r="M16" s="105">
        <v>37</v>
      </c>
      <c r="N16" s="105">
        <v>53</v>
      </c>
      <c r="O16" s="105">
        <v>14</v>
      </c>
      <c r="P16" s="105">
        <v>9</v>
      </c>
      <c r="Q16" s="105">
        <v>3</v>
      </c>
      <c r="R16" s="105">
        <v>8</v>
      </c>
      <c r="S16" s="105">
        <v>1</v>
      </c>
      <c r="T16" s="180" t="s">
        <v>67</v>
      </c>
      <c r="U16" s="252">
        <v>15</v>
      </c>
      <c r="V16" s="254" t="s">
        <v>73</v>
      </c>
    </row>
    <row r="17" spans="1:22" s="24" customFormat="1" x14ac:dyDescent="0.45">
      <c r="A17" s="221">
        <v>16</v>
      </c>
      <c r="B17" s="222" t="s">
        <v>74</v>
      </c>
      <c r="C17" s="256">
        <v>20</v>
      </c>
      <c r="D17" s="105">
        <v>20</v>
      </c>
      <c r="E17" s="105" t="s">
        <v>67</v>
      </c>
      <c r="F17" s="105">
        <v>1039</v>
      </c>
      <c r="G17" s="105">
        <v>802</v>
      </c>
      <c r="H17" s="105">
        <v>237</v>
      </c>
      <c r="I17" s="105">
        <v>18</v>
      </c>
      <c r="J17" s="105">
        <v>4</v>
      </c>
      <c r="K17" s="105">
        <v>688</v>
      </c>
      <c r="L17" s="105">
        <v>167</v>
      </c>
      <c r="M17" s="105">
        <v>46</v>
      </c>
      <c r="N17" s="105">
        <v>59</v>
      </c>
      <c r="O17" s="105">
        <v>61</v>
      </c>
      <c r="P17" s="105">
        <v>8</v>
      </c>
      <c r="Q17" s="105" t="s">
        <v>67</v>
      </c>
      <c r="R17" s="105" t="s">
        <v>67</v>
      </c>
      <c r="S17" s="105">
        <v>11</v>
      </c>
      <c r="T17" s="180">
        <v>1</v>
      </c>
      <c r="U17" s="252">
        <v>16</v>
      </c>
      <c r="V17" s="254" t="s">
        <v>74</v>
      </c>
    </row>
    <row r="18" spans="1:22" s="24" customFormat="1" x14ac:dyDescent="0.45">
      <c r="A18" s="221">
        <v>17</v>
      </c>
      <c r="B18" s="222" t="s">
        <v>75</v>
      </c>
      <c r="C18" s="256">
        <v>4</v>
      </c>
      <c r="D18" s="105">
        <v>4</v>
      </c>
      <c r="E18" s="105" t="s">
        <v>67</v>
      </c>
      <c r="F18" s="105">
        <v>43</v>
      </c>
      <c r="G18" s="105">
        <v>35</v>
      </c>
      <c r="H18" s="105">
        <v>8</v>
      </c>
      <c r="I18" s="105">
        <v>4</v>
      </c>
      <c r="J18" s="105" t="s">
        <v>67</v>
      </c>
      <c r="K18" s="105">
        <v>26</v>
      </c>
      <c r="L18" s="105">
        <v>7</v>
      </c>
      <c r="M18" s="105">
        <v>1</v>
      </c>
      <c r="N18" s="105" t="s">
        <v>67</v>
      </c>
      <c r="O18" s="105">
        <v>4</v>
      </c>
      <c r="P18" s="105">
        <v>1</v>
      </c>
      <c r="Q18" s="105" t="s">
        <v>67</v>
      </c>
      <c r="R18" s="105" t="s">
        <v>67</v>
      </c>
      <c r="S18" s="105" t="s">
        <v>67</v>
      </c>
      <c r="T18" s="180" t="s">
        <v>67</v>
      </c>
      <c r="U18" s="252">
        <v>17</v>
      </c>
      <c r="V18" s="254" t="s">
        <v>75</v>
      </c>
    </row>
    <row r="19" spans="1:22" s="24" customFormat="1" x14ac:dyDescent="0.45">
      <c r="A19" s="221">
        <v>18</v>
      </c>
      <c r="B19" s="222" t="s">
        <v>76</v>
      </c>
      <c r="C19" s="256">
        <v>41</v>
      </c>
      <c r="D19" s="105">
        <v>41</v>
      </c>
      <c r="E19" s="105" t="s">
        <v>67</v>
      </c>
      <c r="F19" s="105">
        <v>1415</v>
      </c>
      <c r="G19" s="105">
        <v>946</v>
      </c>
      <c r="H19" s="105">
        <v>469</v>
      </c>
      <c r="I19" s="105">
        <v>66</v>
      </c>
      <c r="J19" s="105">
        <v>18</v>
      </c>
      <c r="K19" s="105">
        <v>785</v>
      </c>
      <c r="L19" s="105">
        <v>365</v>
      </c>
      <c r="M19" s="105">
        <v>71</v>
      </c>
      <c r="N19" s="105">
        <v>49</v>
      </c>
      <c r="O19" s="105">
        <v>44</v>
      </c>
      <c r="P19" s="105">
        <v>37</v>
      </c>
      <c r="Q19" s="105">
        <v>9</v>
      </c>
      <c r="R19" s="105" t="s">
        <v>67</v>
      </c>
      <c r="S19" s="105">
        <v>20</v>
      </c>
      <c r="T19" s="180" t="s">
        <v>67</v>
      </c>
      <c r="U19" s="252">
        <v>18</v>
      </c>
      <c r="V19" s="254" t="s">
        <v>76</v>
      </c>
    </row>
    <row r="20" spans="1:22" s="24" customFormat="1" x14ac:dyDescent="0.45">
      <c r="A20" s="221">
        <v>19</v>
      </c>
      <c r="B20" s="222" t="s">
        <v>77</v>
      </c>
      <c r="C20" s="256">
        <v>4</v>
      </c>
      <c r="D20" s="105">
        <v>4</v>
      </c>
      <c r="E20" s="105" t="s">
        <v>67</v>
      </c>
      <c r="F20" s="105">
        <v>67</v>
      </c>
      <c r="G20" s="105">
        <v>42</v>
      </c>
      <c r="H20" s="105">
        <v>25</v>
      </c>
      <c r="I20" s="105">
        <v>3</v>
      </c>
      <c r="J20" s="105">
        <v>1</v>
      </c>
      <c r="K20" s="105">
        <v>33</v>
      </c>
      <c r="L20" s="105">
        <v>19</v>
      </c>
      <c r="M20" s="105">
        <v>5</v>
      </c>
      <c r="N20" s="105">
        <v>3</v>
      </c>
      <c r="O20" s="105">
        <v>1</v>
      </c>
      <c r="P20" s="105">
        <v>2</v>
      </c>
      <c r="Q20" s="105" t="s">
        <v>67</v>
      </c>
      <c r="R20" s="105" t="s">
        <v>67</v>
      </c>
      <c r="S20" s="105" t="s">
        <v>67</v>
      </c>
      <c r="T20" s="180" t="s">
        <v>67</v>
      </c>
      <c r="U20" s="252">
        <v>19</v>
      </c>
      <c r="V20" s="254" t="s">
        <v>77</v>
      </c>
    </row>
    <row r="21" spans="1:22" s="24" customFormat="1" x14ac:dyDescent="0.45">
      <c r="A21" s="221">
        <v>20</v>
      </c>
      <c r="B21" s="222" t="s">
        <v>78</v>
      </c>
      <c r="C21" s="256">
        <v>1</v>
      </c>
      <c r="D21" s="105">
        <v>1</v>
      </c>
      <c r="E21" s="105" t="s">
        <v>67</v>
      </c>
      <c r="F21" s="105">
        <v>26</v>
      </c>
      <c r="G21" s="105">
        <v>8</v>
      </c>
      <c r="H21" s="105">
        <v>18</v>
      </c>
      <c r="I21" s="105">
        <v>1</v>
      </c>
      <c r="J21" s="105">
        <v>2</v>
      </c>
      <c r="K21" s="105">
        <v>7</v>
      </c>
      <c r="L21" s="105">
        <v>16</v>
      </c>
      <c r="M21" s="105" t="s">
        <v>67</v>
      </c>
      <c r="N21" s="105" t="s">
        <v>67</v>
      </c>
      <c r="O21" s="105" t="s">
        <v>67</v>
      </c>
      <c r="P21" s="105" t="s">
        <v>67</v>
      </c>
      <c r="Q21" s="105" t="s">
        <v>67</v>
      </c>
      <c r="R21" s="105" t="s">
        <v>67</v>
      </c>
      <c r="S21" s="105" t="s">
        <v>67</v>
      </c>
      <c r="T21" s="180" t="s">
        <v>67</v>
      </c>
      <c r="U21" s="252">
        <v>20</v>
      </c>
      <c r="V21" s="254" t="s">
        <v>78</v>
      </c>
    </row>
    <row r="22" spans="1:22" s="24" customFormat="1" x14ac:dyDescent="0.45">
      <c r="A22" s="221">
        <v>21</v>
      </c>
      <c r="B22" s="222" t="s">
        <v>79</v>
      </c>
      <c r="C22" s="256">
        <v>18</v>
      </c>
      <c r="D22" s="105">
        <v>18</v>
      </c>
      <c r="E22" s="105" t="s">
        <v>67</v>
      </c>
      <c r="F22" s="105">
        <v>244</v>
      </c>
      <c r="G22" s="105">
        <v>207</v>
      </c>
      <c r="H22" s="105">
        <v>37</v>
      </c>
      <c r="I22" s="105">
        <v>25</v>
      </c>
      <c r="J22" s="105">
        <v>12</v>
      </c>
      <c r="K22" s="105">
        <v>149</v>
      </c>
      <c r="L22" s="105">
        <v>17</v>
      </c>
      <c r="M22" s="105">
        <v>24</v>
      </c>
      <c r="N22" s="105">
        <v>7</v>
      </c>
      <c r="O22" s="105">
        <v>10</v>
      </c>
      <c r="P22" s="105">
        <v>1</v>
      </c>
      <c r="Q22" s="105">
        <v>14</v>
      </c>
      <c r="R22" s="105">
        <v>1</v>
      </c>
      <c r="S22" s="105">
        <v>1</v>
      </c>
      <c r="T22" s="180" t="s">
        <v>67</v>
      </c>
      <c r="U22" s="252">
        <v>21</v>
      </c>
      <c r="V22" s="254" t="s">
        <v>79</v>
      </c>
    </row>
    <row r="23" spans="1:22" s="24" customFormat="1" x14ac:dyDescent="0.45">
      <c r="A23" s="221">
        <v>22</v>
      </c>
      <c r="B23" s="222" t="s">
        <v>80</v>
      </c>
      <c r="C23" s="256">
        <v>10</v>
      </c>
      <c r="D23" s="105">
        <v>10</v>
      </c>
      <c r="E23" s="105" t="s">
        <v>67</v>
      </c>
      <c r="F23" s="105">
        <v>104</v>
      </c>
      <c r="G23" s="105">
        <v>80</v>
      </c>
      <c r="H23" s="105">
        <v>24</v>
      </c>
      <c r="I23" s="105">
        <v>14</v>
      </c>
      <c r="J23" s="105">
        <v>7</v>
      </c>
      <c r="K23" s="105">
        <v>53</v>
      </c>
      <c r="L23" s="105">
        <v>7</v>
      </c>
      <c r="M23" s="105">
        <v>11</v>
      </c>
      <c r="N23" s="105">
        <v>10</v>
      </c>
      <c r="O23" s="105">
        <v>2</v>
      </c>
      <c r="P23" s="105" t="s">
        <v>67</v>
      </c>
      <c r="Q23" s="105">
        <v>2</v>
      </c>
      <c r="R23" s="105">
        <v>1</v>
      </c>
      <c r="S23" s="105" t="s">
        <v>67</v>
      </c>
      <c r="T23" s="180" t="s">
        <v>67</v>
      </c>
      <c r="U23" s="252">
        <v>22</v>
      </c>
      <c r="V23" s="254" t="s">
        <v>80</v>
      </c>
    </row>
    <row r="24" spans="1:22" s="24" customFormat="1" x14ac:dyDescent="0.45">
      <c r="A24" s="221">
        <v>23</v>
      </c>
      <c r="B24" s="222" t="s">
        <v>81</v>
      </c>
      <c r="C24" s="256">
        <v>6</v>
      </c>
      <c r="D24" s="105">
        <v>6</v>
      </c>
      <c r="E24" s="105" t="s">
        <v>67</v>
      </c>
      <c r="F24" s="105">
        <v>224</v>
      </c>
      <c r="G24" s="105">
        <v>189</v>
      </c>
      <c r="H24" s="105">
        <v>35</v>
      </c>
      <c r="I24" s="105">
        <v>7</v>
      </c>
      <c r="J24" s="105">
        <v>1</v>
      </c>
      <c r="K24" s="105">
        <v>157</v>
      </c>
      <c r="L24" s="105">
        <v>25</v>
      </c>
      <c r="M24" s="105">
        <v>5</v>
      </c>
      <c r="N24" s="105">
        <v>9</v>
      </c>
      <c r="O24" s="105">
        <v>21</v>
      </c>
      <c r="P24" s="105" t="s">
        <v>67</v>
      </c>
      <c r="Q24" s="105">
        <v>6</v>
      </c>
      <c r="R24" s="105">
        <v>4</v>
      </c>
      <c r="S24" s="105">
        <v>1</v>
      </c>
      <c r="T24" s="180" t="s">
        <v>67</v>
      </c>
      <c r="U24" s="252">
        <v>23</v>
      </c>
      <c r="V24" s="254" t="s">
        <v>81</v>
      </c>
    </row>
    <row r="25" spans="1:22" s="24" customFormat="1" x14ac:dyDescent="0.45">
      <c r="A25" s="221">
        <v>24</v>
      </c>
      <c r="B25" s="222" t="s">
        <v>82</v>
      </c>
      <c r="C25" s="256">
        <v>53</v>
      </c>
      <c r="D25" s="105">
        <v>53</v>
      </c>
      <c r="E25" s="105" t="s">
        <v>67</v>
      </c>
      <c r="F25" s="105">
        <v>1271</v>
      </c>
      <c r="G25" s="105">
        <v>955</v>
      </c>
      <c r="H25" s="105">
        <v>316</v>
      </c>
      <c r="I25" s="105">
        <v>78</v>
      </c>
      <c r="J25" s="105">
        <v>39</v>
      </c>
      <c r="K25" s="105">
        <v>721</v>
      </c>
      <c r="L25" s="105">
        <v>226</v>
      </c>
      <c r="M25" s="105">
        <v>113</v>
      </c>
      <c r="N25" s="105">
        <v>47</v>
      </c>
      <c r="O25" s="105">
        <v>45</v>
      </c>
      <c r="P25" s="105">
        <v>4</v>
      </c>
      <c r="Q25" s="105">
        <v>21</v>
      </c>
      <c r="R25" s="105">
        <v>3</v>
      </c>
      <c r="S25" s="105">
        <v>2</v>
      </c>
      <c r="T25" s="180" t="s">
        <v>67</v>
      </c>
      <c r="U25" s="252">
        <v>24</v>
      </c>
      <c r="V25" s="254" t="s">
        <v>82</v>
      </c>
    </row>
    <row r="26" spans="1:22" s="24" customFormat="1" x14ac:dyDescent="0.45">
      <c r="A26" s="221">
        <v>25</v>
      </c>
      <c r="B26" s="222" t="s">
        <v>83</v>
      </c>
      <c r="C26" s="256">
        <v>11</v>
      </c>
      <c r="D26" s="105">
        <v>11</v>
      </c>
      <c r="E26" s="105" t="s">
        <v>67</v>
      </c>
      <c r="F26" s="105">
        <v>146</v>
      </c>
      <c r="G26" s="105">
        <v>116</v>
      </c>
      <c r="H26" s="105">
        <v>30</v>
      </c>
      <c r="I26" s="105">
        <v>16</v>
      </c>
      <c r="J26" s="105">
        <v>7</v>
      </c>
      <c r="K26" s="105">
        <v>87</v>
      </c>
      <c r="L26" s="105">
        <v>21</v>
      </c>
      <c r="M26" s="105">
        <v>13</v>
      </c>
      <c r="N26" s="105">
        <v>2</v>
      </c>
      <c r="O26" s="105" t="s">
        <v>67</v>
      </c>
      <c r="P26" s="105" t="s">
        <v>67</v>
      </c>
      <c r="Q26" s="105" t="s">
        <v>67</v>
      </c>
      <c r="R26" s="105" t="s">
        <v>67</v>
      </c>
      <c r="S26" s="105" t="s">
        <v>67</v>
      </c>
      <c r="T26" s="180" t="s">
        <v>67</v>
      </c>
      <c r="U26" s="252">
        <v>25</v>
      </c>
      <c r="V26" s="254" t="s">
        <v>83</v>
      </c>
    </row>
    <row r="27" spans="1:22" s="24" customFormat="1" x14ac:dyDescent="0.45">
      <c r="A27" s="221">
        <v>26</v>
      </c>
      <c r="B27" s="222" t="s">
        <v>84</v>
      </c>
      <c r="C27" s="256">
        <v>49</v>
      </c>
      <c r="D27" s="105">
        <v>49</v>
      </c>
      <c r="E27" s="105" t="s">
        <v>67</v>
      </c>
      <c r="F27" s="105">
        <v>1589</v>
      </c>
      <c r="G27" s="105">
        <v>1278</v>
      </c>
      <c r="H27" s="105">
        <v>311</v>
      </c>
      <c r="I27" s="105">
        <v>78</v>
      </c>
      <c r="J27" s="105">
        <v>38</v>
      </c>
      <c r="K27" s="105">
        <v>1045</v>
      </c>
      <c r="L27" s="105">
        <v>225</v>
      </c>
      <c r="M27" s="105">
        <v>115</v>
      </c>
      <c r="N27" s="105">
        <v>30</v>
      </c>
      <c r="O27" s="105">
        <v>52</v>
      </c>
      <c r="P27" s="105">
        <v>18</v>
      </c>
      <c r="Q27" s="105" t="s">
        <v>67</v>
      </c>
      <c r="R27" s="105" t="s">
        <v>67</v>
      </c>
      <c r="S27" s="105">
        <v>12</v>
      </c>
      <c r="T27" s="180" t="s">
        <v>67</v>
      </c>
      <c r="U27" s="252">
        <v>26</v>
      </c>
      <c r="V27" s="254" t="s">
        <v>84</v>
      </c>
    </row>
    <row r="28" spans="1:22" s="24" customFormat="1" x14ac:dyDescent="0.45">
      <c r="A28" s="115">
        <v>27</v>
      </c>
      <c r="B28" s="114" t="s">
        <v>85</v>
      </c>
      <c r="C28" s="256">
        <v>5</v>
      </c>
      <c r="D28" s="105">
        <v>5</v>
      </c>
      <c r="E28" s="105" t="s">
        <v>67</v>
      </c>
      <c r="F28" s="105">
        <v>203</v>
      </c>
      <c r="G28" s="105">
        <v>80</v>
      </c>
      <c r="H28" s="105">
        <v>123</v>
      </c>
      <c r="I28" s="105">
        <v>10</v>
      </c>
      <c r="J28" s="105">
        <v>5</v>
      </c>
      <c r="K28" s="105">
        <v>65</v>
      </c>
      <c r="L28" s="105">
        <v>81</v>
      </c>
      <c r="M28" s="105">
        <v>4</v>
      </c>
      <c r="N28" s="105">
        <v>19</v>
      </c>
      <c r="O28" s="105">
        <v>1</v>
      </c>
      <c r="P28" s="105">
        <v>18</v>
      </c>
      <c r="Q28" s="105" t="s">
        <v>67</v>
      </c>
      <c r="R28" s="105" t="s">
        <v>67</v>
      </c>
      <c r="S28" s="105" t="s">
        <v>67</v>
      </c>
      <c r="T28" s="180" t="s">
        <v>67</v>
      </c>
      <c r="U28" s="113">
        <v>27</v>
      </c>
      <c r="V28" s="112" t="s">
        <v>85</v>
      </c>
    </row>
    <row r="29" spans="1:22" s="24" customFormat="1" x14ac:dyDescent="0.45">
      <c r="A29" s="115">
        <v>28</v>
      </c>
      <c r="B29" s="117" t="s">
        <v>86</v>
      </c>
      <c r="C29" s="256">
        <v>10</v>
      </c>
      <c r="D29" s="105">
        <v>10</v>
      </c>
      <c r="E29" s="105" t="s">
        <v>67</v>
      </c>
      <c r="F29" s="105">
        <v>954</v>
      </c>
      <c r="G29" s="105">
        <v>651</v>
      </c>
      <c r="H29" s="105">
        <v>303</v>
      </c>
      <c r="I29" s="105">
        <v>23</v>
      </c>
      <c r="J29" s="105">
        <v>4</v>
      </c>
      <c r="K29" s="105">
        <v>544</v>
      </c>
      <c r="L29" s="105">
        <v>202</v>
      </c>
      <c r="M29" s="105">
        <v>44</v>
      </c>
      <c r="N29" s="105">
        <v>51</v>
      </c>
      <c r="O29" s="105">
        <v>58</v>
      </c>
      <c r="P29" s="105">
        <v>55</v>
      </c>
      <c r="Q29" s="105">
        <v>12</v>
      </c>
      <c r="R29" s="105">
        <v>4</v>
      </c>
      <c r="S29" s="105">
        <v>18</v>
      </c>
      <c r="T29" s="180">
        <v>9</v>
      </c>
      <c r="U29" s="113">
        <v>28</v>
      </c>
      <c r="V29" s="116" t="s">
        <v>86</v>
      </c>
    </row>
    <row r="30" spans="1:22" s="24" customFormat="1" x14ac:dyDescent="0.45">
      <c r="A30" s="115">
        <v>29</v>
      </c>
      <c r="B30" s="117" t="s">
        <v>87</v>
      </c>
      <c r="C30" s="256">
        <v>11</v>
      </c>
      <c r="D30" s="105">
        <v>11</v>
      </c>
      <c r="E30" s="105" t="s">
        <v>67</v>
      </c>
      <c r="F30" s="105">
        <v>223</v>
      </c>
      <c r="G30" s="105">
        <v>156</v>
      </c>
      <c r="H30" s="105">
        <v>67</v>
      </c>
      <c r="I30" s="105">
        <v>13</v>
      </c>
      <c r="J30" s="105">
        <v>6</v>
      </c>
      <c r="K30" s="105">
        <v>138</v>
      </c>
      <c r="L30" s="105">
        <v>53</v>
      </c>
      <c r="M30" s="105">
        <v>2</v>
      </c>
      <c r="N30" s="105">
        <v>3</v>
      </c>
      <c r="O30" s="105">
        <v>3</v>
      </c>
      <c r="P30" s="105">
        <v>5</v>
      </c>
      <c r="Q30" s="105" t="s">
        <v>67</v>
      </c>
      <c r="R30" s="105">
        <v>1</v>
      </c>
      <c r="S30" s="105" t="s">
        <v>67</v>
      </c>
      <c r="T30" s="180" t="s">
        <v>67</v>
      </c>
      <c r="U30" s="113">
        <v>29</v>
      </c>
      <c r="V30" s="116" t="s">
        <v>87</v>
      </c>
    </row>
    <row r="31" spans="1:22" s="24" customFormat="1" x14ac:dyDescent="0.45">
      <c r="A31" s="115">
        <v>30</v>
      </c>
      <c r="B31" s="114" t="s">
        <v>88</v>
      </c>
      <c r="C31" s="256">
        <v>1</v>
      </c>
      <c r="D31" s="105">
        <v>1</v>
      </c>
      <c r="E31" s="105" t="s">
        <v>67</v>
      </c>
      <c r="F31" s="105">
        <v>104</v>
      </c>
      <c r="G31" s="105">
        <v>52</v>
      </c>
      <c r="H31" s="105">
        <v>52</v>
      </c>
      <c r="I31" s="105">
        <v>3</v>
      </c>
      <c r="J31" s="105" t="s">
        <v>67</v>
      </c>
      <c r="K31" s="105">
        <v>34</v>
      </c>
      <c r="L31" s="105">
        <v>14</v>
      </c>
      <c r="M31" s="105">
        <v>15</v>
      </c>
      <c r="N31" s="105">
        <v>38</v>
      </c>
      <c r="O31" s="105" t="s">
        <v>67</v>
      </c>
      <c r="P31" s="105">
        <v>1</v>
      </c>
      <c r="Q31" s="105" t="s">
        <v>67</v>
      </c>
      <c r="R31" s="105" t="s">
        <v>67</v>
      </c>
      <c r="S31" s="105" t="s">
        <v>67</v>
      </c>
      <c r="T31" s="180">
        <v>1</v>
      </c>
      <c r="U31" s="113">
        <v>30</v>
      </c>
      <c r="V31" s="112" t="s">
        <v>88</v>
      </c>
    </row>
    <row r="32" spans="1:22" s="24" customFormat="1" x14ac:dyDescent="0.45">
      <c r="A32" s="115">
        <v>31</v>
      </c>
      <c r="B32" s="114" t="s">
        <v>89</v>
      </c>
      <c r="C32" s="256">
        <v>4</v>
      </c>
      <c r="D32" s="105">
        <v>4</v>
      </c>
      <c r="E32" s="105" t="s">
        <v>67</v>
      </c>
      <c r="F32" s="105">
        <v>246</v>
      </c>
      <c r="G32" s="105">
        <v>223</v>
      </c>
      <c r="H32" s="105">
        <v>23</v>
      </c>
      <c r="I32" s="105">
        <v>4</v>
      </c>
      <c r="J32" s="105">
        <v>2</v>
      </c>
      <c r="K32" s="105">
        <v>146</v>
      </c>
      <c r="L32" s="105">
        <v>18</v>
      </c>
      <c r="M32" s="105">
        <v>40</v>
      </c>
      <c r="N32" s="105">
        <v>1</v>
      </c>
      <c r="O32" s="105">
        <v>33</v>
      </c>
      <c r="P32" s="105">
        <v>2</v>
      </c>
      <c r="Q32" s="105" t="s">
        <v>67</v>
      </c>
      <c r="R32" s="105" t="s">
        <v>67</v>
      </c>
      <c r="S32" s="105" t="s">
        <v>67</v>
      </c>
      <c r="T32" s="180" t="s">
        <v>67</v>
      </c>
      <c r="U32" s="113">
        <v>31</v>
      </c>
      <c r="V32" s="112" t="s">
        <v>89</v>
      </c>
    </row>
    <row r="33" spans="1:22" s="24" customFormat="1" x14ac:dyDescent="0.45">
      <c r="A33" s="115">
        <v>32</v>
      </c>
      <c r="B33" s="114" t="s">
        <v>90</v>
      </c>
      <c r="C33" s="256">
        <v>40</v>
      </c>
      <c r="D33" s="105">
        <v>40</v>
      </c>
      <c r="E33" s="105" t="s">
        <v>67</v>
      </c>
      <c r="F33" s="105">
        <v>883</v>
      </c>
      <c r="G33" s="105">
        <v>523</v>
      </c>
      <c r="H33" s="105">
        <v>360</v>
      </c>
      <c r="I33" s="105">
        <v>49</v>
      </c>
      <c r="J33" s="105">
        <v>20</v>
      </c>
      <c r="K33" s="105">
        <v>440</v>
      </c>
      <c r="L33" s="105">
        <v>314</v>
      </c>
      <c r="M33" s="105">
        <v>37</v>
      </c>
      <c r="N33" s="105">
        <v>26</v>
      </c>
      <c r="O33" s="105">
        <v>7</v>
      </c>
      <c r="P33" s="105">
        <v>5</v>
      </c>
      <c r="Q33" s="105" t="s">
        <v>67</v>
      </c>
      <c r="R33" s="105" t="s">
        <v>67</v>
      </c>
      <c r="S33" s="105">
        <v>10</v>
      </c>
      <c r="T33" s="180">
        <v>5</v>
      </c>
      <c r="U33" s="113">
        <v>32</v>
      </c>
      <c r="V33" s="112" t="s">
        <v>90</v>
      </c>
    </row>
    <row r="34" spans="1:22" s="24" customFormat="1" x14ac:dyDescent="0.45">
      <c r="B34" s="31"/>
      <c r="C34" s="256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80"/>
      <c r="U34" s="183"/>
      <c r="V34" s="188"/>
    </row>
    <row r="35" spans="1:22" s="187" customFormat="1" x14ac:dyDescent="0.45">
      <c r="A35" s="184" t="s">
        <v>91</v>
      </c>
      <c r="B35" s="44"/>
      <c r="C35" s="255">
        <v>72</v>
      </c>
      <c r="D35" s="111">
        <v>72</v>
      </c>
      <c r="E35" s="111" t="s">
        <v>67</v>
      </c>
      <c r="F35" s="111">
        <v>3515</v>
      </c>
      <c r="G35" s="111">
        <v>2386</v>
      </c>
      <c r="H35" s="111">
        <v>1129</v>
      </c>
      <c r="I35" s="111">
        <v>90</v>
      </c>
      <c r="J35" s="111">
        <v>28</v>
      </c>
      <c r="K35" s="111">
        <v>1989</v>
      </c>
      <c r="L35" s="111">
        <v>753</v>
      </c>
      <c r="M35" s="111">
        <v>206</v>
      </c>
      <c r="N35" s="111">
        <v>288</v>
      </c>
      <c r="O35" s="111">
        <v>129</v>
      </c>
      <c r="P35" s="111">
        <v>63</v>
      </c>
      <c r="Q35" s="111">
        <v>3</v>
      </c>
      <c r="R35" s="111">
        <v>1</v>
      </c>
      <c r="S35" s="111">
        <v>28</v>
      </c>
      <c r="T35" s="179">
        <v>3</v>
      </c>
      <c r="U35" s="185" t="s">
        <v>91</v>
      </c>
      <c r="V35" s="186"/>
    </row>
    <row r="36" spans="1:22" s="24" customFormat="1" x14ac:dyDescent="0.45">
      <c r="A36" s="115">
        <v>9</v>
      </c>
      <c r="B36" s="114" t="s">
        <v>66</v>
      </c>
      <c r="C36" s="256">
        <v>11</v>
      </c>
      <c r="D36" s="105">
        <v>11</v>
      </c>
      <c r="E36" s="105" t="s">
        <v>67</v>
      </c>
      <c r="F36" s="105">
        <v>264</v>
      </c>
      <c r="G36" s="105">
        <v>75</v>
      </c>
      <c r="H36" s="105">
        <v>189</v>
      </c>
      <c r="I36" s="105">
        <v>14</v>
      </c>
      <c r="J36" s="105">
        <v>3</v>
      </c>
      <c r="K36" s="105">
        <v>40</v>
      </c>
      <c r="L36" s="105">
        <v>99</v>
      </c>
      <c r="M36" s="105">
        <v>21</v>
      </c>
      <c r="N36" s="105">
        <v>87</v>
      </c>
      <c r="O36" s="105" t="s">
        <v>67</v>
      </c>
      <c r="P36" s="105" t="s">
        <v>67</v>
      </c>
      <c r="Q36" s="105" t="s">
        <v>67</v>
      </c>
      <c r="R36" s="105" t="s">
        <v>67</v>
      </c>
      <c r="S36" s="105" t="s">
        <v>67</v>
      </c>
      <c r="T36" s="180" t="s">
        <v>67</v>
      </c>
      <c r="U36" s="113">
        <v>9</v>
      </c>
      <c r="V36" s="112" t="s">
        <v>66</v>
      </c>
    </row>
    <row r="37" spans="1:22" s="24" customFormat="1" x14ac:dyDescent="0.45">
      <c r="A37" s="115">
        <v>11</v>
      </c>
      <c r="B37" s="114" t="s">
        <v>69</v>
      </c>
      <c r="C37" s="256">
        <v>4</v>
      </c>
      <c r="D37" s="105">
        <v>4</v>
      </c>
      <c r="E37" s="105" t="s">
        <v>67</v>
      </c>
      <c r="F37" s="105">
        <v>169</v>
      </c>
      <c r="G37" s="105">
        <v>100</v>
      </c>
      <c r="H37" s="105">
        <v>69</v>
      </c>
      <c r="I37" s="105">
        <v>7</v>
      </c>
      <c r="J37" s="105">
        <v>2</v>
      </c>
      <c r="K37" s="105">
        <v>37</v>
      </c>
      <c r="L37" s="105">
        <v>40</v>
      </c>
      <c r="M37" s="105">
        <v>40</v>
      </c>
      <c r="N37" s="105">
        <v>24</v>
      </c>
      <c r="O37" s="105">
        <v>16</v>
      </c>
      <c r="P37" s="105">
        <v>3</v>
      </c>
      <c r="Q37" s="105" t="s">
        <v>67</v>
      </c>
      <c r="R37" s="105" t="s">
        <v>67</v>
      </c>
      <c r="S37" s="105" t="s">
        <v>67</v>
      </c>
      <c r="T37" s="180" t="s">
        <v>67</v>
      </c>
      <c r="U37" s="113">
        <v>11</v>
      </c>
      <c r="V37" s="112" t="s">
        <v>69</v>
      </c>
    </row>
    <row r="38" spans="1:22" s="24" customFormat="1" x14ac:dyDescent="0.45">
      <c r="A38" s="115">
        <v>12</v>
      </c>
      <c r="B38" s="114" t="s">
        <v>70</v>
      </c>
      <c r="C38" s="256">
        <v>3</v>
      </c>
      <c r="D38" s="105">
        <v>3</v>
      </c>
      <c r="E38" s="105" t="s">
        <v>67</v>
      </c>
      <c r="F38" s="105">
        <v>266</v>
      </c>
      <c r="G38" s="105">
        <v>212</v>
      </c>
      <c r="H38" s="105">
        <v>54</v>
      </c>
      <c r="I38" s="105">
        <v>5</v>
      </c>
      <c r="J38" s="105">
        <v>1</v>
      </c>
      <c r="K38" s="105">
        <v>121</v>
      </c>
      <c r="L38" s="105">
        <v>11</v>
      </c>
      <c r="M38" s="105">
        <v>24</v>
      </c>
      <c r="N38" s="105">
        <v>3</v>
      </c>
      <c r="O38" s="105">
        <v>62</v>
      </c>
      <c r="P38" s="105">
        <v>39</v>
      </c>
      <c r="Q38" s="105" t="s">
        <v>67</v>
      </c>
      <c r="R38" s="105" t="s">
        <v>67</v>
      </c>
      <c r="S38" s="105" t="s">
        <v>67</v>
      </c>
      <c r="T38" s="180" t="s">
        <v>67</v>
      </c>
      <c r="U38" s="113">
        <v>12</v>
      </c>
      <c r="V38" s="112" t="s">
        <v>70</v>
      </c>
    </row>
    <row r="39" spans="1:22" s="24" customFormat="1" x14ac:dyDescent="0.45">
      <c r="A39" s="115">
        <v>13</v>
      </c>
      <c r="B39" s="114" t="s">
        <v>71</v>
      </c>
      <c r="C39" s="256">
        <v>1</v>
      </c>
      <c r="D39" s="105">
        <v>1</v>
      </c>
      <c r="E39" s="105" t="s">
        <v>67</v>
      </c>
      <c r="F39" s="105">
        <v>4</v>
      </c>
      <c r="G39" s="105">
        <v>3</v>
      </c>
      <c r="H39" s="105">
        <v>1</v>
      </c>
      <c r="I39" s="105">
        <v>2</v>
      </c>
      <c r="J39" s="105">
        <v>1</v>
      </c>
      <c r="K39" s="105">
        <v>1</v>
      </c>
      <c r="L39" s="105" t="s">
        <v>67</v>
      </c>
      <c r="M39" s="105" t="s">
        <v>67</v>
      </c>
      <c r="N39" s="105" t="s">
        <v>67</v>
      </c>
      <c r="O39" s="105" t="s">
        <v>67</v>
      </c>
      <c r="P39" s="105" t="s">
        <v>67</v>
      </c>
      <c r="Q39" s="105" t="s">
        <v>67</v>
      </c>
      <c r="R39" s="105" t="s">
        <v>67</v>
      </c>
      <c r="S39" s="105" t="s">
        <v>67</v>
      </c>
      <c r="T39" s="180" t="s">
        <v>67</v>
      </c>
      <c r="U39" s="113">
        <v>13</v>
      </c>
      <c r="V39" s="112" t="s">
        <v>71</v>
      </c>
    </row>
    <row r="40" spans="1:22" s="24" customFormat="1" x14ac:dyDescent="0.45">
      <c r="A40" s="115">
        <v>14</v>
      </c>
      <c r="B40" s="114" t="s">
        <v>72</v>
      </c>
      <c r="C40" s="256">
        <v>4</v>
      </c>
      <c r="D40" s="105">
        <v>4</v>
      </c>
      <c r="E40" s="105" t="s">
        <v>67</v>
      </c>
      <c r="F40" s="105">
        <v>329</v>
      </c>
      <c r="G40" s="105">
        <v>159</v>
      </c>
      <c r="H40" s="105">
        <v>170</v>
      </c>
      <c r="I40" s="105">
        <v>8</v>
      </c>
      <c r="J40" s="105">
        <v>2</v>
      </c>
      <c r="K40" s="105">
        <v>142</v>
      </c>
      <c r="L40" s="105">
        <v>116</v>
      </c>
      <c r="M40" s="105">
        <v>9</v>
      </c>
      <c r="N40" s="105">
        <v>52</v>
      </c>
      <c r="O40" s="105" t="s">
        <v>67</v>
      </c>
      <c r="P40" s="105" t="s">
        <v>67</v>
      </c>
      <c r="Q40" s="105" t="s">
        <v>67</v>
      </c>
      <c r="R40" s="105" t="s">
        <v>67</v>
      </c>
      <c r="S40" s="105" t="s">
        <v>67</v>
      </c>
      <c r="T40" s="180" t="s">
        <v>67</v>
      </c>
      <c r="U40" s="113">
        <v>14</v>
      </c>
      <c r="V40" s="112" t="s">
        <v>72</v>
      </c>
    </row>
    <row r="41" spans="1:22" s="24" customFormat="1" x14ac:dyDescent="0.45">
      <c r="A41" s="115">
        <v>15</v>
      </c>
      <c r="B41" s="114" t="s">
        <v>73</v>
      </c>
      <c r="C41" s="256">
        <v>4</v>
      </c>
      <c r="D41" s="105">
        <v>4</v>
      </c>
      <c r="E41" s="105" t="s">
        <v>67</v>
      </c>
      <c r="F41" s="105">
        <v>68</v>
      </c>
      <c r="G41" s="105">
        <v>40</v>
      </c>
      <c r="H41" s="105">
        <v>28</v>
      </c>
      <c r="I41" s="105">
        <v>6</v>
      </c>
      <c r="J41" s="105">
        <v>2</v>
      </c>
      <c r="K41" s="105">
        <v>33</v>
      </c>
      <c r="L41" s="105">
        <v>14</v>
      </c>
      <c r="M41" s="105">
        <v>1</v>
      </c>
      <c r="N41" s="105">
        <v>12</v>
      </c>
      <c r="O41" s="105" t="s">
        <v>67</v>
      </c>
      <c r="P41" s="105" t="s">
        <v>67</v>
      </c>
      <c r="Q41" s="105" t="s">
        <v>67</v>
      </c>
      <c r="R41" s="105" t="s">
        <v>67</v>
      </c>
      <c r="S41" s="105" t="s">
        <v>67</v>
      </c>
      <c r="T41" s="180" t="s">
        <v>67</v>
      </c>
      <c r="U41" s="113">
        <v>15</v>
      </c>
      <c r="V41" s="112" t="s">
        <v>73</v>
      </c>
    </row>
    <row r="42" spans="1:22" s="24" customFormat="1" x14ac:dyDescent="0.45">
      <c r="A42" s="115">
        <v>16</v>
      </c>
      <c r="B42" s="114" t="s">
        <v>74</v>
      </c>
      <c r="C42" s="256">
        <v>1</v>
      </c>
      <c r="D42" s="105">
        <v>1</v>
      </c>
      <c r="E42" s="105" t="s">
        <v>67</v>
      </c>
      <c r="F42" s="105">
        <v>30</v>
      </c>
      <c r="G42" s="105">
        <v>24</v>
      </c>
      <c r="H42" s="105">
        <v>6</v>
      </c>
      <c r="I42" s="105">
        <v>3</v>
      </c>
      <c r="J42" s="105" t="s">
        <v>67</v>
      </c>
      <c r="K42" s="105" t="s">
        <v>67</v>
      </c>
      <c r="L42" s="105" t="s">
        <v>67</v>
      </c>
      <c r="M42" s="105" t="s">
        <v>67</v>
      </c>
      <c r="N42" s="105" t="s">
        <v>67</v>
      </c>
      <c r="O42" s="105">
        <v>21</v>
      </c>
      <c r="P42" s="105">
        <v>6</v>
      </c>
      <c r="Q42" s="105" t="s">
        <v>67</v>
      </c>
      <c r="R42" s="105" t="s">
        <v>67</v>
      </c>
      <c r="S42" s="105" t="s">
        <v>67</v>
      </c>
      <c r="T42" s="180" t="s">
        <v>67</v>
      </c>
      <c r="U42" s="113">
        <v>16</v>
      </c>
      <c r="V42" s="112" t="s">
        <v>74</v>
      </c>
    </row>
    <row r="43" spans="1:22" s="24" customFormat="1" x14ac:dyDescent="0.45">
      <c r="A43" s="115">
        <v>17</v>
      </c>
      <c r="B43" s="114" t="s">
        <v>75</v>
      </c>
      <c r="C43" s="256">
        <v>2</v>
      </c>
      <c r="D43" s="105">
        <v>2</v>
      </c>
      <c r="E43" s="105" t="s">
        <v>67</v>
      </c>
      <c r="F43" s="105">
        <v>11</v>
      </c>
      <c r="G43" s="105">
        <v>9</v>
      </c>
      <c r="H43" s="105">
        <v>2</v>
      </c>
      <c r="I43" s="105">
        <v>3</v>
      </c>
      <c r="J43" s="105">
        <v>1</v>
      </c>
      <c r="K43" s="105">
        <v>6</v>
      </c>
      <c r="L43" s="105" t="s">
        <v>67</v>
      </c>
      <c r="M43" s="105" t="s">
        <v>67</v>
      </c>
      <c r="N43" s="105">
        <v>1</v>
      </c>
      <c r="O43" s="105" t="s">
        <v>67</v>
      </c>
      <c r="P43" s="105" t="s">
        <v>67</v>
      </c>
      <c r="Q43" s="105" t="s">
        <v>67</v>
      </c>
      <c r="R43" s="105" t="s">
        <v>67</v>
      </c>
      <c r="S43" s="105" t="s">
        <v>67</v>
      </c>
      <c r="T43" s="180" t="s">
        <v>67</v>
      </c>
      <c r="U43" s="113">
        <v>17</v>
      </c>
      <c r="V43" s="112" t="s">
        <v>75</v>
      </c>
    </row>
    <row r="44" spans="1:22" s="24" customFormat="1" x14ac:dyDescent="0.45">
      <c r="A44" s="115">
        <v>18</v>
      </c>
      <c r="B44" s="114" t="s">
        <v>76</v>
      </c>
      <c r="C44" s="256">
        <v>6</v>
      </c>
      <c r="D44" s="105">
        <v>6</v>
      </c>
      <c r="E44" s="105" t="s">
        <v>67</v>
      </c>
      <c r="F44" s="105">
        <v>1117</v>
      </c>
      <c r="G44" s="105">
        <v>815</v>
      </c>
      <c r="H44" s="105">
        <v>302</v>
      </c>
      <c r="I44" s="105">
        <v>3</v>
      </c>
      <c r="J44" s="105">
        <v>2</v>
      </c>
      <c r="K44" s="105">
        <v>782</v>
      </c>
      <c r="L44" s="105">
        <v>267</v>
      </c>
      <c r="M44" s="105">
        <v>5</v>
      </c>
      <c r="N44" s="105">
        <v>26</v>
      </c>
      <c r="O44" s="105">
        <v>29</v>
      </c>
      <c r="P44" s="105">
        <v>8</v>
      </c>
      <c r="Q44" s="105">
        <v>3</v>
      </c>
      <c r="R44" s="105" t="s">
        <v>67</v>
      </c>
      <c r="S44" s="105">
        <v>4</v>
      </c>
      <c r="T44" s="180">
        <v>1</v>
      </c>
      <c r="U44" s="113">
        <v>18</v>
      </c>
      <c r="V44" s="112" t="s">
        <v>76</v>
      </c>
    </row>
    <row r="45" spans="1:22" s="24" customFormat="1" x14ac:dyDescent="0.45">
      <c r="A45" s="115">
        <v>21</v>
      </c>
      <c r="B45" s="114" t="s">
        <v>79</v>
      </c>
      <c r="C45" s="256">
        <v>8</v>
      </c>
      <c r="D45" s="105">
        <v>8</v>
      </c>
      <c r="E45" s="105" t="s">
        <v>67</v>
      </c>
      <c r="F45" s="105">
        <v>354</v>
      </c>
      <c r="G45" s="105">
        <v>305</v>
      </c>
      <c r="H45" s="105">
        <v>49</v>
      </c>
      <c r="I45" s="105">
        <v>11</v>
      </c>
      <c r="J45" s="105">
        <v>1</v>
      </c>
      <c r="K45" s="105">
        <v>273</v>
      </c>
      <c r="L45" s="105">
        <v>40</v>
      </c>
      <c r="M45" s="105">
        <v>44</v>
      </c>
      <c r="N45" s="105">
        <v>9</v>
      </c>
      <c r="O45" s="105">
        <v>1</v>
      </c>
      <c r="P45" s="105">
        <v>1</v>
      </c>
      <c r="Q45" s="105" t="s">
        <v>67</v>
      </c>
      <c r="R45" s="105" t="s">
        <v>67</v>
      </c>
      <c r="S45" s="105">
        <v>24</v>
      </c>
      <c r="T45" s="180">
        <v>2</v>
      </c>
      <c r="U45" s="113">
        <v>21</v>
      </c>
      <c r="V45" s="112" t="s">
        <v>79</v>
      </c>
    </row>
    <row r="46" spans="1:22" s="24" customFormat="1" x14ac:dyDescent="0.45">
      <c r="A46" s="115">
        <v>23</v>
      </c>
      <c r="B46" s="114" t="s">
        <v>81</v>
      </c>
      <c r="C46" s="256">
        <v>1</v>
      </c>
      <c r="D46" s="105">
        <v>1</v>
      </c>
      <c r="E46" s="105" t="s">
        <v>67</v>
      </c>
      <c r="F46" s="105">
        <v>26</v>
      </c>
      <c r="G46" s="105">
        <v>24</v>
      </c>
      <c r="H46" s="105">
        <v>2</v>
      </c>
      <c r="I46" s="105" t="s">
        <v>67</v>
      </c>
      <c r="J46" s="105" t="s">
        <v>67</v>
      </c>
      <c r="K46" s="105">
        <v>24</v>
      </c>
      <c r="L46" s="105">
        <v>1</v>
      </c>
      <c r="M46" s="105" t="s">
        <v>67</v>
      </c>
      <c r="N46" s="105">
        <v>1</v>
      </c>
      <c r="O46" s="105" t="s">
        <v>67</v>
      </c>
      <c r="P46" s="105" t="s">
        <v>67</v>
      </c>
      <c r="Q46" s="105" t="s">
        <v>67</v>
      </c>
      <c r="R46" s="105" t="s">
        <v>67</v>
      </c>
      <c r="S46" s="105" t="s">
        <v>67</v>
      </c>
      <c r="T46" s="180" t="s">
        <v>67</v>
      </c>
      <c r="U46" s="113">
        <v>23</v>
      </c>
      <c r="V46" s="112" t="s">
        <v>81</v>
      </c>
    </row>
    <row r="47" spans="1:22" s="24" customFormat="1" x14ac:dyDescent="0.45">
      <c r="A47" s="115">
        <v>24</v>
      </c>
      <c r="B47" s="114" t="s">
        <v>82</v>
      </c>
      <c r="C47" s="256">
        <v>7</v>
      </c>
      <c r="D47" s="105">
        <v>7</v>
      </c>
      <c r="E47" s="105" t="s">
        <v>67</v>
      </c>
      <c r="F47" s="105">
        <v>58</v>
      </c>
      <c r="G47" s="105">
        <v>38</v>
      </c>
      <c r="H47" s="105">
        <v>20</v>
      </c>
      <c r="I47" s="105">
        <v>9</v>
      </c>
      <c r="J47" s="105">
        <v>6</v>
      </c>
      <c r="K47" s="105">
        <v>26</v>
      </c>
      <c r="L47" s="105">
        <v>7</v>
      </c>
      <c r="M47" s="105">
        <v>3</v>
      </c>
      <c r="N47" s="105">
        <v>7</v>
      </c>
      <c r="O47" s="105" t="s">
        <v>67</v>
      </c>
      <c r="P47" s="105" t="s">
        <v>67</v>
      </c>
      <c r="Q47" s="105" t="s">
        <v>67</v>
      </c>
      <c r="R47" s="105">
        <v>1</v>
      </c>
      <c r="S47" s="105" t="s">
        <v>67</v>
      </c>
      <c r="T47" s="180" t="s">
        <v>67</v>
      </c>
      <c r="U47" s="113">
        <v>24</v>
      </c>
      <c r="V47" s="112" t="s">
        <v>82</v>
      </c>
    </row>
    <row r="48" spans="1:22" s="24" customFormat="1" x14ac:dyDescent="0.45">
      <c r="A48" s="115">
        <v>26</v>
      </c>
      <c r="B48" s="114" t="s">
        <v>84</v>
      </c>
      <c r="C48" s="256">
        <v>2</v>
      </c>
      <c r="D48" s="105">
        <v>2</v>
      </c>
      <c r="E48" s="105" t="s">
        <v>67</v>
      </c>
      <c r="F48" s="105">
        <v>38</v>
      </c>
      <c r="G48" s="105">
        <v>35</v>
      </c>
      <c r="H48" s="105">
        <v>3</v>
      </c>
      <c r="I48" s="105">
        <v>5</v>
      </c>
      <c r="J48" s="105">
        <v>1</v>
      </c>
      <c r="K48" s="105">
        <v>30</v>
      </c>
      <c r="L48" s="105">
        <v>1</v>
      </c>
      <c r="M48" s="105" t="s">
        <v>67</v>
      </c>
      <c r="N48" s="105" t="s">
        <v>67</v>
      </c>
      <c r="O48" s="105" t="s">
        <v>67</v>
      </c>
      <c r="P48" s="105">
        <v>1</v>
      </c>
      <c r="Q48" s="105" t="s">
        <v>67</v>
      </c>
      <c r="R48" s="105" t="s">
        <v>67</v>
      </c>
      <c r="S48" s="105" t="s">
        <v>67</v>
      </c>
      <c r="T48" s="180" t="s">
        <v>67</v>
      </c>
      <c r="U48" s="113">
        <v>26</v>
      </c>
      <c r="V48" s="112" t="s">
        <v>84</v>
      </c>
    </row>
    <row r="49" spans="1:22" s="24" customFormat="1" x14ac:dyDescent="0.45">
      <c r="A49" s="115">
        <v>28</v>
      </c>
      <c r="B49" s="117" t="s">
        <v>86</v>
      </c>
      <c r="C49" s="256">
        <v>5</v>
      </c>
      <c r="D49" s="105">
        <v>5</v>
      </c>
      <c r="E49" s="105" t="s">
        <v>67</v>
      </c>
      <c r="F49" s="105">
        <v>596</v>
      </c>
      <c r="G49" s="105">
        <v>460</v>
      </c>
      <c r="H49" s="105">
        <v>136</v>
      </c>
      <c r="I49" s="105">
        <v>1</v>
      </c>
      <c r="J49" s="105">
        <v>5</v>
      </c>
      <c r="K49" s="105">
        <v>408</v>
      </c>
      <c r="L49" s="105">
        <v>108</v>
      </c>
      <c r="M49" s="105">
        <v>51</v>
      </c>
      <c r="N49" s="105">
        <v>23</v>
      </c>
      <c r="O49" s="105" t="s">
        <v>67</v>
      </c>
      <c r="P49" s="105" t="s">
        <v>67</v>
      </c>
      <c r="Q49" s="105" t="s">
        <v>67</v>
      </c>
      <c r="R49" s="105" t="s">
        <v>67</v>
      </c>
      <c r="S49" s="105" t="s">
        <v>67</v>
      </c>
      <c r="T49" s="180" t="s">
        <v>67</v>
      </c>
      <c r="U49" s="113">
        <v>28</v>
      </c>
      <c r="V49" s="116" t="s">
        <v>86</v>
      </c>
    </row>
    <row r="50" spans="1:22" s="24" customFormat="1" x14ac:dyDescent="0.45">
      <c r="A50" s="115">
        <v>29</v>
      </c>
      <c r="B50" s="117" t="s">
        <v>87</v>
      </c>
      <c r="C50" s="256">
        <v>5</v>
      </c>
      <c r="D50" s="105">
        <v>5</v>
      </c>
      <c r="E50" s="105" t="s">
        <v>67</v>
      </c>
      <c r="F50" s="105">
        <v>92</v>
      </c>
      <c r="G50" s="105">
        <v>40</v>
      </c>
      <c r="H50" s="105">
        <v>52</v>
      </c>
      <c r="I50" s="105">
        <v>3</v>
      </c>
      <c r="J50" s="105">
        <v>1</v>
      </c>
      <c r="K50" s="105">
        <v>34</v>
      </c>
      <c r="L50" s="105">
        <v>24</v>
      </c>
      <c r="M50" s="105">
        <v>3</v>
      </c>
      <c r="N50" s="105">
        <v>27</v>
      </c>
      <c r="O50" s="105" t="s">
        <v>67</v>
      </c>
      <c r="P50" s="105" t="s">
        <v>67</v>
      </c>
      <c r="Q50" s="105" t="s">
        <v>67</v>
      </c>
      <c r="R50" s="105" t="s">
        <v>67</v>
      </c>
      <c r="S50" s="105" t="s">
        <v>67</v>
      </c>
      <c r="T50" s="180" t="s">
        <v>67</v>
      </c>
      <c r="U50" s="113">
        <v>29</v>
      </c>
      <c r="V50" s="116" t="s">
        <v>87</v>
      </c>
    </row>
    <row r="51" spans="1:22" s="24" customFormat="1" x14ac:dyDescent="0.45">
      <c r="A51" s="115">
        <v>31</v>
      </c>
      <c r="B51" s="114" t="s">
        <v>89</v>
      </c>
      <c r="C51" s="256">
        <v>3</v>
      </c>
      <c r="D51" s="105">
        <v>3</v>
      </c>
      <c r="E51" s="105" t="s">
        <v>67</v>
      </c>
      <c r="F51" s="105">
        <v>50</v>
      </c>
      <c r="G51" s="105">
        <v>18</v>
      </c>
      <c r="H51" s="105">
        <v>32</v>
      </c>
      <c r="I51" s="105">
        <v>4</v>
      </c>
      <c r="J51" s="105" t="s">
        <v>67</v>
      </c>
      <c r="K51" s="105">
        <v>12</v>
      </c>
      <c r="L51" s="105">
        <v>16</v>
      </c>
      <c r="M51" s="105">
        <v>2</v>
      </c>
      <c r="N51" s="105">
        <v>11</v>
      </c>
      <c r="O51" s="105" t="s">
        <v>67</v>
      </c>
      <c r="P51" s="105">
        <v>5</v>
      </c>
      <c r="Q51" s="105" t="s">
        <v>67</v>
      </c>
      <c r="R51" s="105" t="s">
        <v>67</v>
      </c>
      <c r="S51" s="105" t="s">
        <v>67</v>
      </c>
      <c r="T51" s="180" t="s">
        <v>67</v>
      </c>
      <c r="U51" s="113">
        <v>31</v>
      </c>
      <c r="V51" s="112" t="s">
        <v>89</v>
      </c>
    </row>
    <row r="52" spans="1:22" s="24" customFormat="1" x14ac:dyDescent="0.45">
      <c r="A52" s="115">
        <v>32</v>
      </c>
      <c r="B52" s="114" t="s">
        <v>90</v>
      </c>
      <c r="C52" s="256">
        <v>5</v>
      </c>
      <c r="D52" s="105">
        <v>5</v>
      </c>
      <c r="E52" s="105" t="s">
        <v>67</v>
      </c>
      <c r="F52" s="105">
        <v>43</v>
      </c>
      <c r="G52" s="105">
        <v>29</v>
      </c>
      <c r="H52" s="105">
        <v>14</v>
      </c>
      <c r="I52" s="105">
        <v>6</v>
      </c>
      <c r="J52" s="105" t="s">
        <v>67</v>
      </c>
      <c r="K52" s="105">
        <v>20</v>
      </c>
      <c r="L52" s="105">
        <v>9</v>
      </c>
      <c r="M52" s="105">
        <v>3</v>
      </c>
      <c r="N52" s="105">
        <v>5</v>
      </c>
      <c r="O52" s="105" t="s">
        <v>67</v>
      </c>
      <c r="P52" s="105" t="s">
        <v>67</v>
      </c>
      <c r="Q52" s="105" t="s">
        <v>67</v>
      </c>
      <c r="R52" s="105" t="s">
        <v>67</v>
      </c>
      <c r="S52" s="105" t="s">
        <v>67</v>
      </c>
      <c r="T52" s="180" t="s">
        <v>67</v>
      </c>
      <c r="U52" s="113">
        <v>32</v>
      </c>
      <c r="V52" s="112" t="s">
        <v>90</v>
      </c>
    </row>
    <row r="53" spans="1:22" s="24" customFormat="1" x14ac:dyDescent="0.45">
      <c r="B53" s="31"/>
      <c r="C53" s="256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80"/>
      <c r="U53" s="183"/>
      <c r="V53" s="188"/>
    </row>
    <row r="54" spans="1:22" s="187" customFormat="1" x14ac:dyDescent="0.45">
      <c r="A54" s="184" t="s">
        <v>92</v>
      </c>
      <c r="B54" s="44"/>
      <c r="C54" s="255">
        <v>63</v>
      </c>
      <c r="D54" s="111">
        <v>59</v>
      </c>
      <c r="E54" s="111">
        <v>4</v>
      </c>
      <c r="F54" s="111">
        <v>1491</v>
      </c>
      <c r="G54" s="111">
        <v>870</v>
      </c>
      <c r="H54" s="111">
        <v>621</v>
      </c>
      <c r="I54" s="111">
        <v>95</v>
      </c>
      <c r="J54" s="111">
        <v>18</v>
      </c>
      <c r="K54" s="111">
        <v>645</v>
      </c>
      <c r="L54" s="111">
        <v>473</v>
      </c>
      <c r="M54" s="111">
        <v>105</v>
      </c>
      <c r="N54" s="111">
        <v>130</v>
      </c>
      <c r="O54" s="111">
        <v>25</v>
      </c>
      <c r="P54" s="111" t="s">
        <v>67</v>
      </c>
      <c r="Q54" s="111">
        <v>24</v>
      </c>
      <c r="R54" s="111">
        <v>13</v>
      </c>
      <c r="S54" s="111" t="s">
        <v>67</v>
      </c>
      <c r="T54" s="179" t="s">
        <v>67</v>
      </c>
      <c r="U54" s="185" t="s">
        <v>92</v>
      </c>
      <c r="V54" s="223"/>
    </row>
    <row r="55" spans="1:22" s="24" customFormat="1" x14ac:dyDescent="0.45">
      <c r="A55" s="115">
        <v>9</v>
      </c>
      <c r="B55" s="114" t="s">
        <v>66</v>
      </c>
      <c r="C55" s="256">
        <v>15</v>
      </c>
      <c r="D55" s="105">
        <v>13</v>
      </c>
      <c r="E55" s="105">
        <v>2</v>
      </c>
      <c r="F55" s="105">
        <v>237</v>
      </c>
      <c r="G55" s="105">
        <v>110</v>
      </c>
      <c r="H55" s="105">
        <v>127</v>
      </c>
      <c r="I55" s="105">
        <v>29</v>
      </c>
      <c r="J55" s="105">
        <v>6</v>
      </c>
      <c r="K55" s="105">
        <v>52</v>
      </c>
      <c r="L55" s="105">
        <v>73</v>
      </c>
      <c r="M55" s="105">
        <v>29</v>
      </c>
      <c r="N55" s="105">
        <v>48</v>
      </c>
      <c r="O55" s="105" t="s">
        <v>67</v>
      </c>
      <c r="P55" s="105" t="s">
        <v>67</v>
      </c>
      <c r="Q55" s="105" t="s">
        <v>67</v>
      </c>
      <c r="R55" s="105" t="s">
        <v>67</v>
      </c>
      <c r="S55" s="105" t="s">
        <v>67</v>
      </c>
      <c r="T55" s="180" t="s">
        <v>67</v>
      </c>
      <c r="U55" s="113">
        <v>9</v>
      </c>
      <c r="V55" s="112" t="s">
        <v>66</v>
      </c>
    </row>
    <row r="56" spans="1:22" s="24" customFormat="1" x14ac:dyDescent="0.45">
      <c r="A56" s="115">
        <v>10</v>
      </c>
      <c r="B56" s="114" t="s">
        <v>68</v>
      </c>
      <c r="C56" s="256">
        <v>1</v>
      </c>
      <c r="D56" s="105">
        <v>1</v>
      </c>
      <c r="E56" s="105" t="s">
        <v>67</v>
      </c>
      <c r="F56" s="105">
        <v>6</v>
      </c>
      <c r="G56" s="105">
        <v>5</v>
      </c>
      <c r="H56" s="105">
        <v>1</v>
      </c>
      <c r="I56" s="105">
        <v>1</v>
      </c>
      <c r="J56" s="105" t="s">
        <v>67</v>
      </c>
      <c r="K56" s="105">
        <v>4</v>
      </c>
      <c r="L56" s="105" t="s">
        <v>67</v>
      </c>
      <c r="M56" s="105" t="s">
        <v>67</v>
      </c>
      <c r="N56" s="105">
        <v>1</v>
      </c>
      <c r="O56" s="105" t="s">
        <v>67</v>
      </c>
      <c r="P56" s="105" t="s">
        <v>67</v>
      </c>
      <c r="Q56" s="105" t="s">
        <v>67</v>
      </c>
      <c r="R56" s="105" t="s">
        <v>67</v>
      </c>
      <c r="S56" s="105" t="s">
        <v>67</v>
      </c>
      <c r="T56" s="180" t="s">
        <v>67</v>
      </c>
      <c r="U56" s="113">
        <v>10</v>
      </c>
      <c r="V56" s="112" t="s">
        <v>68</v>
      </c>
    </row>
    <row r="57" spans="1:22" s="24" customFormat="1" x14ac:dyDescent="0.45">
      <c r="A57" s="115">
        <v>11</v>
      </c>
      <c r="B57" s="114" t="s">
        <v>69</v>
      </c>
      <c r="C57" s="256">
        <v>5</v>
      </c>
      <c r="D57" s="105">
        <v>4</v>
      </c>
      <c r="E57" s="105">
        <v>1</v>
      </c>
      <c r="F57" s="105">
        <v>145</v>
      </c>
      <c r="G57" s="105">
        <v>78</v>
      </c>
      <c r="H57" s="105">
        <v>67</v>
      </c>
      <c r="I57" s="105">
        <v>12</v>
      </c>
      <c r="J57" s="105">
        <v>1</v>
      </c>
      <c r="K57" s="105">
        <v>65</v>
      </c>
      <c r="L57" s="105">
        <v>55</v>
      </c>
      <c r="M57" s="105">
        <v>1</v>
      </c>
      <c r="N57" s="105">
        <v>11</v>
      </c>
      <c r="O57" s="105" t="s">
        <v>67</v>
      </c>
      <c r="P57" s="105" t="s">
        <v>67</v>
      </c>
      <c r="Q57" s="105" t="s">
        <v>67</v>
      </c>
      <c r="R57" s="105">
        <v>1</v>
      </c>
      <c r="S57" s="105" t="s">
        <v>67</v>
      </c>
      <c r="T57" s="180" t="s">
        <v>67</v>
      </c>
      <c r="U57" s="113">
        <v>11</v>
      </c>
      <c r="V57" s="112" t="s">
        <v>69</v>
      </c>
    </row>
    <row r="58" spans="1:22" s="24" customFormat="1" x14ac:dyDescent="0.45">
      <c r="A58" s="115">
        <v>12</v>
      </c>
      <c r="B58" s="114" t="s">
        <v>70</v>
      </c>
      <c r="C58" s="256">
        <v>8</v>
      </c>
      <c r="D58" s="105">
        <v>8</v>
      </c>
      <c r="E58" s="105" t="s">
        <v>67</v>
      </c>
      <c r="F58" s="105">
        <v>61</v>
      </c>
      <c r="G58" s="105">
        <v>39</v>
      </c>
      <c r="H58" s="105">
        <v>22</v>
      </c>
      <c r="I58" s="105">
        <v>6</v>
      </c>
      <c r="J58" s="105">
        <v>1</v>
      </c>
      <c r="K58" s="105">
        <v>31</v>
      </c>
      <c r="L58" s="105">
        <v>20</v>
      </c>
      <c r="M58" s="105">
        <v>2</v>
      </c>
      <c r="N58" s="105">
        <v>1</v>
      </c>
      <c r="O58" s="105" t="s">
        <v>67</v>
      </c>
      <c r="P58" s="105" t="s">
        <v>67</v>
      </c>
      <c r="Q58" s="105">
        <v>13</v>
      </c>
      <c r="R58" s="105">
        <v>7</v>
      </c>
      <c r="S58" s="105" t="s">
        <v>67</v>
      </c>
      <c r="T58" s="180" t="s">
        <v>67</v>
      </c>
      <c r="U58" s="113">
        <v>12</v>
      </c>
      <c r="V58" s="112" t="s">
        <v>70</v>
      </c>
    </row>
    <row r="59" spans="1:22" s="24" customFormat="1" x14ac:dyDescent="0.45">
      <c r="A59" s="115">
        <v>13</v>
      </c>
      <c r="B59" s="114" t="s">
        <v>71</v>
      </c>
      <c r="C59" s="256">
        <v>2</v>
      </c>
      <c r="D59" s="105">
        <v>2</v>
      </c>
      <c r="E59" s="105" t="s">
        <v>67</v>
      </c>
      <c r="F59" s="105">
        <v>14</v>
      </c>
      <c r="G59" s="105">
        <v>12</v>
      </c>
      <c r="H59" s="105">
        <v>2</v>
      </c>
      <c r="I59" s="105">
        <v>3</v>
      </c>
      <c r="J59" s="105">
        <v>2</v>
      </c>
      <c r="K59" s="105">
        <v>6</v>
      </c>
      <c r="L59" s="105" t="s">
        <v>67</v>
      </c>
      <c r="M59" s="105">
        <v>3</v>
      </c>
      <c r="N59" s="105" t="s">
        <v>67</v>
      </c>
      <c r="O59" s="105" t="s">
        <v>67</v>
      </c>
      <c r="P59" s="105" t="s">
        <v>67</v>
      </c>
      <c r="Q59" s="105">
        <v>7</v>
      </c>
      <c r="R59" s="105">
        <v>2</v>
      </c>
      <c r="S59" s="105" t="s">
        <v>67</v>
      </c>
      <c r="T59" s="180" t="s">
        <v>67</v>
      </c>
      <c r="U59" s="113">
        <v>13</v>
      </c>
      <c r="V59" s="112" t="s">
        <v>71</v>
      </c>
    </row>
    <row r="60" spans="1:22" s="24" customFormat="1" x14ac:dyDescent="0.45">
      <c r="A60" s="115">
        <v>14</v>
      </c>
      <c r="B60" s="114" t="s">
        <v>72</v>
      </c>
      <c r="C60" s="256">
        <v>1</v>
      </c>
      <c r="D60" s="105">
        <v>1</v>
      </c>
      <c r="E60" s="105" t="s">
        <v>67</v>
      </c>
      <c r="F60" s="105">
        <v>36</v>
      </c>
      <c r="G60" s="105">
        <v>20</v>
      </c>
      <c r="H60" s="105">
        <v>16</v>
      </c>
      <c r="I60" s="105">
        <v>1</v>
      </c>
      <c r="J60" s="105" t="s">
        <v>67</v>
      </c>
      <c r="K60" s="105">
        <v>19</v>
      </c>
      <c r="L60" s="105">
        <v>14</v>
      </c>
      <c r="M60" s="105" t="s">
        <v>67</v>
      </c>
      <c r="N60" s="105">
        <v>2</v>
      </c>
      <c r="O60" s="105" t="s">
        <v>67</v>
      </c>
      <c r="P60" s="105" t="s">
        <v>67</v>
      </c>
      <c r="Q60" s="105" t="s">
        <v>67</v>
      </c>
      <c r="R60" s="105" t="s">
        <v>67</v>
      </c>
      <c r="S60" s="105" t="s">
        <v>67</v>
      </c>
      <c r="T60" s="180" t="s">
        <v>67</v>
      </c>
      <c r="U60" s="113">
        <v>14</v>
      </c>
      <c r="V60" s="112" t="s">
        <v>72</v>
      </c>
    </row>
    <row r="61" spans="1:22" s="24" customFormat="1" x14ac:dyDescent="0.45">
      <c r="A61" s="115">
        <v>15</v>
      </c>
      <c r="B61" s="114" t="s">
        <v>73</v>
      </c>
      <c r="C61" s="256">
        <v>1</v>
      </c>
      <c r="D61" s="105">
        <v>1</v>
      </c>
      <c r="E61" s="105" t="s">
        <v>67</v>
      </c>
      <c r="F61" s="105">
        <v>5</v>
      </c>
      <c r="G61" s="105">
        <v>4</v>
      </c>
      <c r="H61" s="105">
        <v>1</v>
      </c>
      <c r="I61" s="105">
        <v>2</v>
      </c>
      <c r="J61" s="105" t="s">
        <v>67</v>
      </c>
      <c r="K61" s="105">
        <v>2</v>
      </c>
      <c r="L61" s="105">
        <v>1</v>
      </c>
      <c r="M61" s="105" t="s">
        <v>67</v>
      </c>
      <c r="N61" s="105" t="s">
        <v>67</v>
      </c>
      <c r="O61" s="105" t="s">
        <v>67</v>
      </c>
      <c r="P61" s="105" t="s">
        <v>67</v>
      </c>
      <c r="Q61" s="105" t="s">
        <v>67</v>
      </c>
      <c r="R61" s="105" t="s">
        <v>67</v>
      </c>
      <c r="S61" s="105" t="s">
        <v>67</v>
      </c>
      <c r="T61" s="180" t="s">
        <v>67</v>
      </c>
      <c r="U61" s="113">
        <v>15</v>
      </c>
      <c r="V61" s="112" t="s">
        <v>73</v>
      </c>
    </row>
    <row r="62" spans="1:22" s="24" customFormat="1" x14ac:dyDescent="0.45">
      <c r="A62" s="115">
        <v>16</v>
      </c>
      <c r="B62" s="114" t="s">
        <v>74</v>
      </c>
      <c r="C62" s="256">
        <v>2</v>
      </c>
      <c r="D62" s="105">
        <v>2</v>
      </c>
      <c r="E62" s="105" t="s">
        <v>67</v>
      </c>
      <c r="F62" s="105">
        <v>59</v>
      </c>
      <c r="G62" s="105">
        <v>48</v>
      </c>
      <c r="H62" s="105">
        <v>11</v>
      </c>
      <c r="I62" s="105" t="s">
        <v>67</v>
      </c>
      <c r="J62" s="105" t="s">
        <v>67</v>
      </c>
      <c r="K62" s="105">
        <v>41</v>
      </c>
      <c r="L62" s="105">
        <v>11</v>
      </c>
      <c r="M62" s="105">
        <v>1</v>
      </c>
      <c r="N62" s="105" t="s">
        <v>67</v>
      </c>
      <c r="O62" s="105">
        <v>6</v>
      </c>
      <c r="P62" s="105" t="s">
        <v>67</v>
      </c>
      <c r="Q62" s="105" t="s">
        <v>67</v>
      </c>
      <c r="R62" s="105" t="s">
        <v>67</v>
      </c>
      <c r="S62" s="105" t="s">
        <v>67</v>
      </c>
      <c r="T62" s="180" t="s">
        <v>67</v>
      </c>
      <c r="U62" s="113">
        <v>16</v>
      </c>
      <c r="V62" s="112" t="s">
        <v>74</v>
      </c>
    </row>
    <row r="63" spans="1:22" s="24" customFormat="1" x14ac:dyDescent="0.45">
      <c r="A63" s="115">
        <v>17</v>
      </c>
      <c r="B63" s="114" t="s">
        <v>75</v>
      </c>
      <c r="C63" s="256">
        <v>1</v>
      </c>
      <c r="D63" s="105" t="s">
        <v>67</v>
      </c>
      <c r="E63" s="105">
        <v>1</v>
      </c>
      <c r="F63" s="105">
        <v>12</v>
      </c>
      <c r="G63" s="105">
        <v>10</v>
      </c>
      <c r="H63" s="105">
        <v>2</v>
      </c>
      <c r="I63" s="105">
        <v>6</v>
      </c>
      <c r="J63" s="105" t="s">
        <v>67</v>
      </c>
      <c r="K63" s="105">
        <v>4</v>
      </c>
      <c r="L63" s="105">
        <v>2</v>
      </c>
      <c r="M63" s="105" t="s">
        <v>67</v>
      </c>
      <c r="N63" s="105" t="s">
        <v>67</v>
      </c>
      <c r="O63" s="105" t="s">
        <v>67</v>
      </c>
      <c r="P63" s="105" t="s">
        <v>67</v>
      </c>
      <c r="Q63" s="105" t="s">
        <v>67</v>
      </c>
      <c r="R63" s="105" t="s">
        <v>67</v>
      </c>
      <c r="S63" s="105" t="s">
        <v>67</v>
      </c>
      <c r="T63" s="180" t="s">
        <v>67</v>
      </c>
      <c r="U63" s="113">
        <v>17</v>
      </c>
      <c r="V63" s="112" t="s">
        <v>75</v>
      </c>
    </row>
    <row r="64" spans="1:22" s="24" customFormat="1" x14ac:dyDescent="0.45">
      <c r="A64" s="115">
        <v>18</v>
      </c>
      <c r="B64" s="114" t="s">
        <v>76</v>
      </c>
      <c r="C64" s="256">
        <v>2</v>
      </c>
      <c r="D64" s="105">
        <v>2</v>
      </c>
      <c r="E64" s="105" t="s">
        <v>67</v>
      </c>
      <c r="F64" s="105">
        <v>81</v>
      </c>
      <c r="G64" s="105">
        <v>40</v>
      </c>
      <c r="H64" s="105">
        <v>41</v>
      </c>
      <c r="I64" s="105">
        <v>2</v>
      </c>
      <c r="J64" s="105">
        <v>1</v>
      </c>
      <c r="K64" s="105">
        <v>24</v>
      </c>
      <c r="L64" s="105">
        <v>19</v>
      </c>
      <c r="M64" s="105">
        <v>14</v>
      </c>
      <c r="N64" s="105">
        <v>21</v>
      </c>
      <c r="O64" s="105" t="s">
        <v>67</v>
      </c>
      <c r="P64" s="105" t="s">
        <v>67</v>
      </c>
      <c r="Q64" s="105" t="s">
        <v>67</v>
      </c>
      <c r="R64" s="105" t="s">
        <v>67</v>
      </c>
      <c r="S64" s="105" t="s">
        <v>67</v>
      </c>
      <c r="T64" s="180" t="s">
        <v>67</v>
      </c>
      <c r="U64" s="113">
        <v>18</v>
      </c>
      <c r="V64" s="112" t="s">
        <v>76</v>
      </c>
    </row>
    <row r="65" spans="1:22" s="24" customFormat="1" x14ac:dyDescent="0.45">
      <c r="A65" s="115">
        <v>21</v>
      </c>
      <c r="B65" s="114" t="s">
        <v>79</v>
      </c>
      <c r="C65" s="256">
        <v>2</v>
      </c>
      <c r="D65" s="105">
        <v>2</v>
      </c>
      <c r="E65" s="105" t="s">
        <v>67</v>
      </c>
      <c r="F65" s="105">
        <v>38</v>
      </c>
      <c r="G65" s="105">
        <v>37</v>
      </c>
      <c r="H65" s="105">
        <v>1</v>
      </c>
      <c r="I65" s="105" t="s">
        <v>67</v>
      </c>
      <c r="J65" s="105" t="s">
        <v>67</v>
      </c>
      <c r="K65" s="105">
        <v>36</v>
      </c>
      <c r="L65" s="105">
        <v>1</v>
      </c>
      <c r="M65" s="105">
        <v>1</v>
      </c>
      <c r="N65" s="105" t="s">
        <v>67</v>
      </c>
      <c r="O65" s="105" t="s">
        <v>67</v>
      </c>
      <c r="P65" s="105" t="s">
        <v>67</v>
      </c>
      <c r="Q65" s="105">
        <v>3</v>
      </c>
      <c r="R65" s="105" t="s">
        <v>67</v>
      </c>
      <c r="S65" s="105" t="s">
        <v>67</v>
      </c>
      <c r="T65" s="180" t="s">
        <v>67</v>
      </c>
      <c r="U65" s="113">
        <v>21</v>
      </c>
      <c r="V65" s="112" t="s">
        <v>79</v>
      </c>
    </row>
    <row r="66" spans="1:22" s="24" customFormat="1" x14ac:dyDescent="0.45">
      <c r="A66" s="115">
        <v>26</v>
      </c>
      <c r="B66" s="114" t="s">
        <v>84</v>
      </c>
      <c r="C66" s="256">
        <v>3</v>
      </c>
      <c r="D66" s="105">
        <v>3</v>
      </c>
      <c r="E66" s="105" t="s">
        <v>67</v>
      </c>
      <c r="F66" s="105">
        <v>100</v>
      </c>
      <c r="G66" s="105">
        <v>69</v>
      </c>
      <c r="H66" s="105">
        <v>31</v>
      </c>
      <c r="I66" s="105">
        <v>2</v>
      </c>
      <c r="J66" s="105">
        <v>1</v>
      </c>
      <c r="K66" s="105">
        <v>61</v>
      </c>
      <c r="L66" s="105">
        <v>17</v>
      </c>
      <c r="M66" s="105">
        <v>6</v>
      </c>
      <c r="N66" s="105">
        <v>13</v>
      </c>
      <c r="O66" s="105" t="s">
        <v>67</v>
      </c>
      <c r="P66" s="105" t="s">
        <v>67</v>
      </c>
      <c r="Q66" s="105" t="s">
        <v>67</v>
      </c>
      <c r="R66" s="105" t="s">
        <v>67</v>
      </c>
      <c r="S66" s="105" t="s">
        <v>67</v>
      </c>
      <c r="T66" s="180" t="s">
        <v>67</v>
      </c>
      <c r="U66" s="113">
        <v>26</v>
      </c>
      <c r="V66" s="112" t="s">
        <v>84</v>
      </c>
    </row>
    <row r="67" spans="1:22" s="24" customFormat="1" x14ac:dyDescent="0.45">
      <c r="A67" s="115">
        <v>27</v>
      </c>
      <c r="B67" s="114" t="s">
        <v>85</v>
      </c>
      <c r="C67" s="256">
        <v>1</v>
      </c>
      <c r="D67" s="105">
        <v>1</v>
      </c>
      <c r="E67" s="105" t="s">
        <v>67</v>
      </c>
      <c r="F67" s="105">
        <v>52</v>
      </c>
      <c r="G67" s="105">
        <v>31</v>
      </c>
      <c r="H67" s="105">
        <v>21</v>
      </c>
      <c r="I67" s="105" t="s">
        <v>67</v>
      </c>
      <c r="J67" s="105" t="s">
        <v>67</v>
      </c>
      <c r="K67" s="105">
        <v>28</v>
      </c>
      <c r="L67" s="105">
        <v>21</v>
      </c>
      <c r="M67" s="105">
        <v>3</v>
      </c>
      <c r="N67" s="105" t="s">
        <v>67</v>
      </c>
      <c r="O67" s="105" t="s">
        <v>67</v>
      </c>
      <c r="P67" s="105" t="s">
        <v>67</v>
      </c>
      <c r="Q67" s="105" t="s">
        <v>67</v>
      </c>
      <c r="R67" s="105" t="s">
        <v>67</v>
      </c>
      <c r="S67" s="105" t="s">
        <v>67</v>
      </c>
      <c r="T67" s="180" t="s">
        <v>67</v>
      </c>
      <c r="U67" s="113">
        <v>27</v>
      </c>
      <c r="V67" s="112" t="s">
        <v>85</v>
      </c>
    </row>
    <row r="68" spans="1:22" s="24" customFormat="1" x14ac:dyDescent="0.45">
      <c r="A68" s="115">
        <v>28</v>
      </c>
      <c r="B68" s="117" t="s">
        <v>86</v>
      </c>
      <c r="C68" s="256">
        <v>3</v>
      </c>
      <c r="D68" s="105">
        <v>3</v>
      </c>
      <c r="E68" s="105" t="s">
        <v>67</v>
      </c>
      <c r="F68" s="105">
        <v>333</v>
      </c>
      <c r="G68" s="105">
        <v>208</v>
      </c>
      <c r="H68" s="105">
        <v>125</v>
      </c>
      <c r="I68" s="105">
        <v>2</v>
      </c>
      <c r="J68" s="105" t="s">
        <v>67</v>
      </c>
      <c r="K68" s="105">
        <v>158</v>
      </c>
      <c r="L68" s="105">
        <v>110</v>
      </c>
      <c r="M68" s="105">
        <v>30</v>
      </c>
      <c r="N68" s="105">
        <v>15</v>
      </c>
      <c r="O68" s="105">
        <v>18</v>
      </c>
      <c r="P68" s="105" t="s">
        <v>67</v>
      </c>
      <c r="Q68" s="105" t="s">
        <v>67</v>
      </c>
      <c r="R68" s="105" t="s">
        <v>67</v>
      </c>
      <c r="S68" s="105" t="s">
        <v>67</v>
      </c>
      <c r="T68" s="180" t="s">
        <v>67</v>
      </c>
      <c r="U68" s="113">
        <v>28</v>
      </c>
      <c r="V68" s="116" t="s">
        <v>86</v>
      </c>
    </row>
    <row r="69" spans="1:22" s="24" customFormat="1" x14ac:dyDescent="0.45">
      <c r="A69" s="115">
        <v>29</v>
      </c>
      <c r="B69" s="117" t="s">
        <v>87</v>
      </c>
      <c r="C69" s="256">
        <v>3</v>
      </c>
      <c r="D69" s="105">
        <v>3</v>
      </c>
      <c r="E69" s="105" t="s">
        <v>67</v>
      </c>
      <c r="F69" s="105">
        <v>42</v>
      </c>
      <c r="G69" s="105">
        <v>30</v>
      </c>
      <c r="H69" s="105">
        <v>12</v>
      </c>
      <c r="I69" s="105">
        <v>6</v>
      </c>
      <c r="J69" s="105" t="s">
        <v>67</v>
      </c>
      <c r="K69" s="105">
        <v>15</v>
      </c>
      <c r="L69" s="105">
        <v>5</v>
      </c>
      <c r="M69" s="105">
        <v>9</v>
      </c>
      <c r="N69" s="105">
        <v>7</v>
      </c>
      <c r="O69" s="105" t="s">
        <v>67</v>
      </c>
      <c r="P69" s="105" t="s">
        <v>67</v>
      </c>
      <c r="Q69" s="105">
        <v>1</v>
      </c>
      <c r="R69" s="105" t="s">
        <v>67</v>
      </c>
      <c r="S69" s="105" t="s">
        <v>67</v>
      </c>
      <c r="T69" s="180" t="s">
        <v>67</v>
      </c>
      <c r="U69" s="113">
        <v>29</v>
      </c>
      <c r="V69" s="116" t="s">
        <v>87</v>
      </c>
    </row>
    <row r="70" spans="1:22" s="24" customFormat="1" x14ac:dyDescent="0.45">
      <c r="A70" s="115">
        <v>31</v>
      </c>
      <c r="B70" s="114" t="s">
        <v>89</v>
      </c>
      <c r="C70" s="256">
        <v>2</v>
      </c>
      <c r="D70" s="105">
        <v>2</v>
      </c>
      <c r="E70" s="105" t="s">
        <v>67</v>
      </c>
      <c r="F70" s="105">
        <v>26</v>
      </c>
      <c r="G70" s="105">
        <v>20</v>
      </c>
      <c r="H70" s="105">
        <v>6</v>
      </c>
      <c r="I70" s="105">
        <v>2</v>
      </c>
      <c r="J70" s="105" t="s">
        <v>67</v>
      </c>
      <c r="K70" s="105">
        <v>12</v>
      </c>
      <c r="L70" s="105">
        <v>5</v>
      </c>
      <c r="M70" s="105">
        <v>5</v>
      </c>
      <c r="N70" s="105">
        <v>1</v>
      </c>
      <c r="O70" s="105">
        <v>1</v>
      </c>
      <c r="P70" s="105" t="s">
        <v>67</v>
      </c>
      <c r="Q70" s="105" t="s">
        <v>67</v>
      </c>
      <c r="R70" s="105" t="s">
        <v>67</v>
      </c>
      <c r="S70" s="105" t="s">
        <v>67</v>
      </c>
      <c r="T70" s="180" t="s">
        <v>67</v>
      </c>
      <c r="U70" s="113">
        <v>31</v>
      </c>
      <c r="V70" s="112" t="s">
        <v>89</v>
      </c>
    </row>
    <row r="71" spans="1:22" s="24" customFormat="1" x14ac:dyDescent="0.45">
      <c r="A71" s="115">
        <v>32</v>
      </c>
      <c r="B71" s="114" t="s">
        <v>90</v>
      </c>
      <c r="C71" s="256">
        <v>11</v>
      </c>
      <c r="D71" s="105">
        <v>11</v>
      </c>
      <c r="E71" s="105" t="s">
        <v>67</v>
      </c>
      <c r="F71" s="105">
        <v>244</v>
      </c>
      <c r="G71" s="105">
        <v>109</v>
      </c>
      <c r="H71" s="105">
        <v>135</v>
      </c>
      <c r="I71" s="105">
        <v>21</v>
      </c>
      <c r="J71" s="105">
        <v>6</v>
      </c>
      <c r="K71" s="105">
        <v>87</v>
      </c>
      <c r="L71" s="105">
        <v>119</v>
      </c>
      <c r="M71" s="105">
        <v>1</v>
      </c>
      <c r="N71" s="105">
        <v>10</v>
      </c>
      <c r="O71" s="105" t="s">
        <v>67</v>
      </c>
      <c r="P71" s="105" t="s">
        <v>67</v>
      </c>
      <c r="Q71" s="105" t="s">
        <v>67</v>
      </c>
      <c r="R71" s="105">
        <v>3</v>
      </c>
      <c r="S71" s="105" t="s">
        <v>67</v>
      </c>
      <c r="T71" s="180" t="s">
        <v>67</v>
      </c>
      <c r="U71" s="113">
        <v>32</v>
      </c>
      <c r="V71" s="112" t="s">
        <v>90</v>
      </c>
    </row>
    <row r="72" spans="1:22" s="24" customFormat="1" x14ac:dyDescent="0.45">
      <c r="B72" s="31"/>
      <c r="C72" s="256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80"/>
      <c r="U72" s="183"/>
      <c r="V72" s="188"/>
    </row>
    <row r="73" spans="1:22" s="187" customFormat="1" x14ac:dyDescent="0.45">
      <c r="A73" s="184" t="s">
        <v>93</v>
      </c>
      <c r="B73" s="44"/>
      <c r="C73" s="255">
        <v>76</v>
      </c>
      <c r="D73" s="111">
        <v>76</v>
      </c>
      <c r="E73" s="111" t="s">
        <v>67</v>
      </c>
      <c r="F73" s="111">
        <v>2462</v>
      </c>
      <c r="G73" s="111">
        <v>1386</v>
      </c>
      <c r="H73" s="111">
        <v>1076</v>
      </c>
      <c r="I73" s="111">
        <v>109</v>
      </c>
      <c r="J73" s="111">
        <v>36</v>
      </c>
      <c r="K73" s="111">
        <v>1081</v>
      </c>
      <c r="L73" s="111">
        <v>710</v>
      </c>
      <c r="M73" s="111">
        <v>125</v>
      </c>
      <c r="N73" s="111">
        <v>303</v>
      </c>
      <c r="O73" s="111">
        <v>86</v>
      </c>
      <c r="P73" s="111">
        <v>27</v>
      </c>
      <c r="Q73" s="111">
        <v>20</v>
      </c>
      <c r="R73" s="111">
        <v>1</v>
      </c>
      <c r="S73" s="111">
        <v>15</v>
      </c>
      <c r="T73" s="179" t="s">
        <v>67</v>
      </c>
      <c r="U73" s="185" t="s">
        <v>93</v>
      </c>
      <c r="V73" s="186"/>
    </row>
    <row r="74" spans="1:22" s="24" customFormat="1" x14ac:dyDescent="0.45">
      <c r="A74" s="115">
        <v>9</v>
      </c>
      <c r="B74" s="114" t="s">
        <v>66</v>
      </c>
      <c r="C74" s="256">
        <v>6</v>
      </c>
      <c r="D74" s="105">
        <v>6</v>
      </c>
      <c r="E74" s="105" t="s">
        <v>67</v>
      </c>
      <c r="F74" s="105">
        <v>72</v>
      </c>
      <c r="G74" s="105">
        <v>21</v>
      </c>
      <c r="H74" s="105">
        <v>51</v>
      </c>
      <c r="I74" s="105">
        <v>11</v>
      </c>
      <c r="J74" s="105">
        <v>8</v>
      </c>
      <c r="K74" s="105">
        <v>9</v>
      </c>
      <c r="L74" s="105">
        <v>42</v>
      </c>
      <c r="M74" s="105">
        <v>1</v>
      </c>
      <c r="N74" s="105">
        <v>1</v>
      </c>
      <c r="O74" s="105" t="s">
        <v>67</v>
      </c>
      <c r="P74" s="105" t="s">
        <v>67</v>
      </c>
      <c r="Q74" s="105" t="s">
        <v>67</v>
      </c>
      <c r="R74" s="105" t="s">
        <v>67</v>
      </c>
      <c r="S74" s="105" t="s">
        <v>67</v>
      </c>
      <c r="T74" s="180" t="s">
        <v>67</v>
      </c>
      <c r="U74" s="113">
        <v>9</v>
      </c>
      <c r="V74" s="112" t="s">
        <v>66</v>
      </c>
    </row>
    <row r="75" spans="1:22" s="24" customFormat="1" x14ac:dyDescent="0.45">
      <c r="A75" s="115">
        <v>10</v>
      </c>
      <c r="B75" s="114" t="s">
        <v>68</v>
      </c>
      <c r="C75" s="256">
        <v>2</v>
      </c>
      <c r="D75" s="105">
        <v>2</v>
      </c>
      <c r="E75" s="105" t="s">
        <v>67</v>
      </c>
      <c r="F75" s="105">
        <v>26</v>
      </c>
      <c r="G75" s="105">
        <v>16</v>
      </c>
      <c r="H75" s="105">
        <v>10</v>
      </c>
      <c r="I75" s="105">
        <v>4</v>
      </c>
      <c r="J75" s="105" t="s">
        <v>67</v>
      </c>
      <c r="K75" s="105">
        <v>9</v>
      </c>
      <c r="L75" s="105">
        <v>7</v>
      </c>
      <c r="M75" s="105">
        <v>3</v>
      </c>
      <c r="N75" s="105">
        <v>3</v>
      </c>
      <c r="O75" s="105" t="s">
        <v>67</v>
      </c>
      <c r="P75" s="105" t="s">
        <v>67</v>
      </c>
      <c r="Q75" s="105">
        <v>1</v>
      </c>
      <c r="R75" s="105" t="s">
        <v>67</v>
      </c>
      <c r="S75" s="105" t="s">
        <v>67</v>
      </c>
      <c r="T75" s="180" t="s">
        <v>67</v>
      </c>
      <c r="U75" s="113">
        <v>10</v>
      </c>
      <c r="V75" s="112" t="s">
        <v>68</v>
      </c>
    </row>
    <row r="76" spans="1:22" s="24" customFormat="1" x14ac:dyDescent="0.45">
      <c r="A76" s="115">
        <v>11</v>
      </c>
      <c r="B76" s="114" t="s">
        <v>69</v>
      </c>
      <c r="C76" s="256">
        <v>26</v>
      </c>
      <c r="D76" s="105">
        <v>26</v>
      </c>
      <c r="E76" s="105" t="s">
        <v>67</v>
      </c>
      <c r="F76" s="105">
        <v>624</v>
      </c>
      <c r="G76" s="105">
        <v>244</v>
      </c>
      <c r="H76" s="105">
        <v>380</v>
      </c>
      <c r="I76" s="105">
        <v>35</v>
      </c>
      <c r="J76" s="105">
        <v>16</v>
      </c>
      <c r="K76" s="105">
        <v>189</v>
      </c>
      <c r="L76" s="105">
        <v>254</v>
      </c>
      <c r="M76" s="105">
        <v>8</v>
      </c>
      <c r="N76" s="105">
        <v>106</v>
      </c>
      <c r="O76" s="105">
        <v>12</v>
      </c>
      <c r="P76" s="105">
        <v>4</v>
      </c>
      <c r="Q76" s="105">
        <v>3</v>
      </c>
      <c r="R76" s="105" t="s">
        <v>67</v>
      </c>
      <c r="S76" s="105" t="s">
        <v>67</v>
      </c>
      <c r="T76" s="180" t="s">
        <v>67</v>
      </c>
      <c r="U76" s="113">
        <v>11</v>
      </c>
      <c r="V76" s="112" t="s">
        <v>69</v>
      </c>
    </row>
    <row r="77" spans="1:22" s="24" customFormat="1" x14ac:dyDescent="0.45">
      <c r="A77" s="115">
        <v>12</v>
      </c>
      <c r="B77" s="114" t="s">
        <v>70</v>
      </c>
      <c r="C77" s="256">
        <v>2</v>
      </c>
      <c r="D77" s="105">
        <v>2</v>
      </c>
      <c r="E77" s="105" t="s">
        <v>67</v>
      </c>
      <c r="F77" s="105">
        <v>167</v>
      </c>
      <c r="G77" s="105">
        <v>143</v>
      </c>
      <c r="H77" s="105">
        <v>24</v>
      </c>
      <c r="I77" s="105">
        <v>1</v>
      </c>
      <c r="J77" s="105" t="s">
        <v>67</v>
      </c>
      <c r="K77" s="105">
        <v>132</v>
      </c>
      <c r="L77" s="105">
        <v>24</v>
      </c>
      <c r="M77" s="105">
        <v>10</v>
      </c>
      <c r="N77" s="105" t="s">
        <v>67</v>
      </c>
      <c r="O77" s="105">
        <v>1</v>
      </c>
      <c r="P77" s="105" t="s">
        <v>67</v>
      </c>
      <c r="Q77" s="105" t="s">
        <v>67</v>
      </c>
      <c r="R77" s="105" t="s">
        <v>67</v>
      </c>
      <c r="S77" s="105">
        <v>1</v>
      </c>
      <c r="T77" s="180" t="s">
        <v>67</v>
      </c>
      <c r="U77" s="113">
        <v>12</v>
      </c>
      <c r="V77" s="112" t="s">
        <v>70</v>
      </c>
    </row>
    <row r="78" spans="1:22" s="24" customFormat="1" x14ac:dyDescent="0.45">
      <c r="A78" s="115">
        <v>13</v>
      </c>
      <c r="B78" s="114" t="s">
        <v>71</v>
      </c>
      <c r="C78" s="256">
        <v>5</v>
      </c>
      <c r="D78" s="105">
        <v>5</v>
      </c>
      <c r="E78" s="105" t="s">
        <v>67</v>
      </c>
      <c r="F78" s="105">
        <v>174</v>
      </c>
      <c r="G78" s="105">
        <v>130</v>
      </c>
      <c r="H78" s="105">
        <v>44</v>
      </c>
      <c r="I78" s="105">
        <v>6</v>
      </c>
      <c r="J78" s="105">
        <v>1</v>
      </c>
      <c r="K78" s="105">
        <v>113</v>
      </c>
      <c r="L78" s="105">
        <v>13</v>
      </c>
      <c r="M78" s="105">
        <v>12</v>
      </c>
      <c r="N78" s="105">
        <v>30</v>
      </c>
      <c r="O78" s="105">
        <v>1</v>
      </c>
      <c r="P78" s="105" t="s">
        <v>67</v>
      </c>
      <c r="Q78" s="105" t="s">
        <v>67</v>
      </c>
      <c r="R78" s="105" t="s">
        <v>67</v>
      </c>
      <c r="S78" s="105">
        <v>2</v>
      </c>
      <c r="T78" s="180" t="s">
        <v>67</v>
      </c>
      <c r="U78" s="113">
        <v>13</v>
      </c>
      <c r="V78" s="112" t="s">
        <v>71</v>
      </c>
    </row>
    <row r="79" spans="1:22" s="24" customFormat="1" x14ac:dyDescent="0.45">
      <c r="A79" s="115">
        <v>14</v>
      </c>
      <c r="B79" s="114" t="s">
        <v>72</v>
      </c>
      <c r="C79" s="256">
        <v>3</v>
      </c>
      <c r="D79" s="105">
        <v>3</v>
      </c>
      <c r="E79" s="105" t="s">
        <v>67</v>
      </c>
      <c r="F79" s="105">
        <v>46</v>
      </c>
      <c r="G79" s="105">
        <v>24</v>
      </c>
      <c r="H79" s="105">
        <v>22</v>
      </c>
      <c r="I79" s="105">
        <v>2</v>
      </c>
      <c r="J79" s="105" t="s">
        <v>67</v>
      </c>
      <c r="K79" s="105">
        <v>21</v>
      </c>
      <c r="L79" s="105">
        <v>14</v>
      </c>
      <c r="M79" s="105">
        <v>1</v>
      </c>
      <c r="N79" s="105">
        <v>8</v>
      </c>
      <c r="O79" s="105" t="s">
        <v>67</v>
      </c>
      <c r="P79" s="105" t="s">
        <v>67</v>
      </c>
      <c r="Q79" s="105" t="s">
        <v>67</v>
      </c>
      <c r="R79" s="105" t="s">
        <v>67</v>
      </c>
      <c r="S79" s="105" t="s">
        <v>67</v>
      </c>
      <c r="T79" s="180" t="s">
        <v>67</v>
      </c>
      <c r="U79" s="113">
        <v>14</v>
      </c>
      <c r="V79" s="112" t="s">
        <v>72</v>
      </c>
    </row>
    <row r="80" spans="1:22" s="24" customFormat="1" x14ac:dyDescent="0.45">
      <c r="A80" s="115">
        <v>15</v>
      </c>
      <c r="B80" s="114" t="s">
        <v>73</v>
      </c>
      <c r="C80" s="256">
        <v>2</v>
      </c>
      <c r="D80" s="105">
        <v>2</v>
      </c>
      <c r="E80" s="105" t="s">
        <v>67</v>
      </c>
      <c r="F80" s="105">
        <v>25</v>
      </c>
      <c r="G80" s="105">
        <v>10</v>
      </c>
      <c r="H80" s="105">
        <v>15</v>
      </c>
      <c r="I80" s="105">
        <v>1</v>
      </c>
      <c r="J80" s="105">
        <v>1</v>
      </c>
      <c r="K80" s="105">
        <v>9</v>
      </c>
      <c r="L80" s="105">
        <v>14</v>
      </c>
      <c r="M80" s="105" t="s">
        <v>67</v>
      </c>
      <c r="N80" s="105" t="s">
        <v>67</v>
      </c>
      <c r="O80" s="105" t="s">
        <v>67</v>
      </c>
      <c r="P80" s="105" t="s">
        <v>67</v>
      </c>
      <c r="Q80" s="105" t="s">
        <v>67</v>
      </c>
      <c r="R80" s="105" t="s">
        <v>67</v>
      </c>
      <c r="S80" s="105" t="s">
        <v>67</v>
      </c>
      <c r="T80" s="180" t="s">
        <v>67</v>
      </c>
      <c r="U80" s="113">
        <v>15</v>
      </c>
      <c r="V80" s="112" t="s">
        <v>73</v>
      </c>
    </row>
    <row r="81" spans="1:22" s="24" customFormat="1" x14ac:dyDescent="0.45">
      <c r="A81" s="115">
        <v>18</v>
      </c>
      <c r="B81" s="114" t="s">
        <v>76</v>
      </c>
      <c r="C81" s="256">
        <v>3</v>
      </c>
      <c r="D81" s="105">
        <v>3</v>
      </c>
      <c r="E81" s="105" t="s">
        <v>67</v>
      </c>
      <c r="F81" s="105">
        <v>46</v>
      </c>
      <c r="G81" s="105">
        <v>20</v>
      </c>
      <c r="H81" s="105">
        <v>26</v>
      </c>
      <c r="I81" s="105">
        <v>4</v>
      </c>
      <c r="J81" s="105">
        <v>3</v>
      </c>
      <c r="K81" s="105">
        <v>13</v>
      </c>
      <c r="L81" s="105">
        <v>14</v>
      </c>
      <c r="M81" s="105">
        <v>3</v>
      </c>
      <c r="N81" s="105">
        <v>9</v>
      </c>
      <c r="O81" s="105" t="s">
        <v>67</v>
      </c>
      <c r="P81" s="105" t="s">
        <v>67</v>
      </c>
      <c r="Q81" s="105" t="s">
        <v>67</v>
      </c>
      <c r="R81" s="105" t="s">
        <v>67</v>
      </c>
      <c r="S81" s="105" t="s">
        <v>67</v>
      </c>
      <c r="T81" s="180" t="s">
        <v>67</v>
      </c>
      <c r="U81" s="113">
        <v>18</v>
      </c>
      <c r="V81" s="112" t="s">
        <v>76</v>
      </c>
    </row>
    <row r="82" spans="1:22" s="24" customFormat="1" x14ac:dyDescent="0.45">
      <c r="A82" s="115">
        <v>21</v>
      </c>
      <c r="B82" s="114" t="s">
        <v>79</v>
      </c>
      <c r="C82" s="256">
        <v>3</v>
      </c>
      <c r="D82" s="105">
        <v>3</v>
      </c>
      <c r="E82" s="105" t="s">
        <v>67</v>
      </c>
      <c r="F82" s="105">
        <v>43</v>
      </c>
      <c r="G82" s="105">
        <v>36</v>
      </c>
      <c r="H82" s="105">
        <v>7</v>
      </c>
      <c r="I82" s="105">
        <v>2</v>
      </c>
      <c r="J82" s="105" t="s">
        <v>67</v>
      </c>
      <c r="K82" s="105">
        <v>25</v>
      </c>
      <c r="L82" s="105">
        <v>5</v>
      </c>
      <c r="M82" s="105">
        <v>8</v>
      </c>
      <c r="N82" s="105">
        <v>2</v>
      </c>
      <c r="O82" s="105">
        <v>1</v>
      </c>
      <c r="P82" s="105" t="s">
        <v>67</v>
      </c>
      <c r="Q82" s="105" t="s">
        <v>67</v>
      </c>
      <c r="R82" s="105" t="s">
        <v>67</v>
      </c>
      <c r="S82" s="105" t="s">
        <v>67</v>
      </c>
      <c r="T82" s="180" t="s">
        <v>67</v>
      </c>
      <c r="U82" s="113">
        <v>21</v>
      </c>
      <c r="V82" s="112" t="s">
        <v>79</v>
      </c>
    </row>
    <row r="83" spans="1:22" s="24" customFormat="1" x14ac:dyDescent="0.45">
      <c r="A83" s="115">
        <v>24</v>
      </c>
      <c r="B83" s="114" t="s">
        <v>82</v>
      </c>
      <c r="C83" s="256">
        <v>8</v>
      </c>
      <c r="D83" s="105">
        <v>8</v>
      </c>
      <c r="E83" s="105" t="s">
        <v>67</v>
      </c>
      <c r="F83" s="105">
        <v>96</v>
      </c>
      <c r="G83" s="105">
        <v>69</v>
      </c>
      <c r="H83" s="105">
        <v>27</v>
      </c>
      <c r="I83" s="105">
        <v>6</v>
      </c>
      <c r="J83" s="105">
        <v>6</v>
      </c>
      <c r="K83" s="105">
        <v>50</v>
      </c>
      <c r="L83" s="105">
        <v>20</v>
      </c>
      <c r="M83" s="105">
        <v>13</v>
      </c>
      <c r="N83" s="105">
        <v>1</v>
      </c>
      <c r="O83" s="105" t="s">
        <v>67</v>
      </c>
      <c r="P83" s="105" t="s">
        <v>67</v>
      </c>
      <c r="Q83" s="105" t="s">
        <v>67</v>
      </c>
      <c r="R83" s="105" t="s">
        <v>67</v>
      </c>
      <c r="S83" s="105" t="s">
        <v>67</v>
      </c>
      <c r="T83" s="180" t="s">
        <v>67</v>
      </c>
      <c r="U83" s="113">
        <v>24</v>
      </c>
      <c r="V83" s="112" t="s">
        <v>82</v>
      </c>
    </row>
    <row r="84" spans="1:22" s="24" customFormat="1" x14ac:dyDescent="0.45">
      <c r="A84" s="115">
        <v>25</v>
      </c>
      <c r="B84" s="114" t="s">
        <v>83</v>
      </c>
      <c r="C84" s="256">
        <v>1</v>
      </c>
      <c r="D84" s="105">
        <v>1</v>
      </c>
      <c r="E84" s="105" t="s">
        <v>67</v>
      </c>
      <c r="F84" s="105">
        <v>6</v>
      </c>
      <c r="G84" s="105">
        <v>5</v>
      </c>
      <c r="H84" s="105">
        <v>1</v>
      </c>
      <c r="I84" s="105">
        <v>2</v>
      </c>
      <c r="J84" s="105" t="s">
        <v>67</v>
      </c>
      <c r="K84" s="105">
        <v>3</v>
      </c>
      <c r="L84" s="105">
        <v>1</v>
      </c>
      <c r="M84" s="105" t="s">
        <v>67</v>
      </c>
      <c r="N84" s="105" t="s">
        <v>67</v>
      </c>
      <c r="O84" s="105" t="s">
        <v>67</v>
      </c>
      <c r="P84" s="105" t="s">
        <v>67</v>
      </c>
      <c r="Q84" s="105" t="s">
        <v>67</v>
      </c>
      <c r="R84" s="105" t="s">
        <v>67</v>
      </c>
      <c r="S84" s="105" t="s">
        <v>67</v>
      </c>
      <c r="T84" s="180" t="s">
        <v>67</v>
      </c>
      <c r="U84" s="113">
        <v>25</v>
      </c>
      <c r="V84" s="112" t="s">
        <v>83</v>
      </c>
    </row>
    <row r="85" spans="1:22" s="24" customFormat="1" x14ac:dyDescent="0.45">
      <c r="A85" s="115">
        <v>26</v>
      </c>
      <c r="B85" s="114" t="s">
        <v>84</v>
      </c>
      <c r="C85" s="256">
        <v>2</v>
      </c>
      <c r="D85" s="105">
        <v>2</v>
      </c>
      <c r="E85" s="105" t="s">
        <v>67</v>
      </c>
      <c r="F85" s="105">
        <v>12</v>
      </c>
      <c r="G85" s="105">
        <v>10</v>
      </c>
      <c r="H85" s="105">
        <v>2</v>
      </c>
      <c r="I85" s="105">
        <v>8</v>
      </c>
      <c r="J85" s="105">
        <v>1</v>
      </c>
      <c r="K85" s="105">
        <v>2</v>
      </c>
      <c r="L85" s="105">
        <v>1</v>
      </c>
      <c r="M85" s="105" t="s">
        <v>67</v>
      </c>
      <c r="N85" s="105" t="s">
        <v>67</v>
      </c>
      <c r="O85" s="105" t="s">
        <v>67</v>
      </c>
      <c r="P85" s="105" t="s">
        <v>67</v>
      </c>
      <c r="Q85" s="105">
        <v>1</v>
      </c>
      <c r="R85" s="105" t="s">
        <v>67</v>
      </c>
      <c r="S85" s="105" t="s">
        <v>67</v>
      </c>
      <c r="T85" s="180" t="s">
        <v>67</v>
      </c>
      <c r="U85" s="113">
        <v>26</v>
      </c>
      <c r="V85" s="112" t="s">
        <v>84</v>
      </c>
    </row>
    <row r="86" spans="1:22" s="24" customFormat="1" x14ac:dyDescent="0.45">
      <c r="A86" s="115">
        <v>28</v>
      </c>
      <c r="B86" s="117" t="s">
        <v>86</v>
      </c>
      <c r="C86" s="256">
        <v>5</v>
      </c>
      <c r="D86" s="105">
        <v>5</v>
      </c>
      <c r="E86" s="105" t="s">
        <v>67</v>
      </c>
      <c r="F86" s="105">
        <v>719</v>
      </c>
      <c r="G86" s="105">
        <v>431</v>
      </c>
      <c r="H86" s="105">
        <v>288</v>
      </c>
      <c r="I86" s="105">
        <v>5</v>
      </c>
      <c r="J86" s="105" t="s">
        <v>67</v>
      </c>
      <c r="K86" s="105">
        <v>302</v>
      </c>
      <c r="L86" s="105">
        <v>141</v>
      </c>
      <c r="M86" s="105">
        <v>59</v>
      </c>
      <c r="N86" s="105">
        <v>124</v>
      </c>
      <c r="O86" s="105">
        <v>71</v>
      </c>
      <c r="P86" s="105">
        <v>23</v>
      </c>
      <c r="Q86" s="105">
        <v>15</v>
      </c>
      <c r="R86" s="105">
        <v>1</v>
      </c>
      <c r="S86" s="105">
        <v>6</v>
      </c>
      <c r="T86" s="180" t="s">
        <v>67</v>
      </c>
      <c r="U86" s="113">
        <v>28</v>
      </c>
      <c r="V86" s="116" t="s">
        <v>86</v>
      </c>
    </row>
    <row r="87" spans="1:22" s="24" customFormat="1" x14ac:dyDescent="0.45">
      <c r="A87" s="115">
        <v>29</v>
      </c>
      <c r="B87" s="117" t="s">
        <v>87</v>
      </c>
      <c r="C87" s="256">
        <v>2</v>
      </c>
      <c r="D87" s="105">
        <v>2</v>
      </c>
      <c r="E87" s="105" t="s">
        <v>67</v>
      </c>
      <c r="F87" s="105">
        <v>64</v>
      </c>
      <c r="G87" s="105">
        <v>44</v>
      </c>
      <c r="H87" s="105">
        <v>20</v>
      </c>
      <c r="I87" s="105">
        <v>10</v>
      </c>
      <c r="J87" s="105" t="s">
        <v>67</v>
      </c>
      <c r="K87" s="105">
        <v>39</v>
      </c>
      <c r="L87" s="105">
        <v>13</v>
      </c>
      <c r="M87" s="105">
        <v>1</v>
      </c>
      <c r="N87" s="105">
        <v>7</v>
      </c>
      <c r="O87" s="105" t="s">
        <v>67</v>
      </c>
      <c r="P87" s="105" t="s">
        <v>67</v>
      </c>
      <c r="Q87" s="105" t="s">
        <v>67</v>
      </c>
      <c r="R87" s="105" t="s">
        <v>67</v>
      </c>
      <c r="S87" s="105">
        <v>6</v>
      </c>
      <c r="T87" s="180" t="s">
        <v>67</v>
      </c>
      <c r="U87" s="113">
        <v>29</v>
      </c>
      <c r="V87" s="116" t="s">
        <v>87</v>
      </c>
    </row>
    <row r="88" spans="1:22" s="24" customFormat="1" x14ac:dyDescent="0.45">
      <c r="A88" s="115">
        <v>30</v>
      </c>
      <c r="B88" s="114" t="s">
        <v>88</v>
      </c>
      <c r="C88" s="256">
        <v>1</v>
      </c>
      <c r="D88" s="105">
        <v>1</v>
      </c>
      <c r="E88" s="105" t="s">
        <v>67</v>
      </c>
      <c r="F88" s="105">
        <v>38</v>
      </c>
      <c r="G88" s="105">
        <v>15</v>
      </c>
      <c r="H88" s="105">
        <v>23</v>
      </c>
      <c r="I88" s="105">
        <v>6</v>
      </c>
      <c r="J88" s="105" t="s">
        <v>67</v>
      </c>
      <c r="K88" s="105">
        <v>5</v>
      </c>
      <c r="L88" s="105">
        <v>16</v>
      </c>
      <c r="M88" s="105">
        <v>4</v>
      </c>
      <c r="N88" s="105">
        <v>7</v>
      </c>
      <c r="O88" s="105" t="s">
        <v>67</v>
      </c>
      <c r="P88" s="105" t="s">
        <v>67</v>
      </c>
      <c r="Q88" s="105" t="s">
        <v>67</v>
      </c>
      <c r="R88" s="105" t="s">
        <v>67</v>
      </c>
      <c r="S88" s="105" t="s">
        <v>67</v>
      </c>
      <c r="T88" s="180" t="s">
        <v>67</v>
      </c>
      <c r="U88" s="113">
        <v>30</v>
      </c>
      <c r="V88" s="112" t="s">
        <v>88</v>
      </c>
    </row>
    <row r="89" spans="1:22" s="24" customFormat="1" x14ac:dyDescent="0.45">
      <c r="A89" s="115">
        <v>31</v>
      </c>
      <c r="B89" s="114" t="s">
        <v>89</v>
      </c>
      <c r="C89" s="256">
        <v>2</v>
      </c>
      <c r="D89" s="105">
        <v>2</v>
      </c>
      <c r="E89" s="105" t="s">
        <v>67</v>
      </c>
      <c r="F89" s="105">
        <v>95</v>
      </c>
      <c r="G89" s="105">
        <v>69</v>
      </c>
      <c r="H89" s="105">
        <v>26</v>
      </c>
      <c r="I89" s="105" t="s">
        <v>67</v>
      </c>
      <c r="J89" s="105" t="s">
        <v>67</v>
      </c>
      <c r="K89" s="105">
        <v>69</v>
      </c>
      <c r="L89" s="105">
        <v>26</v>
      </c>
      <c r="M89" s="105" t="s">
        <v>67</v>
      </c>
      <c r="N89" s="105" t="s">
        <v>67</v>
      </c>
      <c r="O89" s="105" t="s">
        <v>67</v>
      </c>
      <c r="P89" s="105" t="s">
        <v>67</v>
      </c>
      <c r="Q89" s="105" t="s">
        <v>67</v>
      </c>
      <c r="R89" s="105" t="s">
        <v>67</v>
      </c>
      <c r="S89" s="105" t="s">
        <v>67</v>
      </c>
      <c r="T89" s="180" t="s">
        <v>67</v>
      </c>
      <c r="U89" s="113">
        <v>31</v>
      </c>
      <c r="V89" s="112" t="s">
        <v>89</v>
      </c>
    </row>
    <row r="90" spans="1:22" s="24" customFormat="1" x14ac:dyDescent="0.45">
      <c r="A90" s="115">
        <v>32</v>
      </c>
      <c r="B90" s="114" t="s">
        <v>90</v>
      </c>
      <c r="C90" s="256">
        <v>3</v>
      </c>
      <c r="D90" s="105">
        <v>3</v>
      </c>
      <c r="E90" s="105" t="s">
        <v>67</v>
      </c>
      <c r="F90" s="105">
        <v>209</v>
      </c>
      <c r="G90" s="105">
        <v>99</v>
      </c>
      <c r="H90" s="105">
        <v>110</v>
      </c>
      <c r="I90" s="105">
        <v>6</v>
      </c>
      <c r="J90" s="105" t="s">
        <v>67</v>
      </c>
      <c r="K90" s="105">
        <v>91</v>
      </c>
      <c r="L90" s="105">
        <v>105</v>
      </c>
      <c r="M90" s="105">
        <v>2</v>
      </c>
      <c r="N90" s="105">
        <v>5</v>
      </c>
      <c r="O90" s="105" t="s">
        <v>67</v>
      </c>
      <c r="P90" s="105" t="s">
        <v>67</v>
      </c>
      <c r="Q90" s="105" t="s">
        <v>67</v>
      </c>
      <c r="R90" s="105" t="s">
        <v>67</v>
      </c>
      <c r="S90" s="105" t="s">
        <v>67</v>
      </c>
      <c r="T90" s="180" t="s">
        <v>67</v>
      </c>
      <c r="U90" s="113">
        <v>32</v>
      </c>
      <c r="V90" s="112" t="s">
        <v>90</v>
      </c>
    </row>
    <row r="91" spans="1:22" s="24" customFormat="1" x14ac:dyDescent="0.45">
      <c r="B91" s="31"/>
      <c r="C91" s="256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80"/>
      <c r="U91" s="183"/>
      <c r="V91" s="188"/>
    </row>
    <row r="92" spans="1:22" s="187" customFormat="1" x14ac:dyDescent="0.45">
      <c r="A92" s="184" t="s">
        <v>94</v>
      </c>
      <c r="B92" s="44"/>
      <c r="C92" s="255">
        <v>62</v>
      </c>
      <c r="D92" s="111">
        <v>61</v>
      </c>
      <c r="E92" s="111">
        <v>1</v>
      </c>
      <c r="F92" s="111">
        <v>2013</v>
      </c>
      <c r="G92" s="111">
        <v>1182</v>
      </c>
      <c r="H92" s="111">
        <v>831</v>
      </c>
      <c r="I92" s="111">
        <v>72</v>
      </c>
      <c r="J92" s="111">
        <v>25</v>
      </c>
      <c r="K92" s="111">
        <v>877</v>
      </c>
      <c r="L92" s="111">
        <v>618</v>
      </c>
      <c r="M92" s="111">
        <v>224</v>
      </c>
      <c r="N92" s="111">
        <v>176</v>
      </c>
      <c r="O92" s="111">
        <v>12</v>
      </c>
      <c r="P92" s="111">
        <v>15</v>
      </c>
      <c r="Q92" s="111">
        <v>21</v>
      </c>
      <c r="R92" s="111">
        <v>15</v>
      </c>
      <c r="S92" s="111">
        <v>3</v>
      </c>
      <c r="T92" s="179">
        <v>3</v>
      </c>
      <c r="U92" s="185" t="s">
        <v>94</v>
      </c>
      <c r="V92" s="186"/>
    </row>
    <row r="93" spans="1:22" s="24" customFormat="1" x14ac:dyDescent="0.45">
      <c r="A93" s="115">
        <v>9</v>
      </c>
      <c r="B93" s="114" t="s">
        <v>66</v>
      </c>
      <c r="C93" s="256">
        <v>3</v>
      </c>
      <c r="D93" s="105">
        <v>3</v>
      </c>
      <c r="E93" s="105" t="s">
        <v>67</v>
      </c>
      <c r="F93" s="105">
        <v>41</v>
      </c>
      <c r="G93" s="105">
        <v>14</v>
      </c>
      <c r="H93" s="105">
        <v>27</v>
      </c>
      <c r="I93" s="105">
        <v>2</v>
      </c>
      <c r="J93" s="105">
        <v>2</v>
      </c>
      <c r="K93" s="105">
        <v>12</v>
      </c>
      <c r="L93" s="105">
        <v>25</v>
      </c>
      <c r="M93" s="105" t="s">
        <v>67</v>
      </c>
      <c r="N93" s="105" t="s">
        <v>67</v>
      </c>
      <c r="O93" s="105" t="s">
        <v>67</v>
      </c>
      <c r="P93" s="105" t="s">
        <v>67</v>
      </c>
      <c r="Q93" s="105">
        <v>3</v>
      </c>
      <c r="R93" s="105">
        <v>1</v>
      </c>
      <c r="S93" s="105" t="s">
        <v>67</v>
      </c>
      <c r="T93" s="180" t="s">
        <v>67</v>
      </c>
      <c r="U93" s="113">
        <v>9</v>
      </c>
      <c r="V93" s="112" t="s">
        <v>66</v>
      </c>
    </row>
    <row r="94" spans="1:22" s="24" customFormat="1" x14ac:dyDescent="0.45">
      <c r="A94" s="115">
        <v>10</v>
      </c>
      <c r="B94" s="114" t="s">
        <v>68</v>
      </c>
      <c r="C94" s="256">
        <v>1</v>
      </c>
      <c r="D94" s="105">
        <v>1</v>
      </c>
      <c r="E94" s="105" t="s">
        <v>67</v>
      </c>
      <c r="F94" s="105">
        <v>41</v>
      </c>
      <c r="G94" s="105">
        <v>27</v>
      </c>
      <c r="H94" s="105">
        <v>14</v>
      </c>
      <c r="I94" s="105">
        <v>2</v>
      </c>
      <c r="J94" s="105">
        <v>1</v>
      </c>
      <c r="K94" s="105">
        <v>25</v>
      </c>
      <c r="L94" s="105">
        <v>13</v>
      </c>
      <c r="M94" s="105" t="s">
        <v>67</v>
      </c>
      <c r="N94" s="105" t="s">
        <v>67</v>
      </c>
      <c r="O94" s="105" t="s">
        <v>67</v>
      </c>
      <c r="P94" s="105" t="s">
        <v>67</v>
      </c>
      <c r="Q94" s="105" t="s">
        <v>67</v>
      </c>
      <c r="R94" s="105" t="s">
        <v>67</v>
      </c>
      <c r="S94" s="105" t="s">
        <v>67</v>
      </c>
      <c r="T94" s="180" t="s">
        <v>67</v>
      </c>
      <c r="U94" s="113">
        <v>10</v>
      </c>
      <c r="V94" s="112" t="s">
        <v>68</v>
      </c>
    </row>
    <row r="95" spans="1:22" s="24" customFormat="1" x14ac:dyDescent="0.45">
      <c r="A95" s="115">
        <v>11</v>
      </c>
      <c r="B95" s="114" t="s">
        <v>69</v>
      </c>
      <c r="C95" s="256">
        <v>31</v>
      </c>
      <c r="D95" s="105">
        <v>30</v>
      </c>
      <c r="E95" s="105">
        <v>1</v>
      </c>
      <c r="F95" s="105">
        <v>1020</v>
      </c>
      <c r="G95" s="105">
        <v>452</v>
      </c>
      <c r="H95" s="105">
        <v>568</v>
      </c>
      <c r="I95" s="105">
        <v>38</v>
      </c>
      <c r="J95" s="105">
        <v>9</v>
      </c>
      <c r="K95" s="105">
        <v>311</v>
      </c>
      <c r="L95" s="105">
        <v>436</v>
      </c>
      <c r="M95" s="105">
        <v>96</v>
      </c>
      <c r="N95" s="105">
        <v>124</v>
      </c>
      <c r="O95" s="105">
        <v>8</v>
      </c>
      <c r="P95" s="105">
        <v>2</v>
      </c>
      <c r="Q95" s="105">
        <v>15</v>
      </c>
      <c r="R95" s="105">
        <v>14</v>
      </c>
      <c r="S95" s="105">
        <v>1</v>
      </c>
      <c r="T95" s="180">
        <v>3</v>
      </c>
      <c r="U95" s="113">
        <v>11</v>
      </c>
      <c r="V95" s="112" t="s">
        <v>69</v>
      </c>
    </row>
    <row r="96" spans="1:22" s="24" customFormat="1" x14ac:dyDescent="0.45">
      <c r="A96" s="115">
        <v>13</v>
      </c>
      <c r="B96" s="114" t="s">
        <v>71</v>
      </c>
      <c r="C96" s="256">
        <v>4</v>
      </c>
      <c r="D96" s="105">
        <v>4</v>
      </c>
      <c r="E96" s="105" t="s">
        <v>67</v>
      </c>
      <c r="F96" s="105">
        <v>46</v>
      </c>
      <c r="G96" s="105">
        <v>32</v>
      </c>
      <c r="H96" s="105">
        <v>14</v>
      </c>
      <c r="I96" s="105">
        <v>5</v>
      </c>
      <c r="J96" s="105">
        <v>2</v>
      </c>
      <c r="K96" s="105">
        <v>26</v>
      </c>
      <c r="L96" s="105">
        <v>11</v>
      </c>
      <c r="M96" s="105">
        <v>1</v>
      </c>
      <c r="N96" s="105">
        <v>1</v>
      </c>
      <c r="O96" s="105" t="s">
        <v>67</v>
      </c>
      <c r="P96" s="105" t="s">
        <v>67</v>
      </c>
      <c r="Q96" s="105" t="s">
        <v>67</v>
      </c>
      <c r="R96" s="105" t="s">
        <v>67</v>
      </c>
      <c r="S96" s="105" t="s">
        <v>67</v>
      </c>
      <c r="T96" s="180" t="s">
        <v>67</v>
      </c>
      <c r="U96" s="113">
        <v>13</v>
      </c>
      <c r="V96" s="112" t="s">
        <v>71</v>
      </c>
    </row>
    <row r="97" spans="1:22" s="24" customFormat="1" x14ac:dyDescent="0.45">
      <c r="A97" s="115">
        <v>15</v>
      </c>
      <c r="B97" s="114" t="s">
        <v>73</v>
      </c>
      <c r="C97" s="256">
        <v>2</v>
      </c>
      <c r="D97" s="105">
        <v>2</v>
      </c>
      <c r="E97" s="105" t="s">
        <v>67</v>
      </c>
      <c r="F97" s="105">
        <v>31</v>
      </c>
      <c r="G97" s="105">
        <v>12</v>
      </c>
      <c r="H97" s="105">
        <v>19</v>
      </c>
      <c r="I97" s="105">
        <v>4</v>
      </c>
      <c r="J97" s="105">
        <v>1</v>
      </c>
      <c r="K97" s="105">
        <v>7</v>
      </c>
      <c r="L97" s="105">
        <v>17</v>
      </c>
      <c r="M97" s="105">
        <v>1</v>
      </c>
      <c r="N97" s="105">
        <v>1</v>
      </c>
      <c r="O97" s="105" t="s">
        <v>67</v>
      </c>
      <c r="P97" s="105" t="s">
        <v>67</v>
      </c>
      <c r="Q97" s="105" t="s">
        <v>67</v>
      </c>
      <c r="R97" s="105" t="s">
        <v>67</v>
      </c>
      <c r="S97" s="105" t="s">
        <v>67</v>
      </c>
      <c r="T97" s="180" t="s">
        <v>67</v>
      </c>
      <c r="U97" s="113">
        <v>15</v>
      </c>
      <c r="V97" s="112" t="s">
        <v>73</v>
      </c>
    </row>
    <row r="98" spans="1:22" s="24" customFormat="1" x14ac:dyDescent="0.45">
      <c r="A98" s="115">
        <v>16</v>
      </c>
      <c r="B98" s="114" t="s">
        <v>74</v>
      </c>
      <c r="C98" s="256">
        <v>1</v>
      </c>
      <c r="D98" s="105">
        <v>1</v>
      </c>
      <c r="E98" s="105" t="s">
        <v>67</v>
      </c>
      <c r="F98" s="105">
        <v>336</v>
      </c>
      <c r="G98" s="105">
        <v>336</v>
      </c>
      <c r="H98" s="105" t="s">
        <v>67</v>
      </c>
      <c r="I98" s="105" t="s">
        <v>67</v>
      </c>
      <c r="J98" s="105" t="s">
        <v>67</v>
      </c>
      <c r="K98" s="105">
        <v>290</v>
      </c>
      <c r="L98" s="105" t="s">
        <v>67</v>
      </c>
      <c r="M98" s="105">
        <v>46</v>
      </c>
      <c r="N98" s="105" t="s">
        <v>67</v>
      </c>
      <c r="O98" s="105" t="s">
        <v>67</v>
      </c>
      <c r="P98" s="105" t="s">
        <v>67</v>
      </c>
      <c r="Q98" s="105" t="s">
        <v>67</v>
      </c>
      <c r="R98" s="105" t="s">
        <v>67</v>
      </c>
      <c r="S98" s="105" t="s">
        <v>67</v>
      </c>
      <c r="T98" s="180" t="s">
        <v>67</v>
      </c>
      <c r="U98" s="113">
        <v>16</v>
      </c>
      <c r="V98" s="112" t="s">
        <v>74</v>
      </c>
    </row>
    <row r="99" spans="1:22" s="24" customFormat="1" x14ac:dyDescent="0.45">
      <c r="A99" s="115">
        <v>21</v>
      </c>
      <c r="B99" s="114" t="s">
        <v>79</v>
      </c>
      <c r="C99" s="256">
        <v>4</v>
      </c>
      <c r="D99" s="105">
        <v>4</v>
      </c>
      <c r="E99" s="105" t="s">
        <v>67</v>
      </c>
      <c r="F99" s="105">
        <v>48</v>
      </c>
      <c r="G99" s="105">
        <v>35</v>
      </c>
      <c r="H99" s="105">
        <v>13</v>
      </c>
      <c r="I99" s="105">
        <v>4</v>
      </c>
      <c r="J99" s="105">
        <v>2</v>
      </c>
      <c r="K99" s="105">
        <v>25</v>
      </c>
      <c r="L99" s="105">
        <v>7</v>
      </c>
      <c r="M99" s="105">
        <v>5</v>
      </c>
      <c r="N99" s="105">
        <v>4</v>
      </c>
      <c r="O99" s="105">
        <v>1</v>
      </c>
      <c r="P99" s="105" t="s">
        <v>67</v>
      </c>
      <c r="Q99" s="105">
        <v>1</v>
      </c>
      <c r="R99" s="105" t="s">
        <v>67</v>
      </c>
      <c r="S99" s="105" t="s">
        <v>67</v>
      </c>
      <c r="T99" s="180" t="s">
        <v>67</v>
      </c>
      <c r="U99" s="113">
        <v>21</v>
      </c>
      <c r="V99" s="112" t="s">
        <v>79</v>
      </c>
    </row>
    <row r="100" spans="1:22" s="24" customFormat="1" x14ac:dyDescent="0.45">
      <c r="A100" s="115">
        <v>22</v>
      </c>
      <c r="B100" s="114" t="s">
        <v>80</v>
      </c>
      <c r="C100" s="256">
        <v>2</v>
      </c>
      <c r="D100" s="105">
        <v>2</v>
      </c>
      <c r="E100" s="105" t="s">
        <v>67</v>
      </c>
      <c r="F100" s="105">
        <v>90</v>
      </c>
      <c r="G100" s="105">
        <v>71</v>
      </c>
      <c r="H100" s="105">
        <v>19</v>
      </c>
      <c r="I100" s="105">
        <v>2</v>
      </c>
      <c r="J100" s="105">
        <v>1</v>
      </c>
      <c r="K100" s="105">
        <v>3</v>
      </c>
      <c r="L100" s="105" t="s">
        <v>67</v>
      </c>
      <c r="M100" s="105">
        <v>66</v>
      </c>
      <c r="N100" s="105">
        <v>18</v>
      </c>
      <c r="O100" s="105" t="s">
        <v>67</v>
      </c>
      <c r="P100" s="105" t="s">
        <v>67</v>
      </c>
      <c r="Q100" s="105" t="s">
        <v>67</v>
      </c>
      <c r="R100" s="105" t="s">
        <v>67</v>
      </c>
      <c r="S100" s="105" t="s">
        <v>67</v>
      </c>
      <c r="T100" s="180" t="s">
        <v>67</v>
      </c>
      <c r="U100" s="113">
        <v>22</v>
      </c>
      <c r="V100" s="112" t="s">
        <v>80</v>
      </c>
    </row>
    <row r="101" spans="1:22" s="24" customFormat="1" x14ac:dyDescent="0.45">
      <c r="A101" s="115">
        <v>23</v>
      </c>
      <c r="B101" s="114" t="s">
        <v>81</v>
      </c>
      <c r="C101" s="256">
        <v>1</v>
      </c>
      <c r="D101" s="105">
        <v>1</v>
      </c>
      <c r="E101" s="105" t="s">
        <v>67</v>
      </c>
      <c r="F101" s="105">
        <v>6</v>
      </c>
      <c r="G101" s="105">
        <v>6</v>
      </c>
      <c r="H101" s="105" t="s">
        <v>67</v>
      </c>
      <c r="I101" s="105" t="s">
        <v>67</v>
      </c>
      <c r="J101" s="105" t="s">
        <v>67</v>
      </c>
      <c r="K101" s="105">
        <v>6</v>
      </c>
      <c r="L101" s="105" t="s">
        <v>67</v>
      </c>
      <c r="M101" s="105" t="s">
        <v>67</v>
      </c>
      <c r="N101" s="105" t="s">
        <v>67</v>
      </c>
      <c r="O101" s="105" t="s">
        <v>67</v>
      </c>
      <c r="P101" s="105" t="s">
        <v>67</v>
      </c>
      <c r="Q101" s="105" t="s">
        <v>67</v>
      </c>
      <c r="R101" s="105" t="s">
        <v>67</v>
      </c>
      <c r="S101" s="105" t="s">
        <v>67</v>
      </c>
      <c r="T101" s="180" t="s">
        <v>67</v>
      </c>
      <c r="U101" s="113">
        <v>23</v>
      </c>
      <c r="V101" s="112" t="s">
        <v>81</v>
      </c>
    </row>
    <row r="102" spans="1:22" s="24" customFormat="1" x14ac:dyDescent="0.45">
      <c r="A102" s="115">
        <v>24</v>
      </c>
      <c r="B102" s="114" t="s">
        <v>82</v>
      </c>
      <c r="C102" s="256">
        <v>3</v>
      </c>
      <c r="D102" s="105">
        <v>3</v>
      </c>
      <c r="E102" s="105" t="s">
        <v>67</v>
      </c>
      <c r="F102" s="105">
        <v>119</v>
      </c>
      <c r="G102" s="105">
        <v>95</v>
      </c>
      <c r="H102" s="105">
        <v>24</v>
      </c>
      <c r="I102" s="105">
        <v>4</v>
      </c>
      <c r="J102" s="105" t="s">
        <v>67</v>
      </c>
      <c r="K102" s="105">
        <v>92</v>
      </c>
      <c r="L102" s="105">
        <v>21</v>
      </c>
      <c r="M102" s="105">
        <v>1</v>
      </c>
      <c r="N102" s="105">
        <v>3</v>
      </c>
      <c r="O102" s="105" t="s">
        <v>67</v>
      </c>
      <c r="P102" s="105" t="s">
        <v>67</v>
      </c>
      <c r="Q102" s="105" t="s">
        <v>67</v>
      </c>
      <c r="R102" s="105" t="s">
        <v>67</v>
      </c>
      <c r="S102" s="105">
        <v>2</v>
      </c>
      <c r="T102" s="180" t="s">
        <v>67</v>
      </c>
      <c r="U102" s="113">
        <v>24</v>
      </c>
      <c r="V102" s="112" t="s">
        <v>82</v>
      </c>
    </row>
    <row r="103" spans="1:22" s="24" customFormat="1" x14ac:dyDescent="0.45">
      <c r="A103" s="115">
        <v>25</v>
      </c>
      <c r="B103" s="114" t="s">
        <v>83</v>
      </c>
      <c r="C103" s="256">
        <v>1</v>
      </c>
      <c r="D103" s="105">
        <v>1</v>
      </c>
      <c r="E103" s="105" t="s">
        <v>67</v>
      </c>
      <c r="F103" s="105">
        <v>5</v>
      </c>
      <c r="G103" s="105">
        <v>4</v>
      </c>
      <c r="H103" s="105">
        <v>1</v>
      </c>
      <c r="I103" s="105">
        <v>1</v>
      </c>
      <c r="J103" s="105" t="s">
        <v>67</v>
      </c>
      <c r="K103" s="105">
        <v>1</v>
      </c>
      <c r="L103" s="105">
        <v>1</v>
      </c>
      <c r="M103" s="105">
        <v>2</v>
      </c>
      <c r="N103" s="105" t="s">
        <v>67</v>
      </c>
      <c r="O103" s="105" t="s">
        <v>67</v>
      </c>
      <c r="P103" s="105" t="s">
        <v>67</v>
      </c>
      <c r="Q103" s="105" t="s">
        <v>67</v>
      </c>
      <c r="R103" s="105" t="s">
        <v>67</v>
      </c>
      <c r="S103" s="105" t="s">
        <v>67</v>
      </c>
      <c r="T103" s="180" t="s">
        <v>67</v>
      </c>
      <c r="U103" s="113">
        <v>25</v>
      </c>
      <c r="V103" s="112" t="s">
        <v>83</v>
      </c>
    </row>
    <row r="104" spans="1:22" s="24" customFormat="1" x14ac:dyDescent="0.45">
      <c r="A104" s="115">
        <v>26</v>
      </c>
      <c r="B104" s="114" t="s">
        <v>84</v>
      </c>
      <c r="C104" s="256">
        <v>3</v>
      </c>
      <c r="D104" s="105">
        <v>3</v>
      </c>
      <c r="E104" s="105" t="s">
        <v>67</v>
      </c>
      <c r="F104" s="105">
        <v>24</v>
      </c>
      <c r="G104" s="105">
        <v>21</v>
      </c>
      <c r="H104" s="105">
        <v>3</v>
      </c>
      <c r="I104" s="105">
        <v>2</v>
      </c>
      <c r="J104" s="105">
        <v>2</v>
      </c>
      <c r="K104" s="105">
        <v>18</v>
      </c>
      <c r="L104" s="105" t="s">
        <v>67</v>
      </c>
      <c r="M104" s="105">
        <v>1</v>
      </c>
      <c r="N104" s="105">
        <v>1</v>
      </c>
      <c r="O104" s="105" t="s">
        <v>67</v>
      </c>
      <c r="P104" s="105" t="s">
        <v>67</v>
      </c>
      <c r="Q104" s="105" t="s">
        <v>67</v>
      </c>
      <c r="R104" s="105" t="s">
        <v>67</v>
      </c>
      <c r="S104" s="105" t="s">
        <v>67</v>
      </c>
      <c r="T104" s="180" t="s">
        <v>67</v>
      </c>
      <c r="U104" s="113">
        <v>26</v>
      </c>
      <c r="V104" s="112" t="s">
        <v>84</v>
      </c>
    </row>
    <row r="105" spans="1:22" s="24" customFormat="1" x14ac:dyDescent="0.45">
      <c r="A105" s="115">
        <v>28</v>
      </c>
      <c r="B105" s="117" t="s">
        <v>86</v>
      </c>
      <c r="C105" s="256">
        <v>2</v>
      </c>
      <c r="D105" s="105">
        <v>2</v>
      </c>
      <c r="E105" s="105" t="s">
        <v>67</v>
      </c>
      <c r="F105" s="105">
        <v>57</v>
      </c>
      <c r="G105" s="105">
        <v>32</v>
      </c>
      <c r="H105" s="105">
        <v>25</v>
      </c>
      <c r="I105" s="105">
        <v>2</v>
      </c>
      <c r="J105" s="105" t="s">
        <v>67</v>
      </c>
      <c r="K105" s="105">
        <v>29</v>
      </c>
      <c r="L105" s="105">
        <v>23</v>
      </c>
      <c r="M105" s="105">
        <v>1</v>
      </c>
      <c r="N105" s="105" t="s">
        <v>67</v>
      </c>
      <c r="O105" s="105" t="s">
        <v>67</v>
      </c>
      <c r="P105" s="105">
        <v>2</v>
      </c>
      <c r="Q105" s="105" t="s">
        <v>67</v>
      </c>
      <c r="R105" s="105" t="s">
        <v>67</v>
      </c>
      <c r="S105" s="105" t="s">
        <v>67</v>
      </c>
      <c r="T105" s="180" t="s">
        <v>67</v>
      </c>
      <c r="U105" s="113">
        <v>28</v>
      </c>
      <c r="V105" s="116" t="s">
        <v>86</v>
      </c>
    </row>
    <row r="106" spans="1:22" s="24" customFormat="1" x14ac:dyDescent="0.45">
      <c r="A106" s="115">
        <v>29</v>
      </c>
      <c r="B106" s="117" t="s">
        <v>87</v>
      </c>
      <c r="C106" s="256">
        <v>2</v>
      </c>
      <c r="D106" s="105">
        <v>2</v>
      </c>
      <c r="E106" s="105" t="s">
        <v>67</v>
      </c>
      <c r="F106" s="105">
        <v>117</v>
      </c>
      <c r="G106" s="105">
        <v>35</v>
      </c>
      <c r="H106" s="105">
        <v>82</v>
      </c>
      <c r="I106" s="105">
        <v>2</v>
      </c>
      <c r="J106" s="105">
        <v>1</v>
      </c>
      <c r="K106" s="105">
        <v>30</v>
      </c>
      <c r="L106" s="105">
        <v>62</v>
      </c>
      <c r="M106" s="105" t="s">
        <v>67</v>
      </c>
      <c r="N106" s="105">
        <v>8</v>
      </c>
      <c r="O106" s="105">
        <v>3</v>
      </c>
      <c r="P106" s="105">
        <v>11</v>
      </c>
      <c r="Q106" s="105" t="s">
        <v>67</v>
      </c>
      <c r="R106" s="105" t="s">
        <v>67</v>
      </c>
      <c r="S106" s="105" t="s">
        <v>67</v>
      </c>
      <c r="T106" s="180" t="s">
        <v>67</v>
      </c>
      <c r="U106" s="113">
        <v>29</v>
      </c>
      <c r="V106" s="116" t="s">
        <v>87</v>
      </c>
    </row>
    <row r="107" spans="1:22" s="24" customFormat="1" x14ac:dyDescent="0.45">
      <c r="A107" s="115">
        <v>31</v>
      </c>
      <c r="B107" s="114" t="s">
        <v>89</v>
      </c>
      <c r="C107" s="256">
        <v>2</v>
      </c>
      <c r="D107" s="105">
        <v>2</v>
      </c>
      <c r="E107" s="105" t="s">
        <v>67</v>
      </c>
      <c r="F107" s="105">
        <v>32</v>
      </c>
      <c r="G107" s="105">
        <v>10</v>
      </c>
      <c r="H107" s="105">
        <v>22</v>
      </c>
      <c r="I107" s="105">
        <v>4</v>
      </c>
      <c r="J107" s="105">
        <v>4</v>
      </c>
      <c r="K107" s="105">
        <v>2</v>
      </c>
      <c r="L107" s="105">
        <v>2</v>
      </c>
      <c r="M107" s="105">
        <v>4</v>
      </c>
      <c r="N107" s="105">
        <v>16</v>
      </c>
      <c r="O107" s="105" t="s">
        <v>67</v>
      </c>
      <c r="P107" s="105" t="s">
        <v>67</v>
      </c>
      <c r="Q107" s="105">
        <v>2</v>
      </c>
      <c r="R107" s="105" t="s">
        <v>67</v>
      </c>
      <c r="S107" s="105" t="s">
        <v>67</v>
      </c>
      <c r="T107" s="180" t="s">
        <v>67</v>
      </c>
      <c r="U107" s="113">
        <v>31</v>
      </c>
      <c r="V107" s="112" t="s">
        <v>89</v>
      </c>
    </row>
    <row r="108" spans="1:22" s="24" customFormat="1" x14ac:dyDescent="0.45">
      <c r="B108" s="31"/>
      <c r="C108" s="256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80"/>
      <c r="U108" s="183"/>
      <c r="V108" s="188"/>
    </row>
    <row r="109" spans="1:22" s="187" customFormat="1" x14ac:dyDescent="0.45">
      <c r="A109" s="184" t="s">
        <v>95</v>
      </c>
      <c r="B109" s="44"/>
      <c r="C109" s="255">
        <v>304</v>
      </c>
      <c r="D109" s="111">
        <v>304</v>
      </c>
      <c r="E109" s="111" t="s">
        <v>67</v>
      </c>
      <c r="F109" s="111">
        <v>8999</v>
      </c>
      <c r="G109" s="111">
        <v>5451</v>
      </c>
      <c r="H109" s="111">
        <v>3548</v>
      </c>
      <c r="I109" s="111">
        <v>486</v>
      </c>
      <c r="J109" s="111">
        <v>214</v>
      </c>
      <c r="K109" s="111">
        <v>4256</v>
      </c>
      <c r="L109" s="111">
        <v>2696</v>
      </c>
      <c r="M109" s="111">
        <v>474</v>
      </c>
      <c r="N109" s="111">
        <v>459</v>
      </c>
      <c r="O109" s="111">
        <v>388</v>
      </c>
      <c r="P109" s="111">
        <v>220</v>
      </c>
      <c r="Q109" s="111">
        <v>35</v>
      </c>
      <c r="R109" s="111">
        <v>18</v>
      </c>
      <c r="S109" s="111">
        <v>153</v>
      </c>
      <c r="T109" s="179">
        <v>41</v>
      </c>
      <c r="U109" s="185" t="s">
        <v>95</v>
      </c>
      <c r="V109" s="186"/>
    </row>
    <row r="110" spans="1:22" s="24" customFormat="1" x14ac:dyDescent="0.45">
      <c r="A110" s="115">
        <v>9</v>
      </c>
      <c r="B110" s="114" t="s">
        <v>66</v>
      </c>
      <c r="C110" s="256">
        <v>6</v>
      </c>
      <c r="D110" s="105">
        <v>6</v>
      </c>
      <c r="E110" s="105" t="s">
        <v>67</v>
      </c>
      <c r="F110" s="105">
        <v>116</v>
      </c>
      <c r="G110" s="105">
        <v>51</v>
      </c>
      <c r="H110" s="105">
        <v>65</v>
      </c>
      <c r="I110" s="105">
        <v>9</v>
      </c>
      <c r="J110" s="105">
        <v>2</v>
      </c>
      <c r="K110" s="105">
        <v>30</v>
      </c>
      <c r="L110" s="105">
        <v>42</v>
      </c>
      <c r="M110" s="105">
        <v>2</v>
      </c>
      <c r="N110" s="105">
        <v>18</v>
      </c>
      <c r="O110" s="105">
        <v>10</v>
      </c>
      <c r="P110" s="105">
        <v>3</v>
      </c>
      <c r="Q110" s="105">
        <v>5</v>
      </c>
      <c r="R110" s="105">
        <v>7</v>
      </c>
      <c r="S110" s="105" t="s">
        <v>67</v>
      </c>
      <c r="T110" s="180" t="s">
        <v>67</v>
      </c>
      <c r="U110" s="113">
        <v>9</v>
      </c>
      <c r="V110" s="112" t="s">
        <v>66</v>
      </c>
    </row>
    <row r="111" spans="1:22" s="24" customFormat="1" x14ac:dyDescent="0.45">
      <c r="A111" s="115">
        <v>10</v>
      </c>
      <c r="B111" s="114" t="s">
        <v>68</v>
      </c>
      <c r="C111" s="256">
        <v>2</v>
      </c>
      <c r="D111" s="105">
        <v>2</v>
      </c>
      <c r="E111" s="105" t="s">
        <v>67</v>
      </c>
      <c r="F111" s="105">
        <v>124</v>
      </c>
      <c r="G111" s="105">
        <v>34</v>
      </c>
      <c r="H111" s="105">
        <v>90</v>
      </c>
      <c r="I111" s="105">
        <v>4</v>
      </c>
      <c r="J111" s="105">
        <v>3</v>
      </c>
      <c r="K111" s="105" t="s">
        <v>67</v>
      </c>
      <c r="L111" s="105" t="s">
        <v>67</v>
      </c>
      <c r="M111" s="105">
        <v>30</v>
      </c>
      <c r="N111" s="105">
        <v>87</v>
      </c>
      <c r="O111" s="105" t="s">
        <v>67</v>
      </c>
      <c r="P111" s="105" t="s">
        <v>67</v>
      </c>
      <c r="Q111" s="105">
        <v>1</v>
      </c>
      <c r="R111" s="105" t="s">
        <v>67</v>
      </c>
      <c r="S111" s="105" t="s">
        <v>67</v>
      </c>
      <c r="T111" s="180" t="s">
        <v>67</v>
      </c>
      <c r="U111" s="113">
        <v>10</v>
      </c>
      <c r="V111" s="112" t="s">
        <v>68</v>
      </c>
    </row>
    <row r="112" spans="1:22" s="24" customFormat="1" x14ac:dyDescent="0.45">
      <c r="A112" s="115">
        <v>11</v>
      </c>
      <c r="B112" s="114" t="s">
        <v>69</v>
      </c>
      <c r="C112" s="256">
        <v>50</v>
      </c>
      <c r="D112" s="105">
        <v>50</v>
      </c>
      <c r="E112" s="105" t="s">
        <v>67</v>
      </c>
      <c r="F112" s="105">
        <v>1814</v>
      </c>
      <c r="G112" s="105">
        <v>1053</v>
      </c>
      <c r="H112" s="105">
        <v>761</v>
      </c>
      <c r="I112" s="105">
        <v>69</v>
      </c>
      <c r="J112" s="105">
        <v>31</v>
      </c>
      <c r="K112" s="105">
        <v>838</v>
      </c>
      <c r="L112" s="105">
        <v>589</v>
      </c>
      <c r="M112" s="105">
        <v>139</v>
      </c>
      <c r="N112" s="105">
        <v>127</v>
      </c>
      <c r="O112" s="105">
        <v>57</v>
      </c>
      <c r="P112" s="105">
        <v>29</v>
      </c>
      <c r="Q112" s="105">
        <v>21</v>
      </c>
      <c r="R112" s="105">
        <v>2</v>
      </c>
      <c r="S112" s="105">
        <v>50</v>
      </c>
      <c r="T112" s="180">
        <v>15</v>
      </c>
      <c r="U112" s="113">
        <v>11</v>
      </c>
      <c r="V112" s="112" t="s">
        <v>69</v>
      </c>
    </row>
    <row r="113" spans="1:22" s="24" customFormat="1" x14ac:dyDescent="0.45">
      <c r="A113" s="115">
        <v>12</v>
      </c>
      <c r="B113" s="114" t="s">
        <v>70</v>
      </c>
      <c r="C113" s="256">
        <v>6</v>
      </c>
      <c r="D113" s="105">
        <v>6</v>
      </c>
      <c r="E113" s="105" t="s">
        <v>67</v>
      </c>
      <c r="F113" s="105">
        <v>181</v>
      </c>
      <c r="G113" s="105">
        <v>113</v>
      </c>
      <c r="H113" s="105">
        <v>68</v>
      </c>
      <c r="I113" s="105">
        <v>12</v>
      </c>
      <c r="J113" s="105">
        <v>4</v>
      </c>
      <c r="K113" s="105">
        <v>99</v>
      </c>
      <c r="L113" s="105">
        <v>60</v>
      </c>
      <c r="M113" s="105">
        <v>2</v>
      </c>
      <c r="N113" s="105">
        <v>3</v>
      </c>
      <c r="O113" s="105" t="s">
        <v>67</v>
      </c>
      <c r="P113" s="105">
        <v>1</v>
      </c>
      <c r="Q113" s="105" t="s">
        <v>67</v>
      </c>
      <c r="R113" s="105">
        <v>1</v>
      </c>
      <c r="S113" s="105" t="s">
        <v>67</v>
      </c>
      <c r="T113" s="180" t="s">
        <v>67</v>
      </c>
      <c r="U113" s="113">
        <v>12</v>
      </c>
      <c r="V113" s="112" t="s">
        <v>70</v>
      </c>
    </row>
    <row r="114" spans="1:22" s="24" customFormat="1" x14ac:dyDescent="0.45">
      <c r="A114" s="115">
        <v>13</v>
      </c>
      <c r="B114" s="114" t="s">
        <v>71</v>
      </c>
      <c r="C114" s="256">
        <v>2</v>
      </c>
      <c r="D114" s="105">
        <v>2</v>
      </c>
      <c r="E114" s="105" t="s">
        <v>67</v>
      </c>
      <c r="F114" s="105">
        <v>40</v>
      </c>
      <c r="G114" s="105">
        <v>21</v>
      </c>
      <c r="H114" s="105">
        <v>19</v>
      </c>
      <c r="I114" s="105">
        <v>3</v>
      </c>
      <c r="J114" s="105">
        <v>2</v>
      </c>
      <c r="K114" s="105">
        <v>18</v>
      </c>
      <c r="L114" s="105">
        <v>17</v>
      </c>
      <c r="M114" s="105" t="s">
        <v>67</v>
      </c>
      <c r="N114" s="105" t="s">
        <v>67</v>
      </c>
      <c r="O114" s="105" t="s">
        <v>67</v>
      </c>
      <c r="P114" s="105" t="s">
        <v>67</v>
      </c>
      <c r="Q114" s="105" t="s">
        <v>67</v>
      </c>
      <c r="R114" s="105" t="s">
        <v>67</v>
      </c>
      <c r="S114" s="105" t="s">
        <v>67</v>
      </c>
      <c r="T114" s="180" t="s">
        <v>67</v>
      </c>
      <c r="U114" s="113">
        <v>13</v>
      </c>
      <c r="V114" s="112" t="s">
        <v>71</v>
      </c>
    </row>
    <row r="115" spans="1:22" s="24" customFormat="1" x14ac:dyDescent="0.45">
      <c r="A115" s="115">
        <v>14</v>
      </c>
      <c r="B115" s="114" t="s">
        <v>72</v>
      </c>
      <c r="C115" s="256">
        <v>4</v>
      </c>
      <c r="D115" s="105">
        <v>4</v>
      </c>
      <c r="E115" s="105" t="s">
        <v>67</v>
      </c>
      <c r="F115" s="105">
        <v>101</v>
      </c>
      <c r="G115" s="105">
        <v>55</v>
      </c>
      <c r="H115" s="105">
        <v>46</v>
      </c>
      <c r="I115" s="105">
        <v>6</v>
      </c>
      <c r="J115" s="105">
        <v>5</v>
      </c>
      <c r="K115" s="105">
        <v>47</v>
      </c>
      <c r="L115" s="105">
        <v>41</v>
      </c>
      <c r="M115" s="105">
        <v>4</v>
      </c>
      <c r="N115" s="105">
        <v>3</v>
      </c>
      <c r="O115" s="105" t="s">
        <v>67</v>
      </c>
      <c r="P115" s="105" t="s">
        <v>67</v>
      </c>
      <c r="Q115" s="105" t="s">
        <v>67</v>
      </c>
      <c r="R115" s="105" t="s">
        <v>67</v>
      </c>
      <c r="S115" s="105">
        <v>2</v>
      </c>
      <c r="T115" s="180">
        <v>3</v>
      </c>
      <c r="U115" s="113">
        <v>14</v>
      </c>
      <c r="V115" s="112" t="s">
        <v>72</v>
      </c>
    </row>
    <row r="116" spans="1:22" s="24" customFormat="1" x14ac:dyDescent="0.45">
      <c r="A116" s="115">
        <v>15</v>
      </c>
      <c r="B116" s="114" t="s">
        <v>73</v>
      </c>
      <c r="C116" s="256">
        <v>8</v>
      </c>
      <c r="D116" s="105">
        <v>8</v>
      </c>
      <c r="E116" s="105" t="s">
        <v>67</v>
      </c>
      <c r="F116" s="105">
        <v>178</v>
      </c>
      <c r="G116" s="105">
        <v>109</v>
      </c>
      <c r="H116" s="105">
        <v>69</v>
      </c>
      <c r="I116" s="105">
        <v>15</v>
      </c>
      <c r="J116" s="105">
        <v>7</v>
      </c>
      <c r="K116" s="105">
        <v>84</v>
      </c>
      <c r="L116" s="105">
        <v>46</v>
      </c>
      <c r="M116" s="105">
        <v>7</v>
      </c>
      <c r="N116" s="105">
        <v>16</v>
      </c>
      <c r="O116" s="105">
        <v>3</v>
      </c>
      <c r="P116" s="105" t="s">
        <v>67</v>
      </c>
      <c r="Q116" s="105">
        <v>1</v>
      </c>
      <c r="R116" s="105" t="s">
        <v>67</v>
      </c>
      <c r="S116" s="105" t="s">
        <v>67</v>
      </c>
      <c r="T116" s="180" t="s">
        <v>67</v>
      </c>
      <c r="U116" s="113">
        <v>15</v>
      </c>
      <c r="V116" s="112" t="s">
        <v>73</v>
      </c>
    </row>
    <row r="117" spans="1:22" s="24" customFormat="1" x14ac:dyDescent="0.45">
      <c r="A117" s="115">
        <v>16</v>
      </c>
      <c r="B117" s="114" t="s">
        <v>74</v>
      </c>
      <c r="C117" s="256">
        <v>3</v>
      </c>
      <c r="D117" s="105">
        <v>3</v>
      </c>
      <c r="E117" s="105" t="s">
        <v>67</v>
      </c>
      <c r="F117" s="105">
        <v>126</v>
      </c>
      <c r="G117" s="105">
        <v>102</v>
      </c>
      <c r="H117" s="105">
        <v>24</v>
      </c>
      <c r="I117" s="105">
        <v>7</v>
      </c>
      <c r="J117" s="105">
        <v>2</v>
      </c>
      <c r="K117" s="105">
        <v>79</v>
      </c>
      <c r="L117" s="105">
        <v>18</v>
      </c>
      <c r="M117" s="105">
        <v>16</v>
      </c>
      <c r="N117" s="105">
        <v>4</v>
      </c>
      <c r="O117" s="105" t="s">
        <v>67</v>
      </c>
      <c r="P117" s="105" t="s">
        <v>67</v>
      </c>
      <c r="Q117" s="105" t="s">
        <v>67</v>
      </c>
      <c r="R117" s="105" t="s">
        <v>67</v>
      </c>
      <c r="S117" s="105" t="s">
        <v>67</v>
      </c>
      <c r="T117" s="180" t="s">
        <v>67</v>
      </c>
      <c r="U117" s="113">
        <v>16</v>
      </c>
      <c r="V117" s="112" t="s">
        <v>74</v>
      </c>
    </row>
    <row r="118" spans="1:22" s="24" customFormat="1" x14ac:dyDescent="0.45">
      <c r="A118" s="115">
        <v>17</v>
      </c>
      <c r="B118" s="114" t="s">
        <v>75</v>
      </c>
      <c r="C118" s="256">
        <v>1</v>
      </c>
      <c r="D118" s="105">
        <v>1</v>
      </c>
      <c r="E118" s="105" t="s">
        <v>67</v>
      </c>
      <c r="F118" s="105">
        <v>4</v>
      </c>
      <c r="G118" s="105">
        <v>4</v>
      </c>
      <c r="H118" s="105" t="s">
        <v>67</v>
      </c>
      <c r="I118" s="105" t="s">
        <v>67</v>
      </c>
      <c r="J118" s="105" t="s">
        <v>67</v>
      </c>
      <c r="K118" s="105">
        <v>4</v>
      </c>
      <c r="L118" s="105" t="s">
        <v>67</v>
      </c>
      <c r="M118" s="105" t="s">
        <v>67</v>
      </c>
      <c r="N118" s="105" t="s">
        <v>67</v>
      </c>
      <c r="O118" s="105" t="s">
        <v>67</v>
      </c>
      <c r="P118" s="105" t="s">
        <v>67</v>
      </c>
      <c r="Q118" s="105" t="s">
        <v>67</v>
      </c>
      <c r="R118" s="105" t="s">
        <v>67</v>
      </c>
      <c r="S118" s="105" t="s">
        <v>67</v>
      </c>
      <c r="T118" s="180" t="s">
        <v>67</v>
      </c>
      <c r="U118" s="113">
        <v>17</v>
      </c>
      <c r="V118" s="112" t="s">
        <v>75</v>
      </c>
    </row>
    <row r="119" spans="1:22" s="24" customFormat="1" x14ac:dyDescent="0.45">
      <c r="A119" s="115">
        <v>18</v>
      </c>
      <c r="B119" s="114" t="s">
        <v>76</v>
      </c>
      <c r="C119" s="256">
        <v>14</v>
      </c>
      <c r="D119" s="105">
        <v>14</v>
      </c>
      <c r="E119" s="105" t="s">
        <v>67</v>
      </c>
      <c r="F119" s="105">
        <v>425</v>
      </c>
      <c r="G119" s="105">
        <v>282</v>
      </c>
      <c r="H119" s="105">
        <v>143</v>
      </c>
      <c r="I119" s="105">
        <v>23</v>
      </c>
      <c r="J119" s="105">
        <v>8</v>
      </c>
      <c r="K119" s="105">
        <v>267</v>
      </c>
      <c r="L119" s="105">
        <v>125</v>
      </c>
      <c r="M119" s="105">
        <v>6</v>
      </c>
      <c r="N119" s="105">
        <v>9</v>
      </c>
      <c r="O119" s="105">
        <v>17</v>
      </c>
      <c r="P119" s="105">
        <v>9</v>
      </c>
      <c r="Q119" s="105">
        <v>3</v>
      </c>
      <c r="R119" s="105">
        <v>1</v>
      </c>
      <c r="S119" s="105">
        <v>31</v>
      </c>
      <c r="T119" s="180">
        <v>8</v>
      </c>
      <c r="U119" s="113">
        <v>18</v>
      </c>
      <c r="V119" s="112" t="s">
        <v>76</v>
      </c>
    </row>
    <row r="120" spans="1:22" s="24" customFormat="1" x14ac:dyDescent="0.45">
      <c r="A120" s="115">
        <v>19</v>
      </c>
      <c r="B120" s="114" t="s">
        <v>77</v>
      </c>
      <c r="C120" s="256">
        <v>1</v>
      </c>
      <c r="D120" s="105">
        <v>1</v>
      </c>
      <c r="E120" s="105" t="s">
        <v>67</v>
      </c>
      <c r="F120" s="105">
        <v>7</v>
      </c>
      <c r="G120" s="105">
        <v>6</v>
      </c>
      <c r="H120" s="105">
        <v>1</v>
      </c>
      <c r="I120" s="105">
        <v>2</v>
      </c>
      <c r="J120" s="105">
        <v>1</v>
      </c>
      <c r="K120" s="105">
        <v>4</v>
      </c>
      <c r="L120" s="105" t="s">
        <v>67</v>
      </c>
      <c r="M120" s="105" t="s">
        <v>67</v>
      </c>
      <c r="N120" s="105" t="s">
        <v>67</v>
      </c>
      <c r="O120" s="105" t="s">
        <v>67</v>
      </c>
      <c r="P120" s="105" t="s">
        <v>67</v>
      </c>
      <c r="Q120" s="105" t="s">
        <v>67</v>
      </c>
      <c r="R120" s="105" t="s">
        <v>67</v>
      </c>
      <c r="S120" s="105" t="s">
        <v>67</v>
      </c>
      <c r="T120" s="180" t="s">
        <v>67</v>
      </c>
      <c r="U120" s="113">
        <v>19</v>
      </c>
      <c r="V120" s="112" t="s">
        <v>77</v>
      </c>
    </row>
    <row r="121" spans="1:22" s="24" customFormat="1" x14ac:dyDescent="0.45">
      <c r="A121" s="115">
        <v>21</v>
      </c>
      <c r="B121" s="114" t="s">
        <v>79</v>
      </c>
      <c r="C121" s="256">
        <v>4</v>
      </c>
      <c r="D121" s="105">
        <v>4</v>
      </c>
      <c r="E121" s="105" t="s">
        <v>67</v>
      </c>
      <c r="F121" s="105">
        <v>110</v>
      </c>
      <c r="G121" s="105">
        <v>86</v>
      </c>
      <c r="H121" s="105">
        <v>24</v>
      </c>
      <c r="I121" s="105">
        <v>2</v>
      </c>
      <c r="J121" s="105" t="s">
        <v>67</v>
      </c>
      <c r="K121" s="105">
        <v>72</v>
      </c>
      <c r="L121" s="105">
        <v>24</v>
      </c>
      <c r="M121" s="105">
        <v>9</v>
      </c>
      <c r="N121" s="105" t="s">
        <v>67</v>
      </c>
      <c r="O121" s="105">
        <v>3</v>
      </c>
      <c r="P121" s="105" t="s">
        <v>67</v>
      </c>
      <c r="Q121" s="105" t="s">
        <v>67</v>
      </c>
      <c r="R121" s="105" t="s">
        <v>67</v>
      </c>
      <c r="S121" s="105" t="s">
        <v>67</v>
      </c>
      <c r="T121" s="180" t="s">
        <v>67</v>
      </c>
      <c r="U121" s="113">
        <v>21</v>
      </c>
      <c r="V121" s="112" t="s">
        <v>79</v>
      </c>
    </row>
    <row r="122" spans="1:22" s="24" customFormat="1" x14ac:dyDescent="0.45">
      <c r="A122" s="115">
        <v>22</v>
      </c>
      <c r="B122" s="114" t="s">
        <v>80</v>
      </c>
      <c r="C122" s="256">
        <v>1</v>
      </c>
      <c r="D122" s="105">
        <v>1</v>
      </c>
      <c r="E122" s="105" t="s">
        <v>67</v>
      </c>
      <c r="F122" s="105">
        <v>15</v>
      </c>
      <c r="G122" s="105">
        <v>12</v>
      </c>
      <c r="H122" s="105">
        <v>3</v>
      </c>
      <c r="I122" s="105" t="s">
        <v>67</v>
      </c>
      <c r="J122" s="105" t="s">
        <v>67</v>
      </c>
      <c r="K122" s="105">
        <v>12</v>
      </c>
      <c r="L122" s="105">
        <v>3</v>
      </c>
      <c r="M122" s="105" t="s">
        <v>67</v>
      </c>
      <c r="N122" s="105" t="s">
        <v>67</v>
      </c>
      <c r="O122" s="105" t="s">
        <v>67</v>
      </c>
      <c r="P122" s="105" t="s">
        <v>67</v>
      </c>
      <c r="Q122" s="105" t="s">
        <v>67</v>
      </c>
      <c r="R122" s="105" t="s">
        <v>67</v>
      </c>
      <c r="S122" s="105" t="s">
        <v>67</v>
      </c>
      <c r="T122" s="180" t="s">
        <v>67</v>
      </c>
      <c r="U122" s="113">
        <v>22</v>
      </c>
      <c r="V122" s="112" t="s">
        <v>80</v>
      </c>
    </row>
    <row r="123" spans="1:22" s="24" customFormat="1" x14ac:dyDescent="0.45">
      <c r="A123" s="115">
        <v>23</v>
      </c>
      <c r="B123" s="114" t="s">
        <v>81</v>
      </c>
      <c r="C123" s="256">
        <v>1</v>
      </c>
      <c r="D123" s="105">
        <v>1</v>
      </c>
      <c r="E123" s="105" t="s">
        <v>67</v>
      </c>
      <c r="F123" s="105">
        <v>10</v>
      </c>
      <c r="G123" s="105">
        <v>5</v>
      </c>
      <c r="H123" s="105">
        <v>5</v>
      </c>
      <c r="I123" s="105">
        <v>1</v>
      </c>
      <c r="J123" s="105">
        <v>1</v>
      </c>
      <c r="K123" s="105">
        <v>4</v>
      </c>
      <c r="L123" s="105">
        <v>4</v>
      </c>
      <c r="M123" s="105" t="s">
        <v>67</v>
      </c>
      <c r="N123" s="105" t="s">
        <v>67</v>
      </c>
      <c r="O123" s="105" t="s">
        <v>67</v>
      </c>
      <c r="P123" s="105" t="s">
        <v>67</v>
      </c>
      <c r="Q123" s="105" t="s">
        <v>67</v>
      </c>
      <c r="R123" s="105" t="s">
        <v>67</v>
      </c>
      <c r="S123" s="105" t="s">
        <v>67</v>
      </c>
      <c r="T123" s="180" t="s">
        <v>67</v>
      </c>
      <c r="U123" s="113">
        <v>23</v>
      </c>
      <c r="V123" s="112" t="s">
        <v>81</v>
      </c>
    </row>
    <row r="124" spans="1:22" s="24" customFormat="1" x14ac:dyDescent="0.45">
      <c r="A124" s="115">
        <v>24</v>
      </c>
      <c r="B124" s="114" t="s">
        <v>82</v>
      </c>
      <c r="C124" s="256">
        <v>20</v>
      </c>
      <c r="D124" s="105">
        <v>20</v>
      </c>
      <c r="E124" s="105" t="s">
        <v>67</v>
      </c>
      <c r="F124" s="105">
        <v>739</v>
      </c>
      <c r="G124" s="105">
        <v>493</v>
      </c>
      <c r="H124" s="105">
        <v>246</v>
      </c>
      <c r="I124" s="105">
        <v>32</v>
      </c>
      <c r="J124" s="105">
        <v>12</v>
      </c>
      <c r="K124" s="105">
        <v>444</v>
      </c>
      <c r="L124" s="105">
        <v>212</v>
      </c>
      <c r="M124" s="105">
        <v>15</v>
      </c>
      <c r="N124" s="105">
        <v>24</v>
      </c>
      <c r="O124" s="105">
        <v>2</v>
      </c>
      <c r="P124" s="105" t="s">
        <v>67</v>
      </c>
      <c r="Q124" s="105">
        <v>2</v>
      </c>
      <c r="R124" s="105" t="s">
        <v>67</v>
      </c>
      <c r="S124" s="105" t="s">
        <v>67</v>
      </c>
      <c r="T124" s="180">
        <v>2</v>
      </c>
      <c r="U124" s="113">
        <v>24</v>
      </c>
      <c r="V124" s="112" t="s">
        <v>82</v>
      </c>
    </row>
    <row r="125" spans="1:22" s="24" customFormat="1" x14ac:dyDescent="0.45">
      <c r="A125" s="115">
        <v>25</v>
      </c>
      <c r="B125" s="114" t="s">
        <v>83</v>
      </c>
      <c r="C125" s="256">
        <v>3</v>
      </c>
      <c r="D125" s="105">
        <v>3</v>
      </c>
      <c r="E125" s="105" t="s">
        <v>67</v>
      </c>
      <c r="F125" s="105">
        <v>39</v>
      </c>
      <c r="G125" s="105">
        <v>32</v>
      </c>
      <c r="H125" s="105">
        <v>7</v>
      </c>
      <c r="I125" s="105">
        <v>3</v>
      </c>
      <c r="J125" s="105">
        <v>1</v>
      </c>
      <c r="K125" s="105">
        <v>27</v>
      </c>
      <c r="L125" s="105">
        <v>5</v>
      </c>
      <c r="M125" s="105">
        <v>2</v>
      </c>
      <c r="N125" s="105">
        <v>1</v>
      </c>
      <c r="O125" s="105" t="s">
        <v>67</v>
      </c>
      <c r="P125" s="105" t="s">
        <v>67</v>
      </c>
      <c r="Q125" s="105" t="s">
        <v>67</v>
      </c>
      <c r="R125" s="105" t="s">
        <v>67</v>
      </c>
      <c r="S125" s="105" t="s">
        <v>67</v>
      </c>
      <c r="T125" s="180" t="s">
        <v>67</v>
      </c>
      <c r="U125" s="113">
        <v>25</v>
      </c>
      <c r="V125" s="112" t="s">
        <v>83</v>
      </c>
    </row>
    <row r="126" spans="1:22" s="24" customFormat="1" x14ac:dyDescent="0.45">
      <c r="A126" s="115">
        <v>26</v>
      </c>
      <c r="B126" s="114" t="s">
        <v>84</v>
      </c>
      <c r="C126" s="256">
        <v>25</v>
      </c>
      <c r="D126" s="105">
        <v>25</v>
      </c>
      <c r="E126" s="105" t="s">
        <v>67</v>
      </c>
      <c r="F126" s="105">
        <v>386</v>
      </c>
      <c r="G126" s="105">
        <v>289</v>
      </c>
      <c r="H126" s="105">
        <v>97</v>
      </c>
      <c r="I126" s="105">
        <v>44</v>
      </c>
      <c r="J126" s="105">
        <v>15</v>
      </c>
      <c r="K126" s="105">
        <v>222</v>
      </c>
      <c r="L126" s="105">
        <v>71</v>
      </c>
      <c r="M126" s="105">
        <v>23</v>
      </c>
      <c r="N126" s="105">
        <v>11</v>
      </c>
      <c r="O126" s="105" t="s">
        <v>67</v>
      </c>
      <c r="P126" s="105" t="s">
        <v>67</v>
      </c>
      <c r="Q126" s="105">
        <v>1</v>
      </c>
      <c r="R126" s="105">
        <v>1</v>
      </c>
      <c r="S126" s="105" t="s">
        <v>67</v>
      </c>
      <c r="T126" s="180" t="s">
        <v>67</v>
      </c>
      <c r="U126" s="113">
        <v>26</v>
      </c>
      <c r="V126" s="112" t="s">
        <v>84</v>
      </c>
    </row>
    <row r="127" spans="1:22" s="24" customFormat="1" x14ac:dyDescent="0.45">
      <c r="A127" s="115">
        <v>27</v>
      </c>
      <c r="B127" s="114" t="s">
        <v>85</v>
      </c>
      <c r="C127" s="256">
        <v>3</v>
      </c>
      <c r="D127" s="105">
        <v>3</v>
      </c>
      <c r="E127" s="105" t="s">
        <v>67</v>
      </c>
      <c r="F127" s="105">
        <v>159</v>
      </c>
      <c r="G127" s="105">
        <v>102</v>
      </c>
      <c r="H127" s="105">
        <v>57</v>
      </c>
      <c r="I127" s="105">
        <v>6</v>
      </c>
      <c r="J127" s="105" t="s">
        <v>67</v>
      </c>
      <c r="K127" s="105">
        <v>77</v>
      </c>
      <c r="L127" s="105">
        <v>48</v>
      </c>
      <c r="M127" s="105">
        <v>12</v>
      </c>
      <c r="N127" s="105">
        <v>9</v>
      </c>
      <c r="O127" s="105">
        <v>7</v>
      </c>
      <c r="P127" s="105" t="s">
        <v>67</v>
      </c>
      <c r="Q127" s="105" t="s">
        <v>67</v>
      </c>
      <c r="R127" s="105" t="s">
        <v>67</v>
      </c>
      <c r="S127" s="105" t="s">
        <v>67</v>
      </c>
      <c r="T127" s="180" t="s">
        <v>67</v>
      </c>
      <c r="U127" s="113">
        <v>27</v>
      </c>
      <c r="V127" s="112" t="s">
        <v>85</v>
      </c>
    </row>
    <row r="128" spans="1:22" s="24" customFormat="1" x14ac:dyDescent="0.45">
      <c r="A128" s="115">
        <v>28</v>
      </c>
      <c r="B128" s="117" t="s">
        <v>86</v>
      </c>
      <c r="C128" s="256">
        <v>6</v>
      </c>
      <c r="D128" s="105">
        <v>6</v>
      </c>
      <c r="E128" s="105" t="s">
        <v>67</v>
      </c>
      <c r="F128" s="105">
        <v>1104</v>
      </c>
      <c r="G128" s="105">
        <v>726</v>
      </c>
      <c r="H128" s="105">
        <v>378</v>
      </c>
      <c r="I128" s="105">
        <v>9</v>
      </c>
      <c r="J128" s="105">
        <v>1</v>
      </c>
      <c r="K128" s="105">
        <v>390</v>
      </c>
      <c r="L128" s="105">
        <v>227</v>
      </c>
      <c r="M128" s="105">
        <v>92</v>
      </c>
      <c r="N128" s="105">
        <v>39</v>
      </c>
      <c r="O128" s="105">
        <v>250</v>
      </c>
      <c r="P128" s="105">
        <v>112</v>
      </c>
      <c r="Q128" s="105" t="s">
        <v>67</v>
      </c>
      <c r="R128" s="105" t="s">
        <v>67</v>
      </c>
      <c r="S128" s="105">
        <v>15</v>
      </c>
      <c r="T128" s="180">
        <v>1</v>
      </c>
      <c r="U128" s="113">
        <v>28</v>
      </c>
      <c r="V128" s="116" t="s">
        <v>86</v>
      </c>
    </row>
    <row r="129" spans="1:22" s="24" customFormat="1" x14ac:dyDescent="0.45">
      <c r="A129" s="115">
        <v>29</v>
      </c>
      <c r="B129" s="117" t="s">
        <v>87</v>
      </c>
      <c r="C129" s="256">
        <v>2</v>
      </c>
      <c r="D129" s="105">
        <v>2</v>
      </c>
      <c r="E129" s="105" t="s">
        <v>67</v>
      </c>
      <c r="F129" s="105">
        <v>26</v>
      </c>
      <c r="G129" s="105">
        <v>20</v>
      </c>
      <c r="H129" s="105">
        <v>6</v>
      </c>
      <c r="I129" s="105">
        <v>2</v>
      </c>
      <c r="J129" s="105">
        <v>2</v>
      </c>
      <c r="K129" s="105">
        <v>16</v>
      </c>
      <c r="L129" s="105">
        <v>4</v>
      </c>
      <c r="M129" s="105">
        <v>2</v>
      </c>
      <c r="N129" s="105" t="s">
        <v>67</v>
      </c>
      <c r="O129" s="105" t="s">
        <v>67</v>
      </c>
      <c r="P129" s="105" t="s">
        <v>67</v>
      </c>
      <c r="Q129" s="105" t="s">
        <v>67</v>
      </c>
      <c r="R129" s="105" t="s">
        <v>67</v>
      </c>
      <c r="S129" s="105" t="s">
        <v>67</v>
      </c>
      <c r="T129" s="180" t="s">
        <v>67</v>
      </c>
      <c r="U129" s="113">
        <v>29</v>
      </c>
      <c r="V129" s="116" t="s">
        <v>87</v>
      </c>
    </row>
    <row r="130" spans="1:22" s="24" customFormat="1" x14ac:dyDescent="0.45">
      <c r="A130" s="115">
        <v>31</v>
      </c>
      <c r="B130" s="114" t="s">
        <v>89</v>
      </c>
      <c r="C130" s="256">
        <v>2</v>
      </c>
      <c r="D130" s="105">
        <v>2</v>
      </c>
      <c r="E130" s="105" t="s">
        <v>67</v>
      </c>
      <c r="F130" s="105">
        <v>21</v>
      </c>
      <c r="G130" s="105">
        <v>17</v>
      </c>
      <c r="H130" s="105">
        <v>4</v>
      </c>
      <c r="I130" s="105">
        <v>3</v>
      </c>
      <c r="J130" s="105" t="s">
        <v>67</v>
      </c>
      <c r="K130" s="105">
        <v>13</v>
      </c>
      <c r="L130" s="105">
        <v>1</v>
      </c>
      <c r="M130" s="105">
        <v>1</v>
      </c>
      <c r="N130" s="105">
        <v>2</v>
      </c>
      <c r="O130" s="105" t="s">
        <v>67</v>
      </c>
      <c r="P130" s="105">
        <v>1</v>
      </c>
      <c r="Q130" s="105" t="s">
        <v>67</v>
      </c>
      <c r="R130" s="105" t="s">
        <v>67</v>
      </c>
      <c r="S130" s="105" t="s">
        <v>67</v>
      </c>
      <c r="T130" s="180" t="s">
        <v>67</v>
      </c>
      <c r="U130" s="113">
        <v>31</v>
      </c>
      <c r="V130" s="112" t="s">
        <v>89</v>
      </c>
    </row>
    <row r="131" spans="1:22" s="24" customFormat="1" x14ac:dyDescent="0.45">
      <c r="A131" s="115">
        <v>32</v>
      </c>
      <c r="B131" s="114" t="s">
        <v>90</v>
      </c>
      <c r="C131" s="256">
        <v>140</v>
      </c>
      <c r="D131" s="105">
        <v>140</v>
      </c>
      <c r="E131" s="105" t="s">
        <v>67</v>
      </c>
      <c r="F131" s="105">
        <v>3274</v>
      </c>
      <c r="G131" s="105">
        <v>1839</v>
      </c>
      <c r="H131" s="105">
        <v>1435</v>
      </c>
      <c r="I131" s="105">
        <v>234</v>
      </c>
      <c r="J131" s="105">
        <v>117</v>
      </c>
      <c r="K131" s="105">
        <v>1509</v>
      </c>
      <c r="L131" s="105">
        <v>1159</v>
      </c>
      <c r="M131" s="105">
        <v>112</v>
      </c>
      <c r="N131" s="105">
        <v>106</v>
      </c>
      <c r="O131" s="105">
        <v>39</v>
      </c>
      <c r="P131" s="105">
        <v>65</v>
      </c>
      <c r="Q131" s="105">
        <v>1</v>
      </c>
      <c r="R131" s="105">
        <v>6</v>
      </c>
      <c r="S131" s="105">
        <v>55</v>
      </c>
      <c r="T131" s="180">
        <v>12</v>
      </c>
      <c r="U131" s="113">
        <v>32</v>
      </c>
      <c r="V131" s="112" t="s">
        <v>90</v>
      </c>
    </row>
    <row r="132" spans="1:22" s="24" customFormat="1" x14ac:dyDescent="0.45">
      <c r="B132" s="31"/>
      <c r="C132" s="256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80"/>
      <c r="U132" s="183"/>
      <c r="V132" s="188"/>
    </row>
    <row r="133" spans="1:22" s="187" customFormat="1" x14ac:dyDescent="0.45">
      <c r="A133" s="184" t="s">
        <v>96</v>
      </c>
      <c r="B133" s="44"/>
      <c r="C133" s="255">
        <v>85</v>
      </c>
      <c r="D133" s="111">
        <v>84</v>
      </c>
      <c r="E133" s="111">
        <v>1</v>
      </c>
      <c r="F133" s="111">
        <v>4409</v>
      </c>
      <c r="G133" s="111">
        <v>3023</v>
      </c>
      <c r="H133" s="111">
        <v>1386</v>
      </c>
      <c r="I133" s="111">
        <v>71</v>
      </c>
      <c r="J133" s="111">
        <v>38</v>
      </c>
      <c r="K133" s="111">
        <v>2525</v>
      </c>
      <c r="L133" s="111">
        <v>1061</v>
      </c>
      <c r="M133" s="111">
        <v>266</v>
      </c>
      <c r="N133" s="111">
        <v>238</v>
      </c>
      <c r="O133" s="111">
        <v>171</v>
      </c>
      <c r="P133" s="111">
        <v>60</v>
      </c>
      <c r="Q133" s="111">
        <v>6</v>
      </c>
      <c r="R133" s="111">
        <v>6</v>
      </c>
      <c r="S133" s="111">
        <v>10</v>
      </c>
      <c r="T133" s="179">
        <v>11</v>
      </c>
      <c r="U133" s="185" t="s">
        <v>96</v>
      </c>
      <c r="V133" s="186"/>
    </row>
    <row r="134" spans="1:22" s="24" customFormat="1" x14ac:dyDescent="0.45">
      <c r="A134" s="115">
        <v>9</v>
      </c>
      <c r="B134" s="114" t="s">
        <v>66</v>
      </c>
      <c r="C134" s="256">
        <v>5</v>
      </c>
      <c r="D134" s="105">
        <v>4</v>
      </c>
      <c r="E134" s="105">
        <v>1</v>
      </c>
      <c r="F134" s="105">
        <v>65</v>
      </c>
      <c r="G134" s="105">
        <v>24</v>
      </c>
      <c r="H134" s="105">
        <v>41</v>
      </c>
      <c r="I134" s="105">
        <v>1</v>
      </c>
      <c r="J134" s="105">
        <v>1</v>
      </c>
      <c r="K134" s="105">
        <v>13</v>
      </c>
      <c r="L134" s="105">
        <v>26</v>
      </c>
      <c r="M134" s="105">
        <v>10</v>
      </c>
      <c r="N134" s="105">
        <v>14</v>
      </c>
      <c r="O134" s="105" t="s">
        <v>67</v>
      </c>
      <c r="P134" s="105" t="s">
        <v>67</v>
      </c>
      <c r="Q134" s="105">
        <v>6</v>
      </c>
      <c r="R134" s="105">
        <v>3</v>
      </c>
      <c r="S134" s="105" t="s">
        <v>67</v>
      </c>
      <c r="T134" s="180" t="s">
        <v>67</v>
      </c>
      <c r="U134" s="113">
        <v>9</v>
      </c>
      <c r="V134" s="112" t="s">
        <v>66</v>
      </c>
    </row>
    <row r="135" spans="1:22" s="24" customFormat="1" x14ac:dyDescent="0.45">
      <c r="A135" s="115">
        <v>11</v>
      </c>
      <c r="B135" s="114" t="s">
        <v>69</v>
      </c>
      <c r="C135" s="256">
        <v>20</v>
      </c>
      <c r="D135" s="105">
        <v>20</v>
      </c>
      <c r="E135" s="105" t="s">
        <v>67</v>
      </c>
      <c r="F135" s="105">
        <v>435</v>
      </c>
      <c r="G135" s="105">
        <v>207</v>
      </c>
      <c r="H135" s="105">
        <v>228</v>
      </c>
      <c r="I135" s="105">
        <v>18</v>
      </c>
      <c r="J135" s="105">
        <v>8</v>
      </c>
      <c r="K135" s="105">
        <v>179</v>
      </c>
      <c r="L135" s="105">
        <v>188</v>
      </c>
      <c r="M135" s="105">
        <v>5</v>
      </c>
      <c r="N135" s="105">
        <v>29</v>
      </c>
      <c r="O135" s="105">
        <v>5</v>
      </c>
      <c r="P135" s="105">
        <v>3</v>
      </c>
      <c r="Q135" s="105" t="s">
        <v>67</v>
      </c>
      <c r="R135" s="105">
        <v>1</v>
      </c>
      <c r="S135" s="105" t="s">
        <v>67</v>
      </c>
      <c r="T135" s="180" t="s">
        <v>67</v>
      </c>
      <c r="U135" s="113">
        <v>11</v>
      </c>
      <c r="V135" s="112" t="s">
        <v>69</v>
      </c>
    </row>
    <row r="136" spans="1:22" s="24" customFormat="1" x14ac:dyDescent="0.45">
      <c r="A136" s="115">
        <v>13</v>
      </c>
      <c r="B136" s="114" t="s">
        <v>71</v>
      </c>
      <c r="C136" s="256">
        <v>1</v>
      </c>
      <c r="D136" s="105">
        <v>1</v>
      </c>
      <c r="E136" s="105" t="s">
        <v>67</v>
      </c>
      <c r="F136" s="105">
        <v>5</v>
      </c>
      <c r="G136" s="105">
        <v>4</v>
      </c>
      <c r="H136" s="105">
        <v>1</v>
      </c>
      <c r="I136" s="105">
        <v>2</v>
      </c>
      <c r="J136" s="105">
        <v>1</v>
      </c>
      <c r="K136" s="105">
        <v>2</v>
      </c>
      <c r="L136" s="105" t="s">
        <v>67</v>
      </c>
      <c r="M136" s="105" t="s">
        <v>67</v>
      </c>
      <c r="N136" s="105" t="s">
        <v>67</v>
      </c>
      <c r="O136" s="105" t="s">
        <v>67</v>
      </c>
      <c r="P136" s="105" t="s">
        <v>67</v>
      </c>
      <c r="Q136" s="105" t="s">
        <v>67</v>
      </c>
      <c r="R136" s="105" t="s">
        <v>67</v>
      </c>
      <c r="S136" s="105" t="s">
        <v>67</v>
      </c>
      <c r="T136" s="180" t="s">
        <v>67</v>
      </c>
      <c r="U136" s="113">
        <v>13</v>
      </c>
      <c r="V136" s="112" t="s">
        <v>71</v>
      </c>
    </row>
    <row r="137" spans="1:22" s="24" customFormat="1" x14ac:dyDescent="0.45">
      <c r="A137" s="115">
        <v>14</v>
      </c>
      <c r="B137" s="114" t="s">
        <v>72</v>
      </c>
      <c r="C137" s="256">
        <v>4</v>
      </c>
      <c r="D137" s="105">
        <v>4</v>
      </c>
      <c r="E137" s="105" t="s">
        <v>67</v>
      </c>
      <c r="F137" s="105">
        <v>220</v>
      </c>
      <c r="G137" s="105">
        <v>188</v>
      </c>
      <c r="H137" s="105">
        <v>32</v>
      </c>
      <c r="I137" s="105" t="s">
        <v>67</v>
      </c>
      <c r="J137" s="105" t="s">
        <v>67</v>
      </c>
      <c r="K137" s="105">
        <v>177</v>
      </c>
      <c r="L137" s="105">
        <v>27</v>
      </c>
      <c r="M137" s="105">
        <v>11</v>
      </c>
      <c r="N137" s="105">
        <v>5</v>
      </c>
      <c r="O137" s="105" t="s">
        <v>67</v>
      </c>
      <c r="P137" s="105" t="s">
        <v>67</v>
      </c>
      <c r="Q137" s="105" t="s">
        <v>67</v>
      </c>
      <c r="R137" s="105" t="s">
        <v>67</v>
      </c>
      <c r="S137" s="105" t="s">
        <v>67</v>
      </c>
      <c r="T137" s="180" t="s">
        <v>67</v>
      </c>
      <c r="U137" s="113">
        <v>14</v>
      </c>
      <c r="V137" s="112" t="s">
        <v>72</v>
      </c>
    </row>
    <row r="138" spans="1:22" s="24" customFormat="1" x14ac:dyDescent="0.45">
      <c r="A138" s="115">
        <v>15</v>
      </c>
      <c r="B138" s="114" t="s">
        <v>73</v>
      </c>
      <c r="C138" s="256">
        <v>1</v>
      </c>
      <c r="D138" s="105">
        <v>1</v>
      </c>
      <c r="E138" s="105" t="s">
        <v>67</v>
      </c>
      <c r="F138" s="105">
        <v>9</v>
      </c>
      <c r="G138" s="105">
        <v>7</v>
      </c>
      <c r="H138" s="105">
        <v>2</v>
      </c>
      <c r="I138" s="105">
        <v>3</v>
      </c>
      <c r="J138" s="105">
        <v>1</v>
      </c>
      <c r="K138" s="105">
        <v>4</v>
      </c>
      <c r="L138" s="105">
        <v>1</v>
      </c>
      <c r="M138" s="105" t="s">
        <v>67</v>
      </c>
      <c r="N138" s="105" t="s">
        <v>67</v>
      </c>
      <c r="O138" s="105" t="s">
        <v>67</v>
      </c>
      <c r="P138" s="105" t="s">
        <v>67</v>
      </c>
      <c r="Q138" s="105" t="s">
        <v>67</v>
      </c>
      <c r="R138" s="105" t="s">
        <v>67</v>
      </c>
      <c r="S138" s="105" t="s">
        <v>67</v>
      </c>
      <c r="T138" s="180" t="s">
        <v>67</v>
      </c>
      <c r="U138" s="113">
        <v>15</v>
      </c>
      <c r="V138" s="112" t="s">
        <v>73</v>
      </c>
    </row>
    <row r="139" spans="1:22" s="24" customFormat="1" x14ac:dyDescent="0.45">
      <c r="A139" s="115">
        <v>16</v>
      </c>
      <c r="B139" s="114" t="s">
        <v>74</v>
      </c>
      <c r="C139" s="256">
        <v>3</v>
      </c>
      <c r="D139" s="105">
        <v>3</v>
      </c>
      <c r="E139" s="105" t="s">
        <v>67</v>
      </c>
      <c r="F139" s="105">
        <v>848</v>
      </c>
      <c r="G139" s="105">
        <v>549</v>
      </c>
      <c r="H139" s="105">
        <v>299</v>
      </c>
      <c r="I139" s="105" t="s">
        <v>67</v>
      </c>
      <c r="J139" s="105" t="s">
        <v>67</v>
      </c>
      <c r="K139" s="105">
        <v>547</v>
      </c>
      <c r="L139" s="105">
        <v>299</v>
      </c>
      <c r="M139" s="105" t="s">
        <v>67</v>
      </c>
      <c r="N139" s="105" t="s">
        <v>67</v>
      </c>
      <c r="O139" s="105">
        <v>2</v>
      </c>
      <c r="P139" s="105" t="s">
        <v>67</v>
      </c>
      <c r="Q139" s="105" t="s">
        <v>67</v>
      </c>
      <c r="R139" s="105" t="s">
        <v>67</v>
      </c>
      <c r="S139" s="105" t="s">
        <v>67</v>
      </c>
      <c r="T139" s="180" t="s">
        <v>67</v>
      </c>
      <c r="U139" s="113">
        <v>16</v>
      </c>
      <c r="V139" s="112" t="s">
        <v>74</v>
      </c>
    </row>
    <row r="140" spans="1:22" s="24" customFormat="1" x14ac:dyDescent="0.45">
      <c r="A140" s="115">
        <v>18</v>
      </c>
      <c r="B140" s="114" t="s">
        <v>76</v>
      </c>
      <c r="C140" s="256">
        <v>5</v>
      </c>
      <c r="D140" s="105">
        <v>5</v>
      </c>
      <c r="E140" s="105" t="s">
        <v>67</v>
      </c>
      <c r="F140" s="105">
        <v>105</v>
      </c>
      <c r="G140" s="105">
        <v>64</v>
      </c>
      <c r="H140" s="105">
        <v>41</v>
      </c>
      <c r="I140" s="105">
        <v>5</v>
      </c>
      <c r="J140" s="105">
        <v>3</v>
      </c>
      <c r="K140" s="105">
        <v>34</v>
      </c>
      <c r="L140" s="105">
        <v>20</v>
      </c>
      <c r="M140" s="105">
        <v>13</v>
      </c>
      <c r="N140" s="105">
        <v>7</v>
      </c>
      <c r="O140" s="105">
        <v>12</v>
      </c>
      <c r="P140" s="105">
        <v>11</v>
      </c>
      <c r="Q140" s="105" t="s">
        <v>67</v>
      </c>
      <c r="R140" s="105" t="s">
        <v>67</v>
      </c>
      <c r="S140" s="105" t="s">
        <v>67</v>
      </c>
      <c r="T140" s="180" t="s">
        <v>67</v>
      </c>
      <c r="U140" s="113">
        <v>18</v>
      </c>
      <c r="V140" s="112" t="s">
        <v>76</v>
      </c>
    </row>
    <row r="141" spans="1:22" s="24" customFormat="1" x14ac:dyDescent="0.45">
      <c r="A141" s="115">
        <v>20</v>
      </c>
      <c r="B141" s="114" t="s">
        <v>78</v>
      </c>
      <c r="C141" s="256">
        <v>1</v>
      </c>
      <c r="D141" s="105">
        <v>1</v>
      </c>
      <c r="E141" s="105" t="s">
        <v>67</v>
      </c>
      <c r="F141" s="105">
        <v>6</v>
      </c>
      <c r="G141" s="105" t="s">
        <v>67</v>
      </c>
      <c r="H141" s="105">
        <v>6</v>
      </c>
      <c r="I141" s="105" t="s">
        <v>67</v>
      </c>
      <c r="J141" s="105">
        <v>2</v>
      </c>
      <c r="K141" s="105" t="s">
        <v>67</v>
      </c>
      <c r="L141" s="105">
        <v>4</v>
      </c>
      <c r="M141" s="105" t="s">
        <v>67</v>
      </c>
      <c r="N141" s="105" t="s">
        <v>67</v>
      </c>
      <c r="O141" s="105" t="s">
        <v>67</v>
      </c>
      <c r="P141" s="105" t="s">
        <v>67</v>
      </c>
      <c r="Q141" s="105" t="s">
        <v>67</v>
      </c>
      <c r="R141" s="105" t="s">
        <v>67</v>
      </c>
      <c r="S141" s="105" t="s">
        <v>67</v>
      </c>
      <c r="T141" s="180" t="s">
        <v>67</v>
      </c>
      <c r="U141" s="113">
        <v>20</v>
      </c>
      <c r="V141" s="112" t="s">
        <v>78</v>
      </c>
    </row>
    <row r="142" spans="1:22" s="24" customFormat="1" x14ac:dyDescent="0.45">
      <c r="A142" s="115">
        <v>21</v>
      </c>
      <c r="B142" s="114" t="s">
        <v>79</v>
      </c>
      <c r="C142" s="256">
        <v>6</v>
      </c>
      <c r="D142" s="105">
        <v>6</v>
      </c>
      <c r="E142" s="105" t="s">
        <v>67</v>
      </c>
      <c r="F142" s="105">
        <v>104</v>
      </c>
      <c r="G142" s="105">
        <v>95</v>
      </c>
      <c r="H142" s="105">
        <v>9</v>
      </c>
      <c r="I142" s="105">
        <v>1</v>
      </c>
      <c r="J142" s="105" t="s">
        <v>67</v>
      </c>
      <c r="K142" s="105">
        <v>64</v>
      </c>
      <c r="L142" s="105">
        <v>6</v>
      </c>
      <c r="M142" s="105">
        <v>12</v>
      </c>
      <c r="N142" s="105">
        <v>2</v>
      </c>
      <c r="O142" s="105">
        <v>18</v>
      </c>
      <c r="P142" s="105">
        <v>1</v>
      </c>
      <c r="Q142" s="105" t="s">
        <v>67</v>
      </c>
      <c r="R142" s="105" t="s">
        <v>67</v>
      </c>
      <c r="S142" s="105" t="s">
        <v>67</v>
      </c>
      <c r="T142" s="180" t="s">
        <v>67</v>
      </c>
      <c r="U142" s="113">
        <v>21</v>
      </c>
      <c r="V142" s="112" t="s">
        <v>79</v>
      </c>
    </row>
    <row r="143" spans="1:22" s="24" customFormat="1" x14ac:dyDescent="0.45">
      <c r="A143" s="115">
        <v>22</v>
      </c>
      <c r="B143" s="114" t="s">
        <v>80</v>
      </c>
      <c r="C143" s="256">
        <v>1</v>
      </c>
      <c r="D143" s="105">
        <v>1</v>
      </c>
      <c r="E143" s="105" t="s">
        <v>67</v>
      </c>
      <c r="F143" s="105">
        <v>5</v>
      </c>
      <c r="G143" s="105">
        <v>3</v>
      </c>
      <c r="H143" s="105">
        <v>2</v>
      </c>
      <c r="I143" s="105">
        <v>1</v>
      </c>
      <c r="J143" s="105">
        <v>2</v>
      </c>
      <c r="K143" s="105">
        <v>2</v>
      </c>
      <c r="L143" s="105" t="s">
        <v>67</v>
      </c>
      <c r="M143" s="105" t="s">
        <v>67</v>
      </c>
      <c r="N143" s="105" t="s">
        <v>67</v>
      </c>
      <c r="O143" s="105" t="s">
        <v>67</v>
      </c>
      <c r="P143" s="105" t="s">
        <v>67</v>
      </c>
      <c r="Q143" s="105" t="s">
        <v>67</v>
      </c>
      <c r="R143" s="105" t="s">
        <v>67</v>
      </c>
      <c r="S143" s="105" t="s">
        <v>67</v>
      </c>
      <c r="T143" s="180" t="s">
        <v>67</v>
      </c>
      <c r="U143" s="113">
        <v>22</v>
      </c>
      <c r="V143" s="112" t="s">
        <v>80</v>
      </c>
    </row>
    <row r="144" spans="1:22" s="24" customFormat="1" x14ac:dyDescent="0.45">
      <c r="A144" s="115">
        <v>23</v>
      </c>
      <c r="B144" s="114" t="s">
        <v>81</v>
      </c>
      <c r="C144" s="256">
        <v>3</v>
      </c>
      <c r="D144" s="105">
        <v>3</v>
      </c>
      <c r="E144" s="105" t="s">
        <v>67</v>
      </c>
      <c r="F144" s="105">
        <v>26</v>
      </c>
      <c r="G144" s="105">
        <v>14</v>
      </c>
      <c r="H144" s="105">
        <v>12</v>
      </c>
      <c r="I144" s="105" t="s">
        <v>67</v>
      </c>
      <c r="J144" s="105">
        <v>2</v>
      </c>
      <c r="K144" s="105">
        <v>14</v>
      </c>
      <c r="L144" s="105">
        <v>9</v>
      </c>
      <c r="M144" s="105" t="s">
        <v>67</v>
      </c>
      <c r="N144" s="105" t="s">
        <v>67</v>
      </c>
      <c r="O144" s="105" t="s">
        <v>67</v>
      </c>
      <c r="P144" s="105">
        <v>1</v>
      </c>
      <c r="Q144" s="105" t="s">
        <v>67</v>
      </c>
      <c r="R144" s="105" t="s">
        <v>67</v>
      </c>
      <c r="S144" s="105" t="s">
        <v>67</v>
      </c>
      <c r="T144" s="180" t="s">
        <v>67</v>
      </c>
      <c r="U144" s="113">
        <v>23</v>
      </c>
      <c r="V144" s="112" t="s">
        <v>81</v>
      </c>
    </row>
    <row r="145" spans="1:22" s="24" customFormat="1" x14ac:dyDescent="0.45">
      <c r="A145" s="115">
        <v>24</v>
      </c>
      <c r="B145" s="114" t="s">
        <v>82</v>
      </c>
      <c r="C145" s="256">
        <v>5</v>
      </c>
      <c r="D145" s="105">
        <v>5</v>
      </c>
      <c r="E145" s="105" t="s">
        <v>67</v>
      </c>
      <c r="F145" s="105">
        <v>384</v>
      </c>
      <c r="G145" s="105">
        <v>281</v>
      </c>
      <c r="H145" s="105">
        <v>103</v>
      </c>
      <c r="I145" s="105">
        <v>7</v>
      </c>
      <c r="J145" s="105">
        <v>4</v>
      </c>
      <c r="K145" s="105">
        <v>271</v>
      </c>
      <c r="L145" s="105">
        <v>92</v>
      </c>
      <c r="M145" s="105">
        <v>3</v>
      </c>
      <c r="N145" s="105">
        <v>7</v>
      </c>
      <c r="O145" s="105" t="s">
        <v>67</v>
      </c>
      <c r="P145" s="105" t="s">
        <v>67</v>
      </c>
      <c r="Q145" s="105" t="s">
        <v>67</v>
      </c>
      <c r="R145" s="105" t="s">
        <v>67</v>
      </c>
      <c r="S145" s="105" t="s">
        <v>67</v>
      </c>
      <c r="T145" s="180" t="s">
        <v>67</v>
      </c>
      <c r="U145" s="113">
        <v>24</v>
      </c>
      <c r="V145" s="112" t="s">
        <v>82</v>
      </c>
    </row>
    <row r="146" spans="1:22" s="24" customFormat="1" x14ac:dyDescent="0.45">
      <c r="A146" s="115">
        <v>25</v>
      </c>
      <c r="B146" s="114" t="s">
        <v>83</v>
      </c>
      <c r="C146" s="256">
        <v>2</v>
      </c>
      <c r="D146" s="105">
        <v>2</v>
      </c>
      <c r="E146" s="105" t="s">
        <v>67</v>
      </c>
      <c r="F146" s="105">
        <v>28</v>
      </c>
      <c r="G146" s="105">
        <v>25</v>
      </c>
      <c r="H146" s="105">
        <v>3</v>
      </c>
      <c r="I146" s="105">
        <v>2</v>
      </c>
      <c r="J146" s="105" t="s">
        <v>67</v>
      </c>
      <c r="K146" s="105">
        <v>22</v>
      </c>
      <c r="L146" s="105">
        <v>3</v>
      </c>
      <c r="M146" s="105">
        <v>1</v>
      </c>
      <c r="N146" s="105" t="s">
        <v>67</v>
      </c>
      <c r="O146" s="105" t="s">
        <v>67</v>
      </c>
      <c r="P146" s="105" t="s">
        <v>67</v>
      </c>
      <c r="Q146" s="105" t="s">
        <v>67</v>
      </c>
      <c r="R146" s="105" t="s">
        <v>67</v>
      </c>
      <c r="S146" s="105" t="s">
        <v>67</v>
      </c>
      <c r="T146" s="180" t="s">
        <v>67</v>
      </c>
      <c r="U146" s="113">
        <v>25</v>
      </c>
      <c r="V146" s="112" t="s">
        <v>83</v>
      </c>
    </row>
    <row r="147" spans="1:22" s="24" customFormat="1" x14ac:dyDescent="0.45">
      <c r="A147" s="115">
        <v>26</v>
      </c>
      <c r="B147" s="114" t="s">
        <v>84</v>
      </c>
      <c r="C147" s="256">
        <v>10</v>
      </c>
      <c r="D147" s="105">
        <v>10</v>
      </c>
      <c r="E147" s="105" t="s">
        <v>67</v>
      </c>
      <c r="F147" s="105">
        <v>667</v>
      </c>
      <c r="G147" s="105">
        <v>578</v>
      </c>
      <c r="H147" s="105">
        <v>89</v>
      </c>
      <c r="I147" s="105">
        <v>15</v>
      </c>
      <c r="J147" s="105">
        <v>4</v>
      </c>
      <c r="K147" s="105">
        <v>513</v>
      </c>
      <c r="L147" s="105">
        <v>75</v>
      </c>
      <c r="M147" s="105">
        <v>41</v>
      </c>
      <c r="N147" s="105">
        <v>9</v>
      </c>
      <c r="O147" s="105">
        <v>9</v>
      </c>
      <c r="P147" s="105">
        <v>1</v>
      </c>
      <c r="Q147" s="105" t="s">
        <v>67</v>
      </c>
      <c r="R147" s="105" t="s">
        <v>67</v>
      </c>
      <c r="S147" s="105" t="s">
        <v>67</v>
      </c>
      <c r="T147" s="180" t="s">
        <v>67</v>
      </c>
      <c r="U147" s="113">
        <v>26</v>
      </c>
      <c r="V147" s="112" t="s">
        <v>84</v>
      </c>
    </row>
    <row r="148" spans="1:22" s="24" customFormat="1" x14ac:dyDescent="0.45">
      <c r="A148" s="115">
        <v>28</v>
      </c>
      <c r="B148" s="117" t="s">
        <v>86</v>
      </c>
      <c r="C148" s="256">
        <v>10</v>
      </c>
      <c r="D148" s="105">
        <v>10</v>
      </c>
      <c r="E148" s="105" t="s">
        <v>67</v>
      </c>
      <c r="F148" s="105">
        <v>1333</v>
      </c>
      <c r="G148" s="105">
        <v>870</v>
      </c>
      <c r="H148" s="105">
        <v>463</v>
      </c>
      <c r="I148" s="105">
        <v>4</v>
      </c>
      <c r="J148" s="105">
        <v>2</v>
      </c>
      <c r="K148" s="105">
        <v>599</v>
      </c>
      <c r="L148" s="105">
        <v>274</v>
      </c>
      <c r="M148" s="105">
        <v>156</v>
      </c>
      <c r="N148" s="105">
        <v>155</v>
      </c>
      <c r="O148" s="105">
        <v>121</v>
      </c>
      <c r="P148" s="105">
        <v>43</v>
      </c>
      <c r="Q148" s="105" t="s">
        <v>67</v>
      </c>
      <c r="R148" s="105" t="s">
        <v>67</v>
      </c>
      <c r="S148" s="105">
        <v>10</v>
      </c>
      <c r="T148" s="180">
        <v>11</v>
      </c>
      <c r="U148" s="113">
        <v>28</v>
      </c>
      <c r="V148" s="116" t="s">
        <v>86</v>
      </c>
    </row>
    <row r="149" spans="1:22" s="24" customFormat="1" x14ac:dyDescent="0.45">
      <c r="A149" s="115">
        <v>29</v>
      </c>
      <c r="B149" s="117" t="s">
        <v>87</v>
      </c>
      <c r="C149" s="256">
        <v>4</v>
      </c>
      <c r="D149" s="105">
        <v>4</v>
      </c>
      <c r="E149" s="105" t="s">
        <v>67</v>
      </c>
      <c r="F149" s="105">
        <v>80</v>
      </c>
      <c r="G149" s="105">
        <v>55</v>
      </c>
      <c r="H149" s="105">
        <v>25</v>
      </c>
      <c r="I149" s="105">
        <v>6</v>
      </c>
      <c r="J149" s="105">
        <v>3</v>
      </c>
      <c r="K149" s="105">
        <v>35</v>
      </c>
      <c r="L149" s="105">
        <v>13</v>
      </c>
      <c r="M149" s="105">
        <v>10</v>
      </c>
      <c r="N149" s="105">
        <v>9</v>
      </c>
      <c r="O149" s="105">
        <v>4</v>
      </c>
      <c r="P149" s="105" t="s">
        <v>67</v>
      </c>
      <c r="Q149" s="105" t="s">
        <v>67</v>
      </c>
      <c r="R149" s="105" t="s">
        <v>67</v>
      </c>
      <c r="S149" s="105" t="s">
        <v>67</v>
      </c>
      <c r="T149" s="180" t="s">
        <v>67</v>
      </c>
      <c r="U149" s="113">
        <v>29</v>
      </c>
      <c r="V149" s="116" t="s">
        <v>87</v>
      </c>
    </row>
    <row r="150" spans="1:22" s="24" customFormat="1" x14ac:dyDescent="0.45">
      <c r="A150" s="115">
        <v>31</v>
      </c>
      <c r="B150" s="114" t="s">
        <v>89</v>
      </c>
      <c r="C150" s="256">
        <v>2</v>
      </c>
      <c r="D150" s="105">
        <v>2</v>
      </c>
      <c r="E150" s="105" t="s">
        <v>67</v>
      </c>
      <c r="F150" s="105">
        <v>78</v>
      </c>
      <c r="G150" s="105">
        <v>55</v>
      </c>
      <c r="H150" s="105">
        <v>23</v>
      </c>
      <c r="I150" s="105">
        <v>3</v>
      </c>
      <c r="J150" s="105">
        <v>4</v>
      </c>
      <c r="K150" s="105">
        <v>48</v>
      </c>
      <c r="L150" s="105">
        <v>19</v>
      </c>
      <c r="M150" s="105">
        <v>4</v>
      </c>
      <c r="N150" s="105" t="s">
        <v>67</v>
      </c>
      <c r="O150" s="105" t="s">
        <v>67</v>
      </c>
      <c r="P150" s="105" t="s">
        <v>67</v>
      </c>
      <c r="Q150" s="105" t="s">
        <v>67</v>
      </c>
      <c r="R150" s="105" t="s">
        <v>67</v>
      </c>
      <c r="S150" s="105" t="s">
        <v>67</v>
      </c>
      <c r="T150" s="180" t="s">
        <v>67</v>
      </c>
      <c r="U150" s="113">
        <v>31</v>
      </c>
      <c r="V150" s="112" t="s">
        <v>89</v>
      </c>
    </row>
    <row r="151" spans="1:22" s="24" customFormat="1" x14ac:dyDescent="0.45">
      <c r="A151" s="115">
        <v>32</v>
      </c>
      <c r="B151" s="114" t="s">
        <v>90</v>
      </c>
      <c r="C151" s="256">
        <v>2</v>
      </c>
      <c r="D151" s="105">
        <v>2</v>
      </c>
      <c r="E151" s="105" t="s">
        <v>67</v>
      </c>
      <c r="F151" s="105">
        <v>11</v>
      </c>
      <c r="G151" s="105">
        <v>4</v>
      </c>
      <c r="H151" s="105">
        <v>7</v>
      </c>
      <c r="I151" s="105">
        <v>3</v>
      </c>
      <c r="J151" s="105">
        <v>1</v>
      </c>
      <c r="K151" s="105">
        <v>1</v>
      </c>
      <c r="L151" s="105">
        <v>5</v>
      </c>
      <c r="M151" s="105" t="s">
        <v>67</v>
      </c>
      <c r="N151" s="105">
        <v>1</v>
      </c>
      <c r="O151" s="105" t="s">
        <v>67</v>
      </c>
      <c r="P151" s="105" t="s">
        <v>67</v>
      </c>
      <c r="Q151" s="105" t="s">
        <v>67</v>
      </c>
      <c r="R151" s="105">
        <v>2</v>
      </c>
      <c r="S151" s="105" t="s">
        <v>67</v>
      </c>
      <c r="T151" s="180" t="s">
        <v>67</v>
      </c>
      <c r="U151" s="113">
        <v>32</v>
      </c>
      <c r="V151" s="112" t="s">
        <v>90</v>
      </c>
    </row>
    <row r="152" spans="1:22" s="24" customFormat="1" x14ac:dyDescent="0.45">
      <c r="B152" s="31"/>
      <c r="C152" s="256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80"/>
      <c r="U152" s="183"/>
      <c r="V152" s="188"/>
    </row>
    <row r="153" spans="1:22" s="187" customFormat="1" x14ac:dyDescent="0.45">
      <c r="A153" s="184" t="s">
        <v>97</v>
      </c>
      <c r="B153" s="44"/>
      <c r="C153" s="255">
        <v>250</v>
      </c>
      <c r="D153" s="111">
        <v>248</v>
      </c>
      <c r="E153" s="111">
        <v>2</v>
      </c>
      <c r="F153" s="111">
        <v>15166</v>
      </c>
      <c r="G153" s="111">
        <v>10622</v>
      </c>
      <c r="H153" s="111">
        <v>4544</v>
      </c>
      <c r="I153" s="111">
        <v>381</v>
      </c>
      <c r="J153" s="111">
        <v>162</v>
      </c>
      <c r="K153" s="111">
        <v>8737</v>
      </c>
      <c r="L153" s="111">
        <v>3352</v>
      </c>
      <c r="M153" s="111">
        <v>807</v>
      </c>
      <c r="N153" s="111">
        <v>720</v>
      </c>
      <c r="O153" s="111">
        <v>740</v>
      </c>
      <c r="P153" s="111">
        <v>326</v>
      </c>
      <c r="Q153" s="111">
        <v>69</v>
      </c>
      <c r="R153" s="111">
        <v>40</v>
      </c>
      <c r="S153" s="111">
        <v>43</v>
      </c>
      <c r="T153" s="179">
        <v>16</v>
      </c>
      <c r="U153" s="185" t="s">
        <v>97</v>
      </c>
      <c r="V153" s="186"/>
    </row>
    <row r="154" spans="1:22" s="24" customFormat="1" x14ac:dyDescent="0.45">
      <c r="A154" s="115">
        <v>9</v>
      </c>
      <c r="B154" s="114" t="s">
        <v>66</v>
      </c>
      <c r="C154" s="256">
        <v>20</v>
      </c>
      <c r="D154" s="105">
        <v>19</v>
      </c>
      <c r="E154" s="105">
        <v>1</v>
      </c>
      <c r="F154" s="105">
        <v>800</v>
      </c>
      <c r="G154" s="105">
        <v>349</v>
      </c>
      <c r="H154" s="105">
        <v>451</v>
      </c>
      <c r="I154" s="105">
        <v>36</v>
      </c>
      <c r="J154" s="105">
        <v>18</v>
      </c>
      <c r="K154" s="105">
        <v>275</v>
      </c>
      <c r="L154" s="105">
        <v>340</v>
      </c>
      <c r="M154" s="105">
        <v>25</v>
      </c>
      <c r="N154" s="105">
        <v>74</v>
      </c>
      <c r="O154" s="105">
        <v>13</v>
      </c>
      <c r="P154" s="105">
        <v>19</v>
      </c>
      <c r="Q154" s="105">
        <v>1</v>
      </c>
      <c r="R154" s="105">
        <v>2</v>
      </c>
      <c r="S154" s="105" t="s">
        <v>67</v>
      </c>
      <c r="T154" s="180" t="s">
        <v>67</v>
      </c>
      <c r="U154" s="113">
        <v>9</v>
      </c>
      <c r="V154" s="112" t="s">
        <v>66</v>
      </c>
    </row>
    <row r="155" spans="1:22" s="24" customFormat="1" x14ac:dyDescent="0.45">
      <c r="A155" s="115">
        <v>10</v>
      </c>
      <c r="B155" s="114" t="s">
        <v>68</v>
      </c>
      <c r="C155" s="256">
        <v>1</v>
      </c>
      <c r="D155" s="105">
        <v>1</v>
      </c>
      <c r="E155" s="105" t="s">
        <v>67</v>
      </c>
      <c r="F155" s="105">
        <v>7</v>
      </c>
      <c r="G155" s="105">
        <v>3</v>
      </c>
      <c r="H155" s="105">
        <v>4</v>
      </c>
      <c r="I155" s="105">
        <v>2</v>
      </c>
      <c r="J155" s="105">
        <v>1</v>
      </c>
      <c r="K155" s="105">
        <v>1</v>
      </c>
      <c r="L155" s="105">
        <v>3</v>
      </c>
      <c r="M155" s="105" t="s">
        <v>67</v>
      </c>
      <c r="N155" s="105" t="s">
        <v>67</v>
      </c>
      <c r="O155" s="105" t="s">
        <v>67</v>
      </c>
      <c r="P155" s="105" t="s">
        <v>67</v>
      </c>
      <c r="Q155" s="105" t="s">
        <v>67</v>
      </c>
      <c r="R155" s="105" t="s">
        <v>67</v>
      </c>
      <c r="S155" s="105" t="s">
        <v>67</v>
      </c>
      <c r="T155" s="180" t="s">
        <v>67</v>
      </c>
      <c r="U155" s="113">
        <v>10</v>
      </c>
      <c r="V155" s="112" t="s">
        <v>68</v>
      </c>
    </row>
    <row r="156" spans="1:22" s="24" customFormat="1" x14ac:dyDescent="0.45">
      <c r="A156" s="115">
        <v>11</v>
      </c>
      <c r="B156" s="114" t="s">
        <v>69</v>
      </c>
      <c r="C156" s="256">
        <v>58</v>
      </c>
      <c r="D156" s="105">
        <v>57</v>
      </c>
      <c r="E156" s="105">
        <v>1</v>
      </c>
      <c r="F156" s="105">
        <v>1412</v>
      </c>
      <c r="G156" s="105">
        <v>398</v>
      </c>
      <c r="H156" s="105">
        <v>1014</v>
      </c>
      <c r="I156" s="105">
        <v>75</v>
      </c>
      <c r="J156" s="105">
        <v>41</v>
      </c>
      <c r="K156" s="105">
        <v>252</v>
      </c>
      <c r="L156" s="105">
        <v>725</v>
      </c>
      <c r="M156" s="105">
        <v>65</v>
      </c>
      <c r="N156" s="105">
        <v>242</v>
      </c>
      <c r="O156" s="105">
        <v>9</v>
      </c>
      <c r="P156" s="105">
        <v>9</v>
      </c>
      <c r="Q156" s="105">
        <v>5</v>
      </c>
      <c r="R156" s="105">
        <v>1</v>
      </c>
      <c r="S156" s="105">
        <v>3</v>
      </c>
      <c r="T156" s="180">
        <v>3</v>
      </c>
      <c r="U156" s="113">
        <v>11</v>
      </c>
      <c r="V156" s="112" t="s">
        <v>69</v>
      </c>
    </row>
    <row r="157" spans="1:22" s="24" customFormat="1" x14ac:dyDescent="0.45">
      <c r="A157" s="115">
        <v>12</v>
      </c>
      <c r="B157" s="114" t="s">
        <v>70</v>
      </c>
      <c r="C157" s="256">
        <v>10</v>
      </c>
      <c r="D157" s="105">
        <v>10</v>
      </c>
      <c r="E157" s="105" t="s">
        <v>67</v>
      </c>
      <c r="F157" s="105">
        <v>171</v>
      </c>
      <c r="G157" s="105">
        <v>134</v>
      </c>
      <c r="H157" s="105">
        <v>37</v>
      </c>
      <c r="I157" s="105">
        <v>17</v>
      </c>
      <c r="J157" s="105">
        <v>8</v>
      </c>
      <c r="K157" s="105">
        <v>107</v>
      </c>
      <c r="L157" s="105">
        <v>27</v>
      </c>
      <c r="M157" s="105">
        <v>10</v>
      </c>
      <c r="N157" s="105">
        <v>2</v>
      </c>
      <c r="O157" s="105" t="s">
        <v>67</v>
      </c>
      <c r="P157" s="105" t="s">
        <v>67</v>
      </c>
      <c r="Q157" s="105" t="s">
        <v>67</v>
      </c>
      <c r="R157" s="105">
        <v>1</v>
      </c>
      <c r="S157" s="105" t="s">
        <v>67</v>
      </c>
      <c r="T157" s="180" t="s">
        <v>67</v>
      </c>
      <c r="U157" s="113">
        <v>12</v>
      </c>
      <c r="V157" s="112" t="s">
        <v>70</v>
      </c>
    </row>
    <row r="158" spans="1:22" s="24" customFormat="1" x14ac:dyDescent="0.45">
      <c r="A158" s="115">
        <v>13</v>
      </c>
      <c r="B158" s="114" t="s">
        <v>71</v>
      </c>
      <c r="C158" s="256">
        <v>2</v>
      </c>
      <c r="D158" s="105">
        <v>2</v>
      </c>
      <c r="E158" s="105" t="s">
        <v>67</v>
      </c>
      <c r="F158" s="105">
        <v>121</v>
      </c>
      <c r="G158" s="105">
        <v>83</v>
      </c>
      <c r="H158" s="105">
        <v>38</v>
      </c>
      <c r="I158" s="105">
        <v>5</v>
      </c>
      <c r="J158" s="105">
        <v>1</v>
      </c>
      <c r="K158" s="105">
        <v>78</v>
      </c>
      <c r="L158" s="105">
        <v>37</v>
      </c>
      <c r="M158" s="105" t="s">
        <v>67</v>
      </c>
      <c r="N158" s="105" t="s">
        <v>67</v>
      </c>
      <c r="O158" s="105" t="s">
        <v>67</v>
      </c>
      <c r="P158" s="105" t="s">
        <v>67</v>
      </c>
      <c r="Q158" s="105" t="s">
        <v>67</v>
      </c>
      <c r="R158" s="105" t="s">
        <v>67</v>
      </c>
      <c r="S158" s="105" t="s">
        <v>67</v>
      </c>
      <c r="T158" s="180" t="s">
        <v>67</v>
      </c>
      <c r="U158" s="113">
        <v>13</v>
      </c>
      <c r="V158" s="112" t="s">
        <v>71</v>
      </c>
    </row>
    <row r="159" spans="1:22" s="24" customFormat="1" x14ac:dyDescent="0.45">
      <c r="A159" s="115">
        <v>14</v>
      </c>
      <c r="B159" s="114" t="s">
        <v>72</v>
      </c>
      <c r="C159" s="256">
        <v>30</v>
      </c>
      <c r="D159" s="105">
        <v>30</v>
      </c>
      <c r="E159" s="105" t="s">
        <v>67</v>
      </c>
      <c r="F159" s="105">
        <v>518</v>
      </c>
      <c r="G159" s="105">
        <v>350</v>
      </c>
      <c r="H159" s="105">
        <v>168</v>
      </c>
      <c r="I159" s="105">
        <v>38</v>
      </c>
      <c r="J159" s="105">
        <v>20</v>
      </c>
      <c r="K159" s="105">
        <v>295</v>
      </c>
      <c r="L159" s="105">
        <v>122</v>
      </c>
      <c r="M159" s="105">
        <v>16</v>
      </c>
      <c r="N159" s="105">
        <v>25</v>
      </c>
      <c r="O159" s="105">
        <v>5</v>
      </c>
      <c r="P159" s="105">
        <v>1</v>
      </c>
      <c r="Q159" s="105" t="s">
        <v>67</v>
      </c>
      <c r="R159" s="105" t="s">
        <v>67</v>
      </c>
      <c r="S159" s="105">
        <v>4</v>
      </c>
      <c r="T159" s="180" t="s">
        <v>67</v>
      </c>
      <c r="U159" s="113">
        <v>14</v>
      </c>
      <c r="V159" s="112" t="s">
        <v>72</v>
      </c>
    </row>
    <row r="160" spans="1:22" s="24" customFormat="1" x14ac:dyDescent="0.45">
      <c r="A160" s="115">
        <v>15</v>
      </c>
      <c r="B160" s="114" t="s">
        <v>73</v>
      </c>
      <c r="C160" s="256">
        <v>5</v>
      </c>
      <c r="D160" s="105">
        <v>5</v>
      </c>
      <c r="E160" s="105" t="s">
        <v>67</v>
      </c>
      <c r="F160" s="105">
        <v>74</v>
      </c>
      <c r="G160" s="105">
        <v>25</v>
      </c>
      <c r="H160" s="105">
        <v>49</v>
      </c>
      <c r="I160" s="105">
        <v>7</v>
      </c>
      <c r="J160" s="105">
        <v>7</v>
      </c>
      <c r="K160" s="105">
        <v>19</v>
      </c>
      <c r="L160" s="105">
        <v>42</v>
      </c>
      <c r="M160" s="105" t="s">
        <v>67</v>
      </c>
      <c r="N160" s="105" t="s">
        <v>67</v>
      </c>
      <c r="O160" s="105" t="s">
        <v>67</v>
      </c>
      <c r="P160" s="105" t="s">
        <v>67</v>
      </c>
      <c r="Q160" s="105" t="s">
        <v>67</v>
      </c>
      <c r="R160" s="105" t="s">
        <v>67</v>
      </c>
      <c r="S160" s="105">
        <v>1</v>
      </c>
      <c r="T160" s="180" t="s">
        <v>67</v>
      </c>
      <c r="U160" s="113">
        <v>15</v>
      </c>
      <c r="V160" s="112" t="s">
        <v>73</v>
      </c>
    </row>
    <row r="161" spans="1:22" s="24" customFormat="1" x14ac:dyDescent="0.45">
      <c r="A161" s="115">
        <v>16</v>
      </c>
      <c r="B161" s="114" t="s">
        <v>74</v>
      </c>
      <c r="C161" s="256">
        <v>7</v>
      </c>
      <c r="D161" s="105">
        <v>7</v>
      </c>
      <c r="E161" s="105" t="s">
        <v>67</v>
      </c>
      <c r="F161" s="105">
        <v>448</v>
      </c>
      <c r="G161" s="105">
        <v>375</v>
      </c>
      <c r="H161" s="105">
        <v>73</v>
      </c>
      <c r="I161" s="105">
        <v>17</v>
      </c>
      <c r="J161" s="105">
        <v>2</v>
      </c>
      <c r="K161" s="105">
        <v>341</v>
      </c>
      <c r="L161" s="105">
        <v>61</v>
      </c>
      <c r="M161" s="105">
        <v>13</v>
      </c>
      <c r="N161" s="105">
        <v>8</v>
      </c>
      <c r="O161" s="105">
        <v>4</v>
      </c>
      <c r="P161" s="105">
        <v>2</v>
      </c>
      <c r="Q161" s="105" t="s">
        <v>67</v>
      </c>
      <c r="R161" s="105" t="s">
        <v>67</v>
      </c>
      <c r="S161" s="105" t="s">
        <v>67</v>
      </c>
      <c r="T161" s="180" t="s">
        <v>67</v>
      </c>
      <c r="U161" s="113">
        <v>16</v>
      </c>
      <c r="V161" s="112" t="s">
        <v>74</v>
      </c>
    </row>
    <row r="162" spans="1:22" s="24" customFormat="1" x14ac:dyDescent="0.45">
      <c r="A162" s="115">
        <v>17</v>
      </c>
      <c r="B162" s="114" t="s">
        <v>75</v>
      </c>
      <c r="C162" s="256">
        <v>1</v>
      </c>
      <c r="D162" s="105">
        <v>1</v>
      </c>
      <c r="E162" s="105" t="s">
        <v>67</v>
      </c>
      <c r="F162" s="105">
        <v>7</v>
      </c>
      <c r="G162" s="105">
        <v>6</v>
      </c>
      <c r="H162" s="105">
        <v>1</v>
      </c>
      <c r="I162" s="105">
        <v>3</v>
      </c>
      <c r="J162" s="105" t="s">
        <v>67</v>
      </c>
      <c r="K162" s="105">
        <v>3</v>
      </c>
      <c r="L162" s="105">
        <v>1</v>
      </c>
      <c r="M162" s="105" t="s">
        <v>67</v>
      </c>
      <c r="N162" s="105" t="s">
        <v>67</v>
      </c>
      <c r="O162" s="105" t="s">
        <v>67</v>
      </c>
      <c r="P162" s="105" t="s">
        <v>67</v>
      </c>
      <c r="Q162" s="105" t="s">
        <v>67</v>
      </c>
      <c r="R162" s="105" t="s">
        <v>67</v>
      </c>
      <c r="S162" s="105" t="s">
        <v>67</v>
      </c>
      <c r="T162" s="180" t="s">
        <v>67</v>
      </c>
      <c r="U162" s="113">
        <v>17</v>
      </c>
      <c r="V162" s="112" t="s">
        <v>75</v>
      </c>
    </row>
    <row r="163" spans="1:22" s="24" customFormat="1" x14ac:dyDescent="0.45">
      <c r="A163" s="115">
        <v>18</v>
      </c>
      <c r="B163" s="114" t="s">
        <v>76</v>
      </c>
      <c r="C163" s="256">
        <v>21</v>
      </c>
      <c r="D163" s="105">
        <v>21</v>
      </c>
      <c r="E163" s="105" t="s">
        <v>67</v>
      </c>
      <c r="F163" s="105">
        <v>902</v>
      </c>
      <c r="G163" s="105">
        <v>640</v>
      </c>
      <c r="H163" s="105">
        <v>262</v>
      </c>
      <c r="I163" s="105">
        <v>35</v>
      </c>
      <c r="J163" s="105">
        <v>4</v>
      </c>
      <c r="K163" s="105">
        <v>528</v>
      </c>
      <c r="L163" s="105">
        <v>179</v>
      </c>
      <c r="M163" s="105">
        <v>74</v>
      </c>
      <c r="N163" s="105">
        <v>28</v>
      </c>
      <c r="O163" s="105">
        <v>4</v>
      </c>
      <c r="P163" s="105">
        <v>51</v>
      </c>
      <c r="Q163" s="105" t="s">
        <v>67</v>
      </c>
      <c r="R163" s="105" t="s">
        <v>67</v>
      </c>
      <c r="S163" s="105">
        <v>1</v>
      </c>
      <c r="T163" s="180" t="s">
        <v>67</v>
      </c>
      <c r="U163" s="113">
        <v>18</v>
      </c>
      <c r="V163" s="112" t="s">
        <v>76</v>
      </c>
    </row>
    <row r="164" spans="1:22" s="24" customFormat="1" x14ac:dyDescent="0.45">
      <c r="A164" s="115">
        <v>19</v>
      </c>
      <c r="B164" s="114" t="s">
        <v>77</v>
      </c>
      <c r="C164" s="256">
        <v>1</v>
      </c>
      <c r="D164" s="105">
        <v>1</v>
      </c>
      <c r="E164" s="105" t="s">
        <v>67</v>
      </c>
      <c r="F164" s="105">
        <v>31</v>
      </c>
      <c r="G164" s="105">
        <v>30</v>
      </c>
      <c r="H164" s="105">
        <v>1</v>
      </c>
      <c r="I164" s="105" t="s">
        <v>67</v>
      </c>
      <c r="J164" s="105" t="s">
        <v>67</v>
      </c>
      <c r="K164" s="105">
        <v>30</v>
      </c>
      <c r="L164" s="105">
        <v>1</v>
      </c>
      <c r="M164" s="105" t="s">
        <v>67</v>
      </c>
      <c r="N164" s="105" t="s">
        <v>67</v>
      </c>
      <c r="O164" s="105" t="s">
        <v>67</v>
      </c>
      <c r="P164" s="105" t="s">
        <v>67</v>
      </c>
      <c r="Q164" s="105" t="s">
        <v>67</v>
      </c>
      <c r="R164" s="105" t="s">
        <v>67</v>
      </c>
      <c r="S164" s="105" t="s">
        <v>67</v>
      </c>
      <c r="T164" s="180" t="s">
        <v>67</v>
      </c>
      <c r="U164" s="113">
        <v>19</v>
      </c>
      <c r="V164" s="112" t="s">
        <v>77</v>
      </c>
    </row>
    <row r="165" spans="1:22" s="24" customFormat="1" x14ac:dyDescent="0.45">
      <c r="A165" s="115">
        <v>21</v>
      </c>
      <c r="B165" s="114" t="s">
        <v>79</v>
      </c>
      <c r="C165" s="256">
        <v>14</v>
      </c>
      <c r="D165" s="105">
        <v>14</v>
      </c>
      <c r="E165" s="105" t="s">
        <v>67</v>
      </c>
      <c r="F165" s="105">
        <v>451</v>
      </c>
      <c r="G165" s="105">
        <v>397</v>
      </c>
      <c r="H165" s="105">
        <v>54</v>
      </c>
      <c r="I165" s="105">
        <v>20</v>
      </c>
      <c r="J165" s="105">
        <v>6</v>
      </c>
      <c r="K165" s="105">
        <v>338</v>
      </c>
      <c r="L165" s="105">
        <v>40</v>
      </c>
      <c r="M165" s="105">
        <v>22</v>
      </c>
      <c r="N165" s="105">
        <v>5</v>
      </c>
      <c r="O165" s="105">
        <v>18</v>
      </c>
      <c r="P165" s="105">
        <v>9</v>
      </c>
      <c r="Q165" s="105">
        <v>4</v>
      </c>
      <c r="R165" s="105">
        <v>1</v>
      </c>
      <c r="S165" s="105">
        <v>1</v>
      </c>
      <c r="T165" s="180">
        <v>6</v>
      </c>
      <c r="U165" s="113">
        <v>21</v>
      </c>
      <c r="V165" s="112" t="s">
        <v>79</v>
      </c>
    </row>
    <row r="166" spans="1:22" s="24" customFormat="1" x14ac:dyDescent="0.45">
      <c r="A166" s="115">
        <v>22</v>
      </c>
      <c r="B166" s="114" t="s">
        <v>80</v>
      </c>
      <c r="C166" s="256">
        <v>5</v>
      </c>
      <c r="D166" s="105">
        <v>5</v>
      </c>
      <c r="E166" s="105" t="s">
        <v>67</v>
      </c>
      <c r="F166" s="105">
        <v>102</v>
      </c>
      <c r="G166" s="105">
        <v>87</v>
      </c>
      <c r="H166" s="105">
        <v>15</v>
      </c>
      <c r="I166" s="105">
        <v>11</v>
      </c>
      <c r="J166" s="105">
        <v>2</v>
      </c>
      <c r="K166" s="105">
        <v>71</v>
      </c>
      <c r="L166" s="105">
        <v>12</v>
      </c>
      <c r="M166" s="105">
        <v>2</v>
      </c>
      <c r="N166" s="105" t="s">
        <v>67</v>
      </c>
      <c r="O166" s="105">
        <v>3</v>
      </c>
      <c r="P166" s="105">
        <v>1</v>
      </c>
      <c r="Q166" s="105" t="s">
        <v>67</v>
      </c>
      <c r="R166" s="105">
        <v>1</v>
      </c>
      <c r="S166" s="105" t="s">
        <v>67</v>
      </c>
      <c r="T166" s="180" t="s">
        <v>67</v>
      </c>
      <c r="U166" s="113">
        <v>22</v>
      </c>
      <c r="V166" s="112" t="s">
        <v>80</v>
      </c>
    </row>
    <row r="167" spans="1:22" s="24" customFormat="1" x14ac:dyDescent="0.45">
      <c r="A167" s="115">
        <v>23</v>
      </c>
      <c r="B167" s="114" t="s">
        <v>81</v>
      </c>
      <c r="C167" s="256">
        <v>5</v>
      </c>
      <c r="D167" s="105">
        <v>5</v>
      </c>
      <c r="E167" s="105" t="s">
        <v>67</v>
      </c>
      <c r="F167" s="105">
        <v>321</v>
      </c>
      <c r="G167" s="105">
        <v>269</v>
      </c>
      <c r="H167" s="105">
        <v>52</v>
      </c>
      <c r="I167" s="105">
        <v>9</v>
      </c>
      <c r="J167" s="105">
        <v>1</v>
      </c>
      <c r="K167" s="105">
        <v>261</v>
      </c>
      <c r="L167" s="105">
        <v>39</v>
      </c>
      <c r="M167" s="105">
        <v>12</v>
      </c>
      <c r="N167" s="105">
        <v>7</v>
      </c>
      <c r="O167" s="105">
        <v>1</v>
      </c>
      <c r="P167" s="105">
        <v>7</v>
      </c>
      <c r="Q167" s="105" t="s">
        <v>67</v>
      </c>
      <c r="R167" s="105" t="s">
        <v>67</v>
      </c>
      <c r="S167" s="105">
        <v>14</v>
      </c>
      <c r="T167" s="180">
        <v>2</v>
      </c>
      <c r="U167" s="113">
        <v>23</v>
      </c>
      <c r="V167" s="112" t="s">
        <v>81</v>
      </c>
    </row>
    <row r="168" spans="1:22" s="24" customFormat="1" x14ac:dyDescent="0.45">
      <c r="A168" s="115">
        <v>24</v>
      </c>
      <c r="B168" s="114" t="s">
        <v>82</v>
      </c>
      <c r="C168" s="256">
        <v>17</v>
      </c>
      <c r="D168" s="105">
        <v>17</v>
      </c>
      <c r="E168" s="105" t="s">
        <v>67</v>
      </c>
      <c r="F168" s="105">
        <v>326</v>
      </c>
      <c r="G168" s="105">
        <v>245</v>
      </c>
      <c r="H168" s="105">
        <v>81</v>
      </c>
      <c r="I168" s="105">
        <v>28</v>
      </c>
      <c r="J168" s="105">
        <v>14</v>
      </c>
      <c r="K168" s="105">
        <v>188</v>
      </c>
      <c r="L168" s="105">
        <v>56</v>
      </c>
      <c r="M168" s="105">
        <v>11</v>
      </c>
      <c r="N168" s="105">
        <v>4</v>
      </c>
      <c r="O168" s="105">
        <v>18</v>
      </c>
      <c r="P168" s="105">
        <v>7</v>
      </c>
      <c r="Q168" s="105">
        <v>1</v>
      </c>
      <c r="R168" s="105" t="s">
        <v>67</v>
      </c>
      <c r="S168" s="105" t="s">
        <v>67</v>
      </c>
      <c r="T168" s="180" t="s">
        <v>67</v>
      </c>
      <c r="U168" s="113">
        <v>24</v>
      </c>
      <c r="V168" s="112" t="s">
        <v>82</v>
      </c>
    </row>
    <row r="169" spans="1:22" s="24" customFormat="1" x14ac:dyDescent="0.45">
      <c r="A169" s="115">
        <v>25</v>
      </c>
      <c r="B169" s="114" t="s">
        <v>83</v>
      </c>
      <c r="C169" s="256">
        <v>3</v>
      </c>
      <c r="D169" s="105">
        <v>3</v>
      </c>
      <c r="E169" s="105" t="s">
        <v>67</v>
      </c>
      <c r="F169" s="105">
        <v>21</v>
      </c>
      <c r="G169" s="105">
        <v>15</v>
      </c>
      <c r="H169" s="105">
        <v>6</v>
      </c>
      <c r="I169" s="105">
        <v>4</v>
      </c>
      <c r="J169" s="105">
        <v>3</v>
      </c>
      <c r="K169" s="105">
        <v>8</v>
      </c>
      <c r="L169" s="105">
        <v>2</v>
      </c>
      <c r="M169" s="105">
        <v>3</v>
      </c>
      <c r="N169" s="105">
        <v>1</v>
      </c>
      <c r="O169" s="105" t="s">
        <v>67</v>
      </c>
      <c r="P169" s="105" t="s">
        <v>67</v>
      </c>
      <c r="Q169" s="105" t="s">
        <v>67</v>
      </c>
      <c r="R169" s="105" t="s">
        <v>67</v>
      </c>
      <c r="S169" s="105" t="s">
        <v>67</v>
      </c>
      <c r="T169" s="180" t="s">
        <v>67</v>
      </c>
      <c r="U169" s="113">
        <v>25</v>
      </c>
      <c r="V169" s="112" t="s">
        <v>83</v>
      </c>
    </row>
    <row r="170" spans="1:22" s="24" customFormat="1" x14ac:dyDescent="0.45">
      <c r="A170" s="115">
        <v>26</v>
      </c>
      <c r="B170" s="114" t="s">
        <v>84</v>
      </c>
      <c r="C170" s="256">
        <v>12</v>
      </c>
      <c r="D170" s="105">
        <v>12</v>
      </c>
      <c r="E170" s="105" t="s">
        <v>67</v>
      </c>
      <c r="F170" s="105">
        <v>238</v>
      </c>
      <c r="G170" s="105">
        <v>183</v>
      </c>
      <c r="H170" s="105">
        <v>55</v>
      </c>
      <c r="I170" s="105">
        <v>15</v>
      </c>
      <c r="J170" s="105">
        <v>8</v>
      </c>
      <c r="K170" s="105">
        <v>158</v>
      </c>
      <c r="L170" s="105">
        <v>36</v>
      </c>
      <c r="M170" s="105">
        <v>2</v>
      </c>
      <c r="N170" s="105">
        <v>2</v>
      </c>
      <c r="O170" s="105">
        <v>8</v>
      </c>
      <c r="P170" s="105">
        <v>9</v>
      </c>
      <c r="Q170" s="105">
        <v>2</v>
      </c>
      <c r="R170" s="105" t="s">
        <v>67</v>
      </c>
      <c r="S170" s="105" t="s">
        <v>67</v>
      </c>
      <c r="T170" s="180" t="s">
        <v>67</v>
      </c>
      <c r="U170" s="113">
        <v>26</v>
      </c>
      <c r="V170" s="112" t="s">
        <v>84</v>
      </c>
    </row>
    <row r="171" spans="1:22" s="24" customFormat="1" x14ac:dyDescent="0.45">
      <c r="A171" s="115">
        <v>27</v>
      </c>
      <c r="B171" s="114" t="s">
        <v>85</v>
      </c>
      <c r="C171" s="256">
        <v>2</v>
      </c>
      <c r="D171" s="105">
        <v>2</v>
      </c>
      <c r="E171" s="105" t="s">
        <v>67</v>
      </c>
      <c r="F171" s="105">
        <v>293</v>
      </c>
      <c r="G171" s="105">
        <v>167</v>
      </c>
      <c r="H171" s="105">
        <v>126</v>
      </c>
      <c r="I171" s="105">
        <v>7</v>
      </c>
      <c r="J171" s="105">
        <v>1</v>
      </c>
      <c r="K171" s="105">
        <v>136</v>
      </c>
      <c r="L171" s="105">
        <v>39</v>
      </c>
      <c r="M171" s="105">
        <v>18</v>
      </c>
      <c r="N171" s="105">
        <v>71</v>
      </c>
      <c r="O171" s="105">
        <v>6</v>
      </c>
      <c r="P171" s="105">
        <v>15</v>
      </c>
      <c r="Q171" s="105" t="s">
        <v>67</v>
      </c>
      <c r="R171" s="105" t="s">
        <v>67</v>
      </c>
      <c r="S171" s="105" t="s">
        <v>67</v>
      </c>
      <c r="T171" s="180" t="s">
        <v>67</v>
      </c>
      <c r="U171" s="113">
        <v>27</v>
      </c>
      <c r="V171" s="112" t="s">
        <v>85</v>
      </c>
    </row>
    <row r="172" spans="1:22" s="24" customFormat="1" x14ac:dyDescent="0.45">
      <c r="A172" s="115">
        <v>28</v>
      </c>
      <c r="B172" s="117" t="s">
        <v>86</v>
      </c>
      <c r="C172" s="256">
        <v>6</v>
      </c>
      <c r="D172" s="105">
        <v>6</v>
      </c>
      <c r="E172" s="105" t="s">
        <v>67</v>
      </c>
      <c r="F172" s="105">
        <v>4987</v>
      </c>
      <c r="G172" s="105">
        <v>3548</v>
      </c>
      <c r="H172" s="105">
        <v>1439</v>
      </c>
      <c r="I172" s="105">
        <v>4</v>
      </c>
      <c r="J172" s="105">
        <v>4</v>
      </c>
      <c r="K172" s="105">
        <v>2743</v>
      </c>
      <c r="L172" s="105">
        <v>1127</v>
      </c>
      <c r="M172" s="105">
        <v>284</v>
      </c>
      <c r="N172" s="105">
        <v>138</v>
      </c>
      <c r="O172" s="105">
        <v>526</v>
      </c>
      <c r="P172" s="105">
        <v>175</v>
      </c>
      <c r="Q172" s="105">
        <v>2</v>
      </c>
      <c r="R172" s="105">
        <v>1</v>
      </c>
      <c r="S172" s="105">
        <v>9</v>
      </c>
      <c r="T172" s="180">
        <v>5</v>
      </c>
      <c r="U172" s="113">
        <v>28</v>
      </c>
      <c r="V172" s="116" t="s">
        <v>86</v>
      </c>
    </row>
    <row r="173" spans="1:22" s="24" customFormat="1" x14ac:dyDescent="0.45">
      <c r="A173" s="115">
        <v>29</v>
      </c>
      <c r="B173" s="117" t="s">
        <v>87</v>
      </c>
      <c r="C173" s="256">
        <v>11</v>
      </c>
      <c r="D173" s="105">
        <v>11</v>
      </c>
      <c r="E173" s="105" t="s">
        <v>67</v>
      </c>
      <c r="F173" s="105">
        <v>1110</v>
      </c>
      <c r="G173" s="105">
        <v>847</v>
      </c>
      <c r="H173" s="105">
        <v>263</v>
      </c>
      <c r="I173" s="105">
        <v>16</v>
      </c>
      <c r="J173" s="105">
        <v>8</v>
      </c>
      <c r="K173" s="105">
        <v>777</v>
      </c>
      <c r="L173" s="105">
        <v>219</v>
      </c>
      <c r="M173" s="105">
        <v>15</v>
      </c>
      <c r="N173" s="105">
        <v>15</v>
      </c>
      <c r="O173" s="105">
        <v>42</v>
      </c>
      <c r="P173" s="105">
        <v>21</v>
      </c>
      <c r="Q173" s="105">
        <v>51</v>
      </c>
      <c r="R173" s="105">
        <v>20</v>
      </c>
      <c r="S173" s="105">
        <v>3</v>
      </c>
      <c r="T173" s="180" t="s">
        <v>67</v>
      </c>
      <c r="U173" s="113">
        <v>29</v>
      </c>
      <c r="V173" s="116" t="s">
        <v>87</v>
      </c>
    </row>
    <row r="174" spans="1:22" s="24" customFormat="1" x14ac:dyDescent="0.45">
      <c r="A174" s="115">
        <v>30</v>
      </c>
      <c r="B174" s="114" t="s">
        <v>88</v>
      </c>
      <c r="C174" s="256">
        <v>1</v>
      </c>
      <c r="D174" s="105">
        <v>1</v>
      </c>
      <c r="E174" s="105" t="s">
        <v>67</v>
      </c>
      <c r="F174" s="105">
        <v>191</v>
      </c>
      <c r="G174" s="105">
        <v>106</v>
      </c>
      <c r="H174" s="105">
        <v>85</v>
      </c>
      <c r="I174" s="105">
        <v>3</v>
      </c>
      <c r="J174" s="105" t="s">
        <v>67</v>
      </c>
      <c r="K174" s="105">
        <v>109</v>
      </c>
      <c r="L174" s="105">
        <v>82</v>
      </c>
      <c r="M174" s="105">
        <v>1</v>
      </c>
      <c r="N174" s="105">
        <v>3</v>
      </c>
      <c r="O174" s="105" t="s">
        <v>67</v>
      </c>
      <c r="P174" s="105" t="s">
        <v>67</v>
      </c>
      <c r="Q174" s="105">
        <v>1</v>
      </c>
      <c r="R174" s="105" t="s">
        <v>67</v>
      </c>
      <c r="S174" s="105">
        <v>7</v>
      </c>
      <c r="T174" s="180" t="s">
        <v>67</v>
      </c>
      <c r="U174" s="113">
        <v>30</v>
      </c>
      <c r="V174" s="112" t="s">
        <v>88</v>
      </c>
    </row>
    <row r="175" spans="1:22" s="24" customFormat="1" x14ac:dyDescent="0.45">
      <c r="A175" s="115">
        <v>31</v>
      </c>
      <c r="B175" s="114" t="s">
        <v>89</v>
      </c>
      <c r="C175" s="256">
        <v>4</v>
      </c>
      <c r="D175" s="105">
        <v>4</v>
      </c>
      <c r="E175" s="105" t="s">
        <v>67</v>
      </c>
      <c r="F175" s="105">
        <v>2484</v>
      </c>
      <c r="G175" s="105">
        <v>2282</v>
      </c>
      <c r="H175" s="105">
        <v>202</v>
      </c>
      <c r="I175" s="105">
        <v>10</v>
      </c>
      <c r="J175" s="105" t="s">
        <v>67</v>
      </c>
      <c r="K175" s="105">
        <v>1957</v>
      </c>
      <c r="L175" s="105">
        <v>125</v>
      </c>
      <c r="M175" s="105">
        <v>232</v>
      </c>
      <c r="N175" s="105">
        <v>77</v>
      </c>
      <c r="O175" s="105">
        <v>83</v>
      </c>
      <c r="P175" s="105" t="s">
        <v>67</v>
      </c>
      <c r="Q175" s="105" t="s">
        <v>67</v>
      </c>
      <c r="R175" s="105" t="s">
        <v>67</v>
      </c>
      <c r="S175" s="105" t="s">
        <v>67</v>
      </c>
      <c r="T175" s="180" t="s">
        <v>67</v>
      </c>
      <c r="U175" s="113">
        <v>31</v>
      </c>
      <c r="V175" s="112" t="s">
        <v>89</v>
      </c>
    </row>
    <row r="176" spans="1:22" s="24" customFormat="1" x14ac:dyDescent="0.45">
      <c r="A176" s="115">
        <v>32</v>
      </c>
      <c r="B176" s="114" t="s">
        <v>90</v>
      </c>
      <c r="C176" s="256">
        <v>14</v>
      </c>
      <c r="D176" s="105">
        <v>14</v>
      </c>
      <c r="E176" s="105" t="s">
        <v>67</v>
      </c>
      <c r="F176" s="105">
        <v>151</v>
      </c>
      <c r="G176" s="105">
        <v>83</v>
      </c>
      <c r="H176" s="105">
        <v>68</v>
      </c>
      <c r="I176" s="105">
        <v>19</v>
      </c>
      <c r="J176" s="105">
        <v>13</v>
      </c>
      <c r="K176" s="105">
        <v>62</v>
      </c>
      <c r="L176" s="105">
        <v>37</v>
      </c>
      <c r="M176" s="105">
        <v>2</v>
      </c>
      <c r="N176" s="105">
        <v>18</v>
      </c>
      <c r="O176" s="105" t="s">
        <v>67</v>
      </c>
      <c r="P176" s="105" t="s">
        <v>67</v>
      </c>
      <c r="Q176" s="105">
        <v>2</v>
      </c>
      <c r="R176" s="105">
        <v>13</v>
      </c>
      <c r="S176" s="105" t="s">
        <v>67</v>
      </c>
      <c r="T176" s="180" t="s">
        <v>67</v>
      </c>
      <c r="U176" s="113">
        <v>32</v>
      </c>
      <c r="V176" s="112" t="s">
        <v>90</v>
      </c>
    </row>
    <row r="177" spans="1:22" s="24" customFormat="1" x14ac:dyDescent="0.45">
      <c r="B177" s="31"/>
      <c r="C177" s="256"/>
      <c r="D177" s="105"/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80"/>
      <c r="U177" s="183"/>
      <c r="V177" s="188"/>
    </row>
    <row r="178" spans="1:22" s="187" customFormat="1" x14ac:dyDescent="0.45">
      <c r="A178" s="184" t="s">
        <v>98</v>
      </c>
      <c r="B178" s="44"/>
      <c r="C178" s="255">
        <v>318</v>
      </c>
      <c r="D178" s="111">
        <v>313</v>
      </c>
      <c r="E178" s="111">
        <v>5</v>
      </c>
      <c r="F178" s="111">
        <v>9943</v>
      </c>
      <c r="G178" s="111">
        <v>6422</v>
      </c>
      <c r="H178" s="111">
        <v>3521</v>
      </c>
      <c r="I178" s="111">
        <v>387</v>
      </c>
      <c r="J178" s="111">
        <v>171</v>
      </c>
      <c r="K178" s="111">
        <v>5174</v>
      </c>
      <c r="L178" s="111">
        <v>2624</v>
      </c>
      <c r="M178" s="111">
        <v>703</v>
      </c>
      <c r="N178" s="111">
        <v>603</v>
      </c>
      <c r="O178" s="111">
        <v>231</v>
      </c>
      <c r="P178" s="111">
        <v>151</v>
      </c>
      <c r="Q178" s="111">
        <v>8</v>
      </c>
      <c r="R178" s="111">
        <v>24</v>
      </c>
      <c r="S178" s="111">
        <v>73</v>
      </c>
      <c r="T178" s="179">
        <v>28</v>
      </c>
      <c r="U178" s="185" t="s">
        <v>98</v>
      </c>
      <c r="V178" s="186"/>
    </row>
    <row r="179" spans="1:22" s="24" customFormat="1" x14ac:dyDescent="0.45">
      <c r="A179" s="115">
        <v>9</v>
      </c>
      <c r="B179" s="114" t="s">
        <v>66</v>
      </c>
      <c r="C179" s="256">
        <v>14</v>
      </c>
      <c r="D179" s="105">
        <v>13</v>
      </c>
      <c r="E179" s="105">
        <v>1</v>
      </c>
      <c r="F179" s="105">
        <v>403</v>
      </c>
      <c r="G179" s="105">
        <v>185</v>
      </c>
      <c r="H179" s="105">
        <v>218</v>
      </c>
      <c r="I179" s="105">
        <v>19</v>
      </c>
      <c r="J179" s="105">
        <v>13</v>
      </c>
      <c r="K179" s="105">
        <v>145</v>
      </c>
      <c r="L179" s="105">
        <v>184</v>
      </c>
      <c r="M179" s="105">
        <v>13</v>
      </c>
      <c r="N179" s="105">
        <v>16</v>
      </c>
      <c r="O179" s="105">
        <v>8</v>
      </c>
      <c r="P179" s="105">
        <v>5</v>
      </c>
      <c r="Q179" s="105">
        <v>4</v>
      </c>
      <c r="R179" s="105">
        <v>20</v>
      </c>
      <c r="S179" s="105" t="s">
        <v>67</v>
      </c>
      <c r="T179" s="180" t="s">
        <v>67</v>
      </c>
      <c r="U179" s="113">
        <v>9</v>
      </c>
      <c r="V179" s="112" t="s">
        <v>66</v>
      </c>
    </row>
    <row r="180" spans="1:22" s="24" customFormat="1" x14ac:dyDescent="0.45">
      <c r="A180" s="115">
        <v>10</v>
      </c>
      <c r="B180" s="114" t="s">
        <v>68</v>
      </c>
      <c r="C180" s="256">
        <v>3</v>
      </c>
      <c r="D180" s="105">
        <v>3</v>
      </c>
      <c r="E180" s="105" t="s">
        <v>67</v>
      </c>
      <c r="F180" s="105">
        <v>39</v>
      </c>
      <c r="G180" s="105">
        <v>23</v>
      </c>
      <c r="H180" s="105">
        <v>16</v>
      </c>
      <c r="I180" s="105">
        <v>4</v>
      </c>
      <c r="J180" s="105" t="s">
        <v>67</v>
      </c>
      <c r="K180" s="105">
        <v>16</v>
      </c>
      <c r="L180" s="105">
        <v>2</v>
      </c>
      <c r="M180" s="105">
        <v>3</v>
      </c>
      <c r="N180" s="105">
        <v>14</v>
      </c>
      <c r="O180" s="105" t="s">
        <v>67</v>
      </c>
      <c r="P180" s="105" t="s">
        <v>67</v>
      </c>
      <c r="Q180" s="105">
        <v>2</v>
      </c>
      <c r="R180" s="105" t="s">
        <v>67</v>
      </c>
      <c r="S180" s="105" t="s">
        <v>67</v>
      </c>
      <c r="T180" s="180" t="s">
        <v>67</v>
      </c>
      <c r="U180" s="113">
        <v>10</v>
      </c>
      <c r="V180" s="112" t="s">
        <v>68</v>
      </c>
    </row>
    <row r="181" spans="1:22" s="24" customFormat="1" x14ac:dyDescent="0.45">
      <c r="A181" s="115">
        <v>11</v>
      </c>
      <c r="B181" s="114" t="s">
        <v>69</v>
      </c>
      <c r="C181" s="256">
        <v>107</v>
      </c>
      <c r="D181" s="105">
        <v>104</v>
      </c>
      <c r="E181" s="105">
        <v>3</v>
      </c>
      <c r="F181" s="105">
        <v>2931</v>
      </c>
      <c r="G181" s="105">
        <v>1325</v>
      </c>
      <c r="H181" s="105">
        <v>1606</v>
      </c>
      <c r="I181" s="105">
        <v>148</v>
      </c>
      <c r="J181" s="105">
        <v>62</v>
      </c>
      <c r="K181" s="105">
        <v>1004</v>
      </c>
      <c r="L181" s="105">
        <v>1214</v>
      </c>
      <c r="M181" s="105">
        <v>152</v>
      </c>
      <c r="N181" s="105">
        <v>318</v>
      </c>
      <c r="O181" s="105">
        <v>51</v>
      </c>
      <c r="P181" s="105">
        <v>38</v>
      </c>
      <c r="Q181" s="105" t="s">
        <v>67</v>
      </c>
      <c r="R181" s="105">
        <v>2</v>
      </c>
      <c r="S181" s="105">
        <v>30</v>
      </c>
      <c r="T181" s="180">
        <v>26</v>
      </c>
      <c r="U181" s="113">
        <v>11</v>
      </c>
      <c r="V181" s="112" t="s">
        <v>69</v>
      </c>
    </row>
    <row r="182" spans="1:22" s="24" customFormat="1" x14ac:dyDescent="0.45">
      <c r="A182" s="115">
        <v>12</v>
      </c>
      <c r="B182" s="114" t="s">
        <v>70</v>
      </c>
      <c r="C182" s="256">
        <v>2</v>
      </c>
      <c r="D182" s="105">
        <v>2</v>
      </c>
      <c r="E182" s="105" t="s">
        <v>67</v>
      </c>
      <c r="F182" s="105">
        <v>26</v>
      </c>
      <c r="G182" s="105">
        <v>25</v>
      </c>
      <c r="H182" s="105">
        <v>1</v>
      </c>
      <c r="I182" s="105">
        <v>2</v>
      </c>
      <c r="J182" s="105" t="s">
        <v>67</v>
      </c>
      <c r="K182" s="105">
        <v>23</v>
      </c>
      <c r="L182" s="105">
        <v>1</v>
      </c>
      <c r="M182" s="105" t="s">
        <v>67</v>
      </c>
      <c r="N182" s="105" t="s">
        <v>67</v>
      </c>
      <c r="O182" s="105" t="s">
        <v>67</v>
      </c>
      <c r="P182" s="105" t="s">
        <v>67</v>
      </c>
      <c r="Q182" s="105" t="s">
        <v>67</v>
      </c>
      <c r="R182" s="105" t="s">
        <v>67</v>
      </c>
      <c r="S182" s="105" t="s">
        <v>67</v>
      </c>
      <c r="T182" s="180" t="s">
        <v>67</v>
      </c>
      <c r="U182" s="113">
        <v>12</v>
      </c>
      <c r="V182" s="112" t="s">
        <v>70</v>
      </c>
    </row>
    <row r="183" spans="1:22" s="24" customFormat="1" x14ac:dyDescent="0.45">
      <c r="A183" s="115">
        <v>13</v>
      </c>
      <c r="B183" s="114" t="s">
        <v>71</v>
      </c>
      <c r="C183" s="256">
        <v>6</v>
      </c>
      <c r="D183" s="105">
        <v>6</v>
      </c>
      <c r="E183" s="105" t="s">
        <v>67</v>
      </c>
      <c r="F183" s="105">
        <v>169</v>
      </c>
      <c r="G183" s="105">
        <v>122</v>
      </c>
      <c r="H183" s="105">
        <v>47</v>
      </c>
      <c r="I183" s="105">
        <v>6</v>
      </c>
      <c r="J183" s="105">
        <v>6</v>
      </c>
      <c r="K183" s="105">
        <v>112</v>
      </c>
      <c r="L183" s="105">
        <v>25</v>
      </c>
      <c r="M183" s="105">
        <v>2</v>
      </c>
      <c r="N183" s="105">
        <v>15</v>
      </c>
      <c r="O183" s="105">
        <v>4</v>
      </c>
      <c r="P183" s="105">
        <v>1</v>
      </c>
      <c r="Q183" s="105" t="s">
        <v>67</v>
      </c>
      <c r="R183" s="105" t="s">
        <v>67</v>
      </c>
      <c r="S183" s="105">
        <v>2</v>
      </c>
      <c r="T183" s="180" t="s">
        <v>67</v>
      </c>
      <c r="U183" s="113">
        <v>13</v>
      </c>
      <c r="V183" s="112" t="s">
        <v>71</v>
      </c>
    </row>
    <row r="184" spans="1:22" s="24" customFormat="1" x14ac:dyDescent="0.45">
      <c r="A184" s="115">
        <v>14</v>
      </c>
      <c r="B184" s="114" t="s">
        <v>72</v>
      </c>
      <c r="C184" s="256">
        <v>4</v>
      </c>
      <c r="D184" s="105">
        <v>4</v>
      </c>
      <c r="E184" s="105" t="s">
        <v>67</v>
      </c>
      <c r="F184" s="105">
        <v>269</v>
      </c>
      <c r="G184" s="105">
        <v>241</v>
      </c>
      <c r="H184" s="105">
        <v>28</v>
      </c>
      <c r="I184" s="105">
        <v>2</v>
      </c>
      <c r="J184" s="105">
        <v>1</v>
      </c>
      <c r="K184" s="105">
        <v>205</v>
      </c>
      <c r="L184" s="105">
        <v>23</v>
      </c>
      <c r="M184" s="105">
        <v>20</v>
      </c>
      <c r="N184" s="105">
        <v>2</v>
      </c>
      <c r="O184" s="105">
        <v>14</v>
      </c>
      <c r="P184" s="105">
        <v>2</v>
      </c>
      <c r="Q184" s="105" t="s">
        <v>67</v>
      </c>
      <c r="R184" s="105" t="s">
        <v>67</v>
      </c>
      <c r="S184" s="105" t="s">
        <v>67</v>
      </c>
      <c r="T184" s="180" t="s">
        <v>67</v>
      </c>
      <c r="U184" s="113">
        <v>14</v>
      </c>
      <c r="V184" s="112" t="s">
        <v>72</v>
      </c>
    </row>
    <row r="185" spans="1:22" s="24" customFormat="1" x14ac:dyDescent="0.45">
      <c r="A185" s="115">
        <v>15</v>
      </c>
      <c r="B185" s="114" t="s">
        <v>73</v>
      </c>
      <c r="C185" s="256">
        <v>17</v>
      </c>
      <c r="D185" s="105">
        <v>17</v>
      </c>
      <c r="E185" s="105" t="s">
        <v>67</v>
      </c>
      <c r="F185" s="105">
        <v>535</v>
      </c>
      <c r="G185" s="105">
        <v>223</v>
      </c>
      <c r="H185" s="105">
        <v>312</v>
      </c>
      <c r="I185" s="105">
        <v>20</v>
      </c>
      <c r="J185" s="105">
        <v>8</v>
      </c>
      <c r="K185" s="105">
        <v>174</v>
      </c>
      <c r="L185" s="105">
        <v>187</v>
      </c>
      <c r="M185" s="105">
        <v>14</v>
      </c>
      <c r="N185" s="105">
        <v>76</v>
      </c>
      <c r="O185" s="105">
        <v>15</v>
      </c>
      <c r="P185" s="105">
        <v>41</v>
      </c>
      <c r="Q185" s="105" t="s">
        <v>67</v>
      </c>
      <c r="R185" s="105">
        <v>1</v>
      </c>
      <c r="S185" s="105" t="s">
        <v>67</v>
      </c>
      <c r="T185" s="180" t="s">
        <v>67</v>
      </c>
      <c r="U185" s="113">
        <v>15</v>
      </c>
      <c r="V185" s="112" t="s">
        <v>73</v>
      </c>
    </row>
    <row r="186" spans="1:22" s="24" customFormat="1" x14ac:dyDescent="0.45">
      <c r="A186" s="115">
        <v>16</v>
      </c>
      <c r="B186" s="114" t="s">
        <v>74</v>
      </c>
      <c r="C186" s="256">
        <v>18</v>
      </c>
      <c r="D186" s="105">
        <v>18</v>
      </c>
      <c r="E186" s="105" t="s">
        <v>67</v>
      </c>
      <c r="F186" s="105">
        <v>627</v>
      </c>
      <c r="G186" s="105">
        <v>537</v>
      </c>
      <c r="H186" s="105">
        <v>90</v>
      </c>
      <c r="I186" s="105">
        <v>7</v>
      </c>
      <c r="J186" s="105">
        <v>2</v>
      </c>
      <c r="K186" s="105">
        <v>456</v>
      </c>
      <c r="L186" s="105">
        <v>69</v>
      </c>
      <c r="M186" s="105">
        <v>72</v>
      </c>
      <c r="N186" s="105">
        <v>17</v>
      </c>
      <c r="O186" s="105">
        <v>9</v>
      </c>
      <c r="P186" s="105">
        <v>2</v>
      </c>
      <c r="Q186" s="105" t="s">
        <v>67</v>
      </c>
      <c r="R186" s="105" t="s">
        <v>67</v>
      </c>
      <c r="S186" s="105">
        <v>7</v>
      </c>
      <c r="T186" s="180" t="s">
        <v>67</v>
      </c>
      <c r="U186" s="113">
        <v>16</v>
      </c>
      <c r="V186" s="112" t="s">
        <v>74</v>
      </c>
    </row>
    <row r="187" spans="1:22" s="24" customFormat="1" x14ac:dyDescent="0.45">
      <c r="A187" s="115">
        <v>17</v>
      </c>
      <c r="B187" s="114" t="s">
        <v>75</v>
      </c>
      <c r="C187" s="256">
        <v>1</v>
      </c>
      <c r="D187" s="105">
        <v>1</v>
      </c>
      <c r="E187" s="105" t="s">
        <v>67</v>
      </c>
      <c r="F187" s="105">
        <v>5</v>
      </c>
      <c r="G187" s="105">
        <v>4</v>
      </c>
      <c r="H187" s="105">
        <v>1</v>
      </c>
      <c r="I187" s="105" t="s">
        <v>67</v>
      </c>
      <c r="J187" s="105" t="s">
        <v>67</v>
      </c>
      <c r="K187" s="105">
        <v>4</v>
      </c>
      <c r="L187" s="105">
        <v>1</v>
      </c>
      <c r="M187" s="105" t="s">
        <v>67</v>
      </c>
      <c r="N187" s="105" t="s">
        <v>67</v>
      </c>
      <c r="O187" s="105" t="s">
        <v>67</v>
      </c>
      <c r="P187" s="105" t="s">
        <v>67</v>
      </c>
      <c r="Q187" s="105" t="s">
        <v>67</v>
      </c>
      <c r="R187" s="105" t="s">
        <v>67</v>
      </c>
      <c r="S187" s="105" t="s">
        <v>67</v>
      </c>
      <c r="T187" s="180" t="s">
        <v>67</v>
      </c>
      <c r="U187" s="113">
        <v>17</v>
      </c>
      <c r="V187" s="112" t="s">
        <v>75</v>
      </c>
    </row>
    <row r="188" spans="1:22" s="24" customFormat="1" x14ac:dyDescent="0.45">
      <c r="A188" s="115">
        <v>18</v>
      </c>
      <c r="B188" s="114" t="s">
        <v>76</v>
      </c>
      <c r="C188" s="256">
        <v>17</v>
      </c>
      <c r="D188" s="105">
        <v>17</v>
      </c>
      <c r="E188" s="105" t="s">
        <v>67</v>
      </c>
      <c r="F188" s="105">
        <v>534</v>
      </c>
      <c r="G188" s="105">
        <v>364</v>
      </c>
      <c r="H188" s="105">
        <v>170</v>
      </c>
      <c r="I188" s="105">
        <v>15</v>
      </c>
      <c r="J188" s="105">
        <v>3</v>
      </c>
      <c r="K188" s="105">
        <v>307</v>
      </c>
      <c r="L188" s="105">
        <v>154</v>
      </c>
      <c r="M188" s="105">
        <v>32</v>
      </c>
      <c r="N188" s="105">
        <v>5</v>
      </c>
      <c r="O188" s="105">
        <v>10</v>
      </c>
      <c r="P188" s="105">
        <v>8</v>
      </c>
      <c r="Q188" s="105" t="s">
        <v>67</v>
      </c>
      <c r="R188" s="105" t="s">
        <v>67</v>
      </c>
      <c r="S188" s="105" t="s">
        <v>67</v>
      </c>
      <c r="T188" s="180" t="s">
        <v>67</v>
      </c>
      <c r="U188" s="113">
        <v>18</v>
      </c>
      <c r="V188" s="112" t="s">
        <v>76</v>
      </c>
    </row>
    <row r="189" spans="1:22" s="24" customFormat="1" x14ac:dyDescent="0.45">
      <c r="A189" s="115">
        <v>21</v>
      </c>
      <c r="B189" s="114" t="s">
        <v>79</v>
      </c>
      <c r="C189" s="256">
        <v>15</v>
      </c>
      <c r="D189" s="105">
        <v>15</v>
      </c>
      <c r="E189" s="105" t="s">
        <v>67</v>
      </c>
      <c r="F189" s="105">
        <v>360</v>
      </c>
      <c r="G189" s="105">
        <v>296</v>
      </c>
      <c r="H189" s="105">
        <v>64</v>
      </c>
      <c r="I189" s="105">
        <v>19</v>
      </c>
      <c r="J189" s="105">
        <v>5</v>
      </c>
      <c r="K189" s="105">
        <v>222</v>
      </c>
      <c r="L189" s="105">
        <v>50</v>
      </c>
      <c r="M189" s="105">
        <v>52</v>
      </c>
      <c r="N189" s="105">
        <v>7</v>
      </c>
      <c r="O189" s="105">
        <v>3</v>
      </c>
      <c r="P189" s="105">
        <v>2</v>
      </c>
      <c r="Q189" s="105" t="s">
        <v>67</v>
      </c>
      <c r="R189" s="105" t="s">
        <v>67</v>
      </c>
      <c r="S189" s="105" t="s">
        <v>67</v>
      </c>
      <c r="T189" s="180" t="s">
        <v>67</v>
      </c>
      <c r="U189" s="113">
        <v>21</v>
      </c>
      <c r="V189" s="112" t="s">
        <v>79</v>
      </c>
    </row>
    <row r="190" spans="1:22" s="24" customFormat="1" x14ac:dyDescent="0.45">
      <c r="A190" s="115">
        <v>22</v>
      </c>
      <c r="B190" s="114" t="s">
        <v>80</v>
      </c>
      <c r="C190" s="256">
        <v>4</v>
      </c>
      <c r="D190" s="105">
        <v>4</v>
      </c>
      <c r="E190" s="105" t="s">
        <v>67</v>
      </c>
      <c r="F190" s="105">
        <v>47</v>
      </c>
      <c r="G190" s="105">
        <v>42</v>
      </c>
      <c r="H190" s="105">
        <v>5</v>
      </c>
      <c r="I190" s="105">
        <v>9</v>
      </c>
      <c r="J190" s="105">
        <v>3</v>
      </c>
      <c r="K190" s="105">
        <v>24</v>
      </c>
      <c r="L190" s="105">
        <v>2</v>
      </c>
      <c r="M190" s="105">
        <v>4</v>
      </c>
      <c r="N190" s="105" t="s">
        <v>67</v>
      </c>
      <c r="O190" s="105">
        <v>5</v>
      </c>
      <c r="P190" s="105" t="s">
        <v>67</v>
      </c>
      <c r="Q190" s="105" t="s">
        <v>67</v>
      </c>
      <c r="R190" s="105" t="s">
        <v>67</v>
      </c>
      <c r="S190" s="105" t="s">
        <v>67</v>
      </c>
      <c r="T190" s="180" t="s">
        <v>67</v>
      </c>
      <c r="U190" s="113">
        <v>22</v>
      </c>
      <c r="V190" s="112" t="s">
        <v>80</v>
      </c>
    </row>
    <row r="191" spans="1:22" s="24" customFormat="1" x14ac:dyDescent="0.45">
      <c r="A191" s="115">
        <v>23</v>
      </c>
      <c r="B191" s="114" t="s">
        <v>81</v>
      </c>
      <c r="C191" s="256">
        <v>6</v>
      </c>
      <c r="D191" s="105">
        <v>6</v>
      </c>
      <c r="E191" s="105" t="s">
        <v>67</v>
      </c>
      <c r="F191" s="105">
        <v>964</v>
      </c>
      <c r="G191" s="105">
        <v>893</v>
      </c>
      <c r="H191" s="105">
        <v>71</v>
      </c>
      <c r="I191" s="105">
        <v>4</v>
      </c>
      <c r="J191" s="105">
        <v>2</v>
      </c>
      <c r="K191" s="105">
        <v>787</v>
      </c>
      <c r="L191" s="105">
        <v>50</v>
      </c>
      <c r="M191" s="105">
        <v>55</v>
      </c>
      <c r="N191" s="105">
        <v>10</v>
      </c>
      <c r="O191" s="105">
        <v>59</v>
      </c>
      <c r="P191" s="105">
        <v>9</v>
      </c>
      <c r="Q191" s="105" t="s">
        <v>67</v>
      </c>
      <c r="R191" s="105" t="s">
        <v>67</v>
      </c>
      <c r="S191" s="105">
        <v>12</v>
      </c>
      <c r="T191" s="180" t="s">
        <v>67</v>
      </c>
      <c r="U191" s="113">
        <v>23</v>
      </c>
      <c r="V191" s="112" t="s">
        <v>81</v>
      </c>
    </row>
    <row r="192" spans="1:22" s="24" customFormat="1" x14ac:dyDescent="0.45">
      <c r="A192" s="115">
        <v>24</v>
      </c>
      <c r="B192" s="114" t="s">
        <v>82</v>
      </c>
      <c r="C192" s="256">
        <v>35</v>
      </c>
      <c r="D192" s="105">
        <v>35</v>
      </c>
      <c r="E192" s="105" t="s">
        <v>67</v>
      </c>
      <c r="F192" s="105">
        <v>818</v>
      </c>
      <c r="G192" s="105">
        <v>638</v>
      </c>
      <c r="H192" s="105">
        <v>180</v>
      </c>
      <c r="I192" s="105">
        <v>48</v>
      </c>
      <c r="J192" s="105">
        <v>20</v>
      </c>
      <c r="K192" s="105">
        <v>443</v>
      </c>
      <c r="L192" s="105">
        <v>120</v>
      </c>
      <c r="M192" s="105">
        <v>145</v>
      </c>
      <c r="N192" s="105">
        <v>32</v>
      </c>
      <c r="O192" s="105">
        <v>7</v>
      </c>
      <c r="P192" s="105">
        <v>8</v>
      </c>
      <c r="Q192" s="105" t="s">
        <v>67</v>
      </c>
      <c r="R192" s="105" t="s">
        <v>67</v>
      </c>
      <c r="S192" s="105">
        <v>5</v>
      </c>
      <c r="T192" s="180" t="s">
        <v>67</v>
      </c>
      <c r="U192" s="113">
        <v>24</v>
      </c>
      <c r="V192" s="112" t="s">
        <v>82</v>
      </c>
    </row>
    <row r="193" spans="1:22" s="24" customFormat="1" x14ac:dyDescent="0.45">
      <c r="A193" s="115">
        <v>25</v>
      </c>
      <c r="B193" s="114" t="s">
        <v>83</v>
      </c>
      <c r="C193" s="256">
        <v>7</v>
      </c>
      <c r="D193" s="105">
        <v>7</v>
      </c>
      <c r="E193" s="105" t="s">
        <v>67</v>
      </c>
      <c r="F193" s="105">
        <v>331</v>
      </c>
      <c r="G193" s="105">
        <v>283</v>
      </c>
      <c r="H193" s="105">
        <v>48</v>
      </c>
      <c r="I193" s="105">
        <v>10</v>
      </c>
      <c r="J193" s="105">
        <v>3</v>
      </c>
      <c r="K193" s="105">
        <v>249</v>
      </c>
      <c r="L193" s="105">
        <v>40</v>
      </c>
      <c r="M193" s="105">
        <v>24</v>
      </c>
      <c r="N193" s="105">
        <v>5</v>
      </c>
      <c r="O193" s="105" t="s">
        <v>67</v>
      </c>
      <c r="P193" s="105" t="s">
        <v>67</v>
      </c>
      <c r="Q193" s="105" t="s">
        <v>67</v>
      </c>
      <c r="R193" s="105" t="s">
        <v>67</v>
      </c>
      <c r="S193" s="105" t="s">
        <v>67</v>
      </c>
      <c r="T193" s="180" t="s">
        <v>67</v>
      </c>
      <c r="U193" s="113">
        <v>25</v>
      </c>
      <c r="V193" s="112" t="s">
        <v>83</v>
      </c>
    </row>
    <row r="194" spans="1:22" s="24" customFormat="1" x14ac:dyDescent="0.45">
      <c r="A194" s="115">
        <v>26</v>
      </c>
      <c r="B194" s="114" t="s">
        <v>84</v>
      </c>
      <c r="C194" s="256">
        <v>36</v>
      </c>
      <c r="D194" s="105">
        <v>36</v>
      </c>
      <c r="E194" s="105" t="s">
        <v>67</v>
      </c>
      <c r="F194" s="105">
        <v>440</v>
      </c>
      <c r="G194" s="105">
        <v>338</v>
      </c>
      <c r="H194" s="105">
        <v>102</v>
      </c>
      <c r="I194" s="105">
        <v>49</v>
      </c>
      <c r="J194" s="105">
        <v>31</v>
      </c>
      <c r="K194" s="105">
        <v>258</v>
      </c>
      <c r="L194" s="105">
        <v>66</v>
      </c>
      <c r="M194" s="105">
        <v>31</v>
      </c>
      <c r="N194" s="105">
        <v>3</v>
      </c>
      <c r="O194" s="105">
        <v>2</v>
      </c>
      <c r="P194" s="105">
        <v>2</v>
      </c>
      <c r="Q194" s="105">
        <v>1</v>
      </c>
      <c r="R194" s="105">
        <v>1</v>
      </c>
      <c r="S194" s="105">
        <v>2</v>
      </c>
      <c r="T194" s="180" t="s">
        <v>67</v>
      </c>
      <c r="U194" s="113">
        <v>26</v>
      </c>
      <c r="V194" s="112" t="s">
        <v>84</v>
      </c>
    </row>
    <row r="195" spans="1:22" s="24" customFormat="1" x14ac:dyDescent="0.45">
      <c r="A195" s="115">
        <v>27</v>
      </c>
      <c r="B195" s="114" t="s">
        <v>85</v>
      </c>
      <c r="C195" s="256">
        <v>1</v>
      </c>
      <c r="D195" s="105">
        <v>1</v>
      </c>
      <c r="E195" s="105" t="s">
        <v>67</v>
      </c>
      <c r="F195" s="105">
        <v>10</v>
      </c>
      <c r="G195" s="105">
        <v>6</v>
      </c>
      <c r="H195" s="105">
        <v>4</v>
      </c>
      <c r="I195" s="105">
        <v>2</v>
      </c>
      <c r="J195" s="105">
        <v>1</v>
      </c>
      <c r="K195" s="105">
        <v>4</v>
      </c>
      <c r="L195" s="105">
        <v>3</v>
      </c>
      <c r="M195" s="105" t="s">
        <v>67</v>
      </c>
      <c r="N195" s="105" t="s">
        <v>67</v>
      </c>
      <c r="O195" s="105" t="s">
        <v>67</v>
      </c>
      <c r="P195" s="105" t="s">
        <v>67</v>
      </c>
      <c r="Q195" s="105" t="s">
        <v>67</v>
      </c>
      <c r="R195" s="105" t="s">
        <v>67</v>
      </c>
      <c r="S195" s="105" t="s">
        <v>67</v>
      </c>
      <c r="T195" s="180" t="s">
        <v>67</v>
      </c>
      <c r="U195" s="113">
        <v>27</v>
      </c>
      <c r="V195" s="112" t="s">
        <v>85</v>
      </c>
    </row>
    <row r="196" spans="1:22" s="24" customFormat="1" x14ac:dyDescent="0.45">
      <c r="A196" s="115">
        <v>28</v>
      </c>
      <c r="B196" s="117" t="s">
        <v>86</v>
      </c>
      <c r="C196" s="256">
        <v>7</v>
      </c>
      <c r="D196" s="105">
        <v>7</v>
      </c>
      <c r="E196" s="105" t="s">
        <v>67</v>
      </c>
      <c r="F196" s="105">
        <v>825</v>
      </c>
      <c r="G196" s="105">
        <v>586</v>
      </c>
      <c r="H196" s="105">
        <v>239</v>
      </c>
      <c r="I196" s="105">
        <v>8</v>
      </c>
      <c r="J196" s="105">
        <v>2</v>
      </c>
      <c r="K196" s="105">
        <v>507</v>
      </c>
      <c r="L196" s="105">
        <v>164</v>
      </c>
      <c r="M196" s="105">
        <v>60</v>
      </c>
      <c r="N196" s="105">
        <v>60</v>
      </c>
      <c r="O196" s="105">
        <v>25</v>
      </c>
      <c r="P196" s="105">
        <v>15</v>
      </c>
      <c r="Q196" s="105" t="s">
        <v>67</v>
      </c>
      <c r="R196" s="105" t="s">
        <v>67</v>
      </c>
      <c r="S196" s="105">
        <v>14</v>
      </c>
      <c r="T196" s="180">
        <v>2</v>
      </c>
      <c r="U196" s="113">
        <v>28</v>
      </c>
      <c r="V196" s="116" t="s">
        <v>86</v>
      </c>
    </row>
    <row r="197" spans="1:22" s="24" customFormat="1" x14ac:dyDescent="0.45">
      <c r="A197" s="115">
        <v>29</v>
      </c>
      <c r="B197" s="117" t="s">
        <v>87</v>
      </c>
      <c r="C197" s="256">
        <v>9</v>
      </c>
      <c r="D197" s="105">
        <v>9</v>
      </c>
      <c r="E197" s="105" t="s">
        <v>67</v>
      </c>
      <c r="F197" s="105">
        <v>342</v>
      </c>
      <c r="G197" s="105">
        <v>173</v>
      </c>
      <c r="H197" s="105">
        <v>169</v>
      </c>
      <c r="I197" s="105">
        <v>5</v>
      </c>
      <c r="J197" s="105">
        <v>4</v>
      </c>
      <c r="K197" s="105">
        <v>138</v>
      </c>
      <c r="L197" s="105">
        <v>129</v>
      </c>
      <c r="M197" s="105">
        <v>15</v>
      </c>
      <c r="N197" s="105">
        <v>18</v>
      </c>
      <c r="O197" s="105">
        <v>16</v>
      </c>
      <c r="P197" s="105">
        <v>18</v>
      </c>
      <c r="Q197" s="105" t="s">
        <v>67</v>
      </c>
      <c r="R197" s="105" t="s">
        <v>67</v>
      </c>
      <c r="S197" s="105">
        <v>1</v>
      </c>
      <c r="T197" s="180" t="s">
        <v>67</v>
      </c>
      <c r="U197" s="113">
        <v>29</v>
      </c>
      <c r="V197" s="116" t="s">
        <v>87</v>
      </c>
    </row>
    <row r="198" spans="1:22" s="24" customFormat="1" x14ac:dyDescent="0.45">
      <c r="A198" s="115">
        <v>31</v>
      </c>
      <c r="B198" s="114" t="s">
        <v>89</v>
      </c>
      <c r="C198" s="256">
        <v>1</v>
      </c>
      <c r="D198" s="105">
        <v>1</v>
      </c>
      <c r="E198" s="105" t="s">
        <v>67</v>
      </c>
      <c r="F198" s="105">
        <v>4</v>
      </c>
      <c r="G198" s="105">
        <v>2</v>
      </c>
      <c r="H198" s="105">
        <v>2</v>
      </c>
      <c r="I198" s="105">
        <v>1</v>
      </c>
      <c r="J198" s="105">
        <v>1</v>
      </c>
      <c r="K198" s="105">
        <v>1</v>
      </c>
      <c r="L198" s="105">
        <v>1</v>
      </c>
      <c r="M198" s="105" t="s">
        <v>67</v>
      </c>
      <c r="N198" s="105" t="s">
        <v>67</v>
      </c>
      <c r="O198" s="105" t="s">
        <v>67</v>
      </c>
      <c r="P198" s="105" t="s">
        <v>67</v>
      </c>
      <c r="Q198" s="105" t="s">
        <v>67</v>
      </c>
      <c r="R198" s="105" t="s">
        <v>67</v>
      </c>
      <c r="S198" s="105" t="s">
        <v>67</v>
      </c>
      <c r="T198" s="180" t="s">
        <v>67</v>
      </c>
      <c r="U198" s="113">
        <v>31</v>
      </c>
      <c r="V198" s="112" t="s">
        <v>89</v>
      </c>
    </row>
    <row r="199" spans="1:22" s="24" customFormat="1" x14ac:dyDescent="0.45">
      <c r="A199" s="115">
        <v>32</v>
      </c>
      <c r="B199" s="114" t="s">
        <v>90</v>
      </c>
      <c r="C199" s="256">
        <v>8</v>
      </c>
      <c r="D199" s="105">
        <v>7</v>
      </c>
      <c r="E199" s="105">
        <v>1</v>
      </c>
      <c r="F199" s="105">
        <v>264</v>
      </c>
      <c r="G199" s="105">
        <v>116</v>
      </c>
      <c r="H199" s="105">
        <v>148</v>
      </c>
      <c r="I199" s="105">
        <v>9</v>
      </c>
      <c r="J199" s="105">
        <v>4</v>
      </c>
      <c r="K199" s="105">
        <v>95</v>
      </c>
      <c r="L199" s="105">
        <v>139</v>
      </c>
      <c r="M199" s="105">
        <v>9</v>
      </c>
      <c r="N199" s="105">
        <v>5</v>
      </c>
      <c r="O199" s="105">
        <v>3</v>
      </c>
      <c r="P199" s="105" t="s">
        <v>67</v>
      </c>
      <c r="Q199" s="105">
        <v>1</v>
      </c>
      <c r="R199" s="105" t="s">
        <v>67</v>
      </c>
      <c r="S199" s="105" t="s">
        <v>67</v>
      </c>
      <c r="T199" s="180" t="s">
        <v>67</v>
      </c>
      <c r="U199" s="113">
        <v>32</v>
      </c>
      <c r="V199" s="112" t="s">
        <v>90</v>
      </c>
    </row>
    <row r="200" spans="1:22" s="24" customFormat="1" x14ac:dyDescent="0.45">
      <c r="B200" s="31"/>
      <c r="C200" s="256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  <c r="T200" s="180"/>
      <c r="U200" s="183"/>
      <c r="V200" s="188"/>
    </row>
    <row r="201" spans="1:22" s="187" customFormat="1" x14ac:dyDescent="0.45">
      <c r="A201" s="184" t="s">
        <v>99</v>
      </c>
      <c r="B201" s="44"/>
      <c r="C201" s="255">
        <v>46</v>
      </c>
      <c r="D201" s="111">
        <v>45</v>
      </c>
      <c r="E201" s="111">
        <v>1</v>
      </c>
      <c r="F201" s="111">
        <v>1022</v>
      </c>
      <c r="G201" s="111">
        <v>562</v>
      </c>
      <c r="H201" s="111">
        <v>460</v>
      </c>
      <c r="I201" s="111">
        <v>57</v>
      </c>
      <c r="J201" s="111">
        <v>36</v>
      </c>
      <c r="K201" s="111">
        <v>448</v>
      </c>
      <c r="L201" s="111">
        <v>304</v>
      </c>
      <c r="M201" s="111">
        <v>52</v>
      </c>
      <c r="N201" s="111">
        <v>74</v>
      </c>
      <c r="O201" s="111">
        <v>6</v>
      </c>
      <c r="P201" s="111">
        <v>47</v>
      </c>
      <c r="Q201" s="111">
        <v>1</v>
      </c>
      <c r="R201" s="111">
        <v>4</v>
      </c>
      <c r="S201" s="111">
        <v>1</v>
      </c>
      <c r="T201" s="179">
        <v>1</v>
      </c>
      <c r="U201" s="185" t="s">
        <v>99</v>
      </c>
      <c r="V201" s="186"/>
    </row>
    <row r="202" spans="1:22" s="24" customFormat="1" x14ac:dyDescent="0.45">
      <c r="A202" s="115">
        <v>9</v>
      </c>
      <c r="B202" s="114" t="s">
        <v>66</v>
      </c>
      <c r="C202" s="256">
        <v>7</v>
      </c>
      <c r="D202" s="105">
        <v>7</v>
      </c>
      <c r="E202" s="105" t="s">
        <v>67</v>
      </c>
      <c r="F202" s="105">
        <v>113</v>
      </c>
      <c r="G202" s="105">
        <v>61</v>
      </c>
      <c r="H202" s="105">
        <v>52</v>
      </c>
      <c r="I202" s="105">
        <v>6</v>
      </c>
      <c r="J202" s="105">
        <v>4</v>
      </c>
      <c r="K202" s="105">
        <v>41</v>
      </c>
      <c r="L202" s="105">
        <v>32</v>
      </c>
      <c r="M202" s="105">
        <v>14</v>
      </c>
      <c r="N202" s="105">
        <v>17</v>
      </c>
      <c r="O202" s="105" t="s">
        <v>67</v>
      </c>
      <c r="P202" s="105" t="s">
        <v>67</v>
      </c>
      <c r="Q202" s="105" t="s">
        <v>67</v>
      </c>
      <c r="R202" s="105" t="s">
        <v>67</v>
      </c>
      <c r="S202" s="105" t="s">
        <v>67</v>
      </c>
      <c r="T202" s="180">
        <v>1</v>
      </c>
      <c r="U202" s="113">
        <v>9</v>
      </c>
      <c r="V202" s="112" t="s">
        <v>66</v>
      </c>
    </row>
    <row r="203" spans="1:22" s="24" customFormat="1" x14ac:dyDescent="0.45">
      <c r="A203" s="115">
        <v>10</v>
      </c>
      <c r="B203" s="114" t="s">
        <v>68</v>
      </c>
      <c r="C203" s="256">
        <v>4</v>
      </c>
      <c r="D203" s="105">
        <v>4</v>
      </c>
      <c r="E203" s="105" t="s">
        <v>67</v>
      </c>
      <c r="F203" s="105">
        <v>71</v>
      </c>
      <c r="G203" s="105">
        <v>42</v>
      </c>
      <c r="H203" s="105">
        <v>29</v>
      </c>
      <c r="I203" s="105">
        <v>3</v>
      </c>
      <c r="J203" s="105">
        <v>3</v>
      </c>
      <c r="K203" s="105">
        <v>38</v>
      </c>
      <c r="L203" s="105">
        <v>25</v>
      </c>
      <c r="M203" s="105">
        <v>1</v>
      </c>
      <c r="N203" s="105">
        <v>1</v>
      </c>
      <c r="O203" s="105" t="s">
        <v>67</v>
      </c>
      <c r="P203" s="105" t="s">
        <v>67</v>
      </c>
      <c r="Q203" s="105" t="s">
        <v>67</v>
      </c>
      <c r="R203" s="105" t="s">
        <v>67</v>
      </c>
      <c r="S203" s="105" t="s">
        <v>67</v>
      </c>
      <c r="T203" s="180" t="s">
        <v>67</v>
      </c>
      <c r="U203" s="113">
        <v>10</v>
      </c>
      <c r="V203" s="112" t="s">
        <v>68</v>
      </c>
    </row>
    <row r="204" spans="1:22" s="24" customFormat="1" x14ac:dyDescent="0.45">
      <c r="A204" s="115">
        <v>11</v>
      </c>
      <c r="B204" s="114" t="s">
        <v>69</v>
      </c>
      <c r="C204" s="256">
        <v>19</v>
      </c>
      <c r="D204" s="105">
        <v>19</v>
      </c>
      <c r="E204" s="105" t="s">
        <v>67</v>
      </c>
      <c r="F204" s="105">
        <v>315</v>
      </c>
      <c r="G204" s="105">
        <v>140</v>
      </c>
      <c r="H204" s="105">
        <v>175</v>
      </c>
      <c r="I204" s="105">
        <v>29</v>
      </c>
      <c r="J204" s="105">
        <v>16</v>
      </c>
      <c r="K204" s="105">
        <v>94</v>
      </c>
      <c r="L204" s="105">
        <v>116</v>
      </c>
      <c r="M204" s="105">
        <v>13</v>
      </c>
      <c r="N204" s="105">
        <v>29</v>
      </c>
      <c r="O204" s="105">
        <v>4</v>
      </c>
      <c r="P204" s="105">
        <v>14</v>
      </c>
      <c r="Q204" s="105">
        <v>1</v>
      </c>
      <c r="R204" s="105">
        <v>3</v>
      </c>
      <c r="S204" s="105" t="s">
        <v>67</v>
      </c>
      <c r="T204" s="180" t="s">
        <v>67</v>
      </c>
      <c r="U204" s="113">
        <v>11</v>
      </c>
      <c r="V204" s="112" t="s">
        <v>69</v>
      </c>
    </row>
    <row r="205" spans="1:22" s="24" customFormat="1" x14ac:dyDescent="0.45">
      <c r="A205" s="115">
        <v>12</v>
      </c>
      <c r="B205" s="114" t="s">
        <v>70</v>
      </c>
      <c r="C205" s="256">
        <v>2</v>
      </c>
      <c r="D205" s="105">
        <v>1</v>
      </c>
      <c r="E205" s="105">
        <v>1</v>
      </c>
      <c r="F205" s="105">
        <v>96</v>
      </c>
      <c r="G205" s="105">
        <v>71</v>
      </c>
      <c r="H205" s="105">
        <v>25</v>
      </c>
      <c r="I205" s="105">
        <v>1</v>
      </c>
      <c r="J205" s="105">
        <v>2</v>
      </c>
      <c r="K205" s="105">
        <v>61</v>
      </c>
      <c r="L205" s="105">
        <v>14</v>
      </c>
      <c r="M205" s="105">
        <v>9</v>
      </c>
      <c r="N205" s="105">
        <v>9</v>
      </c>
      <c r="O205" s="105" t="s">
        <v>67</v>
      </c>
      <c r="P205" s="105" t="s">
        <v>67</v>
      </c>
      <c r="Q205" s="105" t="s">
        <v>67</v>
      </c>
      <c r="R205" s="105" t="s">
        <v>67</v>
      </c>
      <c r="S205" s="105" t="s">
        <v>67</v>
      </c>
      <c r="T205" s="180" t="s">
        <v>67</v>
      </c>
      <c r="U205" s="113">
        <v>12</v>
      </c>
      <c r="V205" s="112" t="s">
        <v>70</v>
      </c>
    </row>
    <row r="206" spans="1:22" s="24" customFormat="1" x14ac:dyDescent="0.45">
      <c r="A206" s="115">
        <v>15</v>
      </c>
      <c r="B206" s="114" t="s">
        <v>73</v>
      </c>
      <c r="C206" s="256">
        <v>3</v>
      </c>
      <c r="D206" s="105">
        <v>3</v>
      </c>
      <c r="E206" s="105" t="s">
        <v>67</v>
      </c>
      <c r="F206" s="105">
        <v>66</v>
      </c>
      <c r="G206" s="105">
        <v>35</v>
      </c>
      <c r="H206" s="105">
        <v>31</v>
      </c>
      <c r="I206" s="105">
        <v>3</v>
      </c>
      <c r="J206" s="105">
        <v>3</v>
      </c>
      <c r="K206" s="105">
        <v>32</v>
      </c>
      <c r="L206" s="105">
        <v>26</v>
      </c>
      <c r="M206" s="105" t="s">
        <v>67</v>
      </c>
      <c r="N206" s="105">
        <v>2</v>
      </c>
      <c r="O206" s="105" t="s">
        <v>67</v>
      </c>
      <c r="P206" s="105" t="s">
        <v>67</v>
      </c>
      <c r="Q206" s="105" t="s">
        <v>67</v>
      </c>
      <c r="R206" s="105" t="s">
        <v>67</v>
      </c>
      <c r="S206" s="105" t="s">
        <v>67</v>
      </c>
      <c r="T206" s="180" t="s">
        <v>67</v>
      </c>
      <c r="U206" s="113">
        <v>15</v>
      </c>
      <c r="V206" s="112" t="s">
        <v>73</v>
      </c>
    </row>
    <row r="207" spans="1:22" s="24" customFormat="1" x14ac:dyDescent="0.45">
      <c r="A207" s="115">
        <v>18</v>
      </c>
      <c r="B207" s="114" t="s">
        <v>76</v>
      </c>
      <c r="C207" s="256">
        <v>2</v>
      </c>
      <c r="D207" s="105">
        <v>2</v>
      </c>
      <c r="E207" s="105" t="s">
        <v>67</v>
      </c>
      <c r="F207" s="105">
        <v>22</v>
      </c>
      <c r="G207" s="105">
        <v>7</v>
      </c>
      <c r="H207" s="105">
        <v>15</v>
      </c>
      <c r="I207" s="105">
        <v>2</v>
      </c>
      <c r="J207" s="105">
        <v>1</v>
      </c>
      <c r="K207" s="105">
        <v>3</v>
      </c>
      <c r="L207" s="105">
        <v>7</v>
      </c>
      <c r="M207" s="105">
        <v>2</v>
      </c>
      <c r="N207" s="105">
        <v>7</v>
      </c>
      <c r="O207" s="105" t="s">
        <v>67</v>
      </c>
      <c r="P207" s="105" t="s">
        <v>67</v>
      </c>
      <c r="Q207" s="105" t="s">
        <v>67</v>
      </c>
      <c r="R207" s="105" t="s">
        <v>67</v>
      </c>
      <c r="S207" s="105" t="s">
        <v>67</v>
      </c>
      <c r="T207" s="180" t="s">
        <v>67</v>
      </c>
      <c r="U207" s="113">
        <v>18</v>
      </c>
      <c r="V207" s="112" t="s">
        <v>76</v>
      </c>
    </row>
    <row r="208" spans="1:22" s="24" customFormat="1" x14ac:dyDescent="0.45">
      <c r="A208" s="115">
        <v>21</v>
      </c>
      <c r="B208" s="114" t="s">
        <v>79</v>
      </c>
      <c r="C208" s="256">
        <v>1</v>
      </c>
      <c r="D208" s="105">
        <v>1</v>
      </c>
      <c r="E208" s="105" t="s">
        <v>67</v>
      </c>
      <c r="F208" s="105">
        <v>6</v>
      </c>
      <c r="G208" s="105">
        <v>5</v>
      </c>
      <c r="H208" s="105">
        <v>1</v>
      </c>
      <c r="I208" s="105" t="s">
        <v>67</v>
      </c>
      <c r="J208" s="105" t="s">
        <v>67</v>
      </c>
      <c r="K208" s="105">
        <v>5</v>
      </c>
      <c r="L208" s="105">
        <v>1</v>
      </c>
      <c r="M208" s="105" t="s">
        <v>67</v>
      </c>
      <c r="N208" s="105" t="s">
        <v>67</v>
      </c>
      <c r="O208" s="105" t="s">
        <v>67</v>
      </c>
      <c r="P208" s="105" t="s">
        <v>67</v>
      </c>
      <c r="Q208" s="105" t="s">
        <v>67</v>
      </c>
      <c r="R208" s="105" t="s">
        <v>67</v>
      </c>
      <c r="S208" s="105" t="s">
        <v>67</v>
      </c>
      <c r="T208" s="180" t="s">
        <v>67</v>
      </c>
      <c r="U208" s="113">
        <v>21</v>
      </c>
      <c r="V208" s="112" t="s">
        <v>79</v>
      </c>
    </row>
    <row r="209" spans="1:22" s="24" customFormat="1" x14ac:dyDescent="0.45">
      <c r="A209" s="115">
        <v>24</v>
      </c>
      <c r="B209" s="114" t="s">
        <v>82</v>
      </c>
      <c r="C209" s="256">
        <v>3</v>
      </c>
      <c r="D209" s="105">
        <v>3</v>
      </c>
      <c r="E209" s="105" t="s">
        <v>67</v>
      </c>
      <c r="F209" s="105">
        <v>101</v>
      </c>
      <c r="G209" s="105">
        <v>74</v>
      </c>
      <c r="H209" s="105">
        <v>27</v>
      </c>
      <c r="I209" s="105">
        <v>2</v>
      </c>
      <c r="J209" s="105">
        <v>4</v>
      </c>
      <c r="K209" s="105">
        <v>67</v>
      </c>
      <c r="L209" s="105">
        <v>7</v>
      </c>
      <c r="M209" s="105">
        <v>6</v>
      </c>
      <c r="N209" s="105">
        <v>9</v>
      </c>
      <c r="O209" s="105" t="s">
        <v>67</v>
      </c>
      <c r="P209" s="105">
        <v>7</v>
      </c>
      <c r="Q209" s="105" t="s">
        <v>67</v>
      </c>
      <c r="R209" s="105" t="s">
        <v>67</v>
      </c>
      <c r="S209" s="105">
        <v>1</v>
      </c>
      <c r="T209" s="180" t="s">
        <v>67</v>
      </c>
      <c r="U209" s="113">
        <v>24</v>
      </c>
      <c r="V209" s="112" t="s">
        <v>82</v>
      </c>
    </row>
    <row r="210" spans="1:22" s="24" customFormat="1" x14ac:dyDescent="0.45">
      <c r="A210" s="115">
        <v>25</v>
      </c>
      <c r="B210" s="114" t="s">
        <v>83</v>
      </c>
      <c r="C210" s="256">
        <v>2</v>
      </c>
      <c r="D210" s="105">
        <v>2</v>
      </c>
      <c r="E210" s="105" t="s">
        <v>67</v>
      </c>
      <c r="F210" s="105">
        <v>82</v>
      </c>
      <c r="G210" s="105">
        <v>69</v>
      </c>
      <c r="H210" s="105">
        <v>13</v>
      </c>
      <c r="I210" s="105">
        <v>7</v>
      </c>
      <c r="J210" s="105">
        <v>1</v>
      </c>
      <c r="K210" s="105">
        <v>55</v>
      </c>
      <c r="L210" s="105">
        <v>12</v>
      </c>
      <c r="M210" s="105">
        <v>7</v>
      </c>
      <c r="N210" s="105" t="s">
        <v>67</v>
      </c>
      <c r="O210" s="105" t="s">
        <v>67</v>
      </c>
      <c r="P210" s="105" t="s">
        <v>67</v>
      </c>
      <c r="Q210" s="105" t="s">
        <v>67</v>
      </c>
      <c r="R210" s="105" t="s">
        <v>67</v>
      </c>
      <c r="S210" s="105" t="s">
        <v>67</v>
      </c>
      <c r="T210" s="180" t="s">
        <v>67</v>
      </c>
      <c r="U210" s="113">
        <v>25</v>
      </c>
      <c r="V210" s="112" t="s">
        <v>83</v>
      </c>
    </row>
    <row r="211" spans="1:22" s="24" customFormat="1" x14ac:dyDescent="0.45">
      <c r="A211" s="115">
        <v>29</v>
      </c>
      <c r="B211" s="117" t="s">
        <v>87</v>
      </c>
      <c r="C211" s="256">
        <v>1</v>
      </c>
      <c r="D211" s="105">
        <v>1</v>
      </c>
      <c r="E211" s="105" t="s">
        <v>67</v>
      </c>
      <c r="F211" s="105">
        <v>121</v>
      </c>
      <c r="G211" s="105">
        <v>38</v>
      </c>
      <c r="H211" s="105">
        <v>83</v>
      </c>
      <c r="I211" s="105" t="s">
        <v>67</v>
      </c>
      <c r="J211" s="105" t="s">
        <v>67</v>
      </c>
      <c r="K211" s="105">
        <v>36</v>
      </c>
      <c r="L211" s="105">
        <v>57</v>
      </c>
      <c r="M211" s="105" t="s">
        <v>67</v>
      </c>
      <c r="N211" s="105" t="s">
        <v>67</v>
      </c>
      <c r="O211" s="105">
        <v>2</v>
      </c>
      <c r="P211" s="105">
        <v>26</v>
      </c>
      <c r="Q211" s="105" t="s">
        <v>67</v>
      </c>
      <c r="R211" s="105" t="s">
        <v>67</v>
      </c>
      <c r="S211" s="105" t="s">
        <v>67</v>
      </c>
      <c r="T211" s="180" t="s">
        <v>67</v>
      </c>
      <c r="U211" s="113">
        <v>29</v>
      </c>
      <c r="V211" s="116" t="s">
        <v>87</v>
      </c>
    </row>
    <row r="212" spans="1:22" s="24" customFormat="1" x14ac:dyDescent="0.45">
      <c r="A212" s="115">
        <v>32</v>
      </c>
      <c r="B212" s="114" t="s">
        <v>90</v>
      </c>
      <c r="C212" s="256">
        <v>2</v>
      </c>
      <c r="D212" s="105">
        <v>2</v>
      </c>
      <c r="E212" s="105" t="s">
        <v>67</v>
      </c>
      <c r="F212" s="105">
        <v>29</v>
      </c>
      <c r="G212" s="105">
        <v>20</v>
      </c>
      <c r="H212" s="105">
        <v>9</v>
      </c>
      <c r="I212" s="105">
        <v>4</v>
      </c>
      <c r="J212" s="105">
        <v>2</v>
      </c>
      <c r="K212" s="105">
        <v>16</v>
      </c>
      <c r="L212" s="105">
        <v>7</v>
      </c>
      <c r="M212" s="105" t="s">
        <v>67</v>
      </c>
      <c r="N212" s="105" t="s">
        <v>67</v>
      </c>
      <c r="O212" s="105" t="s">
        <v>67</v>
      </c>
      <c r="P212" s="105" t="s">
        <v>67</v>
      </c>
      <c r="Q212" s="105" t="s">
        <v>67</v>
      </c>
      <c r="R212" s="105">
        <v>1</v>
      </c>
      <c r="S212" s="105" t="s">
        <v>67</v>
      </c>
      <c r="T212" s="180" t="s">
        <v>67</v>
      </c>
      <c r="U212" s="113">
        <v>32</v>
      </c>
      <c r="V212" s="112" t="s">
        <v>90</v>
      </c>
    </row>
    <row r="213" spans="1:22" s="24" customFormat="1" x14ac:dyDescent="0.45">
      <c r="B213" s="31" t="s">
        <v>100</v>
      </c>
      <c r="C213" s="256"/>
      <c r="D213" s="105"/>
      <c r="E213" s="105"/>
      <c r="F213" s="105"/>
      <c r="G213" s="105"/>
      <c r="H213" s="105"/>
      <c r="I213" s="105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  <c r="T213" s="180"/>
      <c r="U213" s="183"/>
      <c r="V213" s="188" t="s">
        <v>100</v>
      </c>
    </row>
    <row r="214" spans="1:22" s="187" customFormat="1" x14ac:dyDescent="0.45">
      <c r="A214" s="184" t="s">
        <v>101</v>
      </c>
      <c r="B214" s="44"/>
      <c r="C214" s="255">
        <v>7</v>
      </c>
      <c r="D214" s="111">
        <v>6</v>
      </c>
      <c r="E214" s="111">
        <v>1</v>
      </c>
      <c r="F214" s="111">
        <v>142</v>
      </c>
      <c r="G214" s="111">
        <v>67</v>
      </c>
      <c r="H214" s="111">
        <v>75</v>
      </c>
      <c r="I214" s="111">
        <v>10</v>
      </c>
      <c r="J214" s="111">
        <v>4</v>
      </c>
      <c r="K214" s="111">
        <v>44</v>
      </c>
      <c r="L214" s="111">
        <v>38</v>
      </c>
      <c r="M214" s="111">
        <v>11</v>
      </c>
      <c r="N214" s="111">
        <v>20</v>
      </c>
      <c r="O214" s="111">
        <v>3</v>
      </c>
      <c r="P214" s="111">
        <v>13</v>
      </c>
      <c r="Q214" s="111" t="s">
        <v>67</v>
      </c>
      <c r="R214" s="111" t="s">
        <v>67</v>
      </c>
      <c r="S214" s="111">
        <v>1</v>
      </c>
      <c r="T214" s="179" t="s">
        <v>67</v>
      </c>
      <c r="U214" s="185" t="s">
        <v>101</v>
      </c>
      <c r="V214" s="186"/>
    </row>
    <row r="215" spans="1:22" s="24" customFormat="1" x14ac:dyDescent="0.45">
      <c r="A215" s="115">
        <v>9</v>
      </c>
      <c r="B215" s="114" t="s">
        <v>66</v>
      </c>
      <c r="C215" s="256">
        <v>2</v>
      </c>
      <c r="D215" s="105">
        <v>1</v>
      </c>
      <c r="E215" s="105">
        <v>1</v>
      </c>
      <c r="F215" s="105">
        <v>14</v>
      </c>
      <c r="G215" s="105">
        <v>1</v>
      </c>
      <c r="H215" s="105">
        <v>13</v>
      </c>
      <c r="I215" s="105" t="s">
        <v>67</v>
      </c>
      <c r="J215" s="105">
        <v>2</v>
      </c>
      <c r="K215" s="105">
        <v>1</v>
      </c>
      <c r="L215" s="105" t="s">
        <v>67</v>
      </c>
      <c r="M215" s="105" t="s">
        <v>67</v>
      </c>
      <c r="N215" s="105">
        <v>11</v>
      </c>
      <c r="O215" s="105" t="s">
        <v>67</v>
      </c>
      <c r="P215" s="105" t="s">
        <v>67</v>
      </c>
      <c r="Q215" s="105" t="s">
        <v>67</v>
      </c>
      <c r="R215" s="105" t="s">
        <v>67</v>
      </c>
      <c r="S215" s="105" t="s">
        <v>67</v>
      </c>
      <c r="T215" s="180" t="s">
        <v>67</v>
      </c>
      <c r="U215" s="113">
        <v>9</v>
      </c>
      <c r="V215" s="112" t="s">
        <v>66</v>
      </c>
    </row>
    <row r="216" spans="1:22" s="24" customFormat="1" x14ac:dyDescent="0.45">
      <c r="A216" s="115">
        <v>11</v>
      </c>
      <c r="B216" s="114" t="s">
        <v>69</v>
      </c>
      <c r="C216" s="256">
        <v>1</v>
      </c>
      <c r="D216" s="105">
        <v>1</v>
      </c>
      <c r="E216" s="105" t="s">
        <v>67</v>
      </c>
      <c r="F216" s="105">
        <v>25</v>
      </c>
      <c r="G216" s="105">
        <v>13</v>
      </c>
      <c r="H216" s="105">
        <v>12</v>
      </c>
      <c r="I216" s="105">
        <v>4</v>
      </c>
      <c r="J216" s="105" t="s">
        <v>67</v>
      </c>
      <c r="K216" s="105">
        <v>7</v>
      </c>
      <c r="L216" s="105">
        <v>11</v>
      </c>
      <c r="M216" s="105">
        <v>2</v>
      </c>
      <c r="N216" s="105">
        <v>1</v>
      </c>
      <c r="O216" s="105" t="s">
        <v>67</v>
      </c>
      <c r="P216" s="105" t="s">
        <v>67</v>
      </c>
      <c r="Q216" s="105" t="s">
        <v>67</v>
      </c>
      <c r="R216" s="105" t="s">
        <v>67</v>
      </c>
      <c r="S216" s="105" t="s">
        <v>67</v>
      </c>
      <c r="T216" s="180" t="s">
        <v>67</v>
      </c>
      <c r="U216" s="113">
        <v>11</v>
      </c>
      <c r="V216" s="112" t="s">
        <v>69</v>
      </c>
    </row>
    <row r="217" spans="1:22" s="24" customFormat="1" x14ac:dyDescent="0.45">
      <c r="A217" s="115">
        <v>28</v>
      </c>
      <c r="B217" s="117" t="s">
        <v>86</v>
      </c>
      <c r="C217" s="256">
        <v>1</v>
      </c>
      <c r="D217" s="105">
        <v>1</v>
      </c>
      <c r="E217" s="105" t="s">
        <v>67</v>
      </c>
      <c r="F217" s="105">
        <v>5</v>
      </c>
      <c r="G217" s="105">
        <v>1</v>
      </c>
      <c r="H217" s="105">
        <v>4</v>
      </c>
      <c r="I217" s="105">
        <v>1</v>
      </c>
      <c r="J217" s="105">
        <v>1</v>
      </c>
      <c r="K217" s="105" t="s">
        <v>67</v>
      </c>
      <c r="L217" s="105">
        <v>3</v>
      </c>
      <c r="M217" s="105" t="s">
        <v>67</v>
      </c>
      <c r="N217" s="105" t="s">
        <v>67</v>
      </c>
      <c r="O217" s="105" t="s">
        <v>67</v>
      </c>
      <c r="P217" s="105" t="s">
        <v>67</v>
      </c>
      <c r="Q217" s="105" t="s">
        <v>67</v>
      </c>
      <c r="R217" s="105" t="s">
        <v>67</v>
      </c>
      <c r="S217" s="105" t="s">
        <v>67</v>
      </c>
      <c r="T217" s="180" t="s">
        <v>67</v>
      </c>
      <c r="U217" s="113">
        <v>28</v>
      </c>
      <c r="V217" s="116" t="s">
        <v>86</v>
      </c>
    </row>
    <row r="218" spans="1:22" s="24" customFormat="1" x14ac:dyDescent="0.45">
      <c r="A218" s="115">
        <v>29</v>
      </c>
      <c r="B218" s="117" t="s">
        <v>87</v>
      </c>
      <c r="C218" s="256">
        <v>1</v>
      </c>
      <c r="D218" s="105">
        <v>1</v>
      </c>
      <c r="E218" s="105" t="s">
        <v>67</v>
      </c>
      <c r="F218" s="105">
        <v>82</v>
      </c>
      <c r="G218" s="105">
        <v>42</v>
      </c>
      <c r="H218" s="105">
        <v>40</v>
      </c>
      <c r="I218" s="105">
        <v>1</v>
      </c>
      <c r="J218" s="105" t="s">
        <v>67</v>
      </c>
      <c r="K218" s="105">
        <v>30</v>
      </c>
      <c r="L218" s="105">
        <v>19</v>
      </c>
      <c r="M218" s="105">
        <v>9</v>
      </c>
      <c r="N218" s="105">
        <v>8</v>
      </c>
      <c r="O218" s="105">
        <v>3</v>
      </c>
      <c r="P218" s="105">
        <v>13</v>
      </c>
      <c r="Q218" s="105" t="s">
        <v>67</v>
      </c>
      <c r="R218" s="105" t="s">
        <v>67</v>
      </c>
      <c r="S218" s="105">
        <v>1</v>
      </c>
      <c r="T218" s="180" t="s">
        <v>67</v>
      </c>
      <c r="U218" s="113">
        <v>29</v>
      </c>
      <c r="V218" s="116" t="s">
        <v>87</v>
      </c>
    </row>
    <row r="219" spans="1:22" s="24" customFormat="1" x14ac:dyDescent="0.45">
      <c r="A219" s="115">
        <v>32</v>
      </c>
      <c r="B219" s="114" t="s">
        <v>90</v>
      </c>
      <c r="C219" s="256">
        <v>2</v>
      </c>
      <c r="D219" s="105">
        <v>2</v>
      </c>
      <c r="E219" s="105" t="s">
        <v>67</v>
      </c>
      <c r="F219" s="105">
        <v>16</v>
      </c>
      <c r="G219" s="105">
        <v>10</v>
      </c>
      <c r="H219" s="105">
        <v>6</v>
      </c>
      <c r="I219" s="105">
        <v>4</v>
      </c>
      <c r="J219" s="105">
        <v>1</v>
      </c>
      <c r="K219" s="105">
        <v>6</v>
      </c>
      <c r="L219" s="105">
        <v>5</v>
      </c>
      <c r="M219" s="105" t="s">
        <v>67</v>
      </c>
      <c r="N219" s="105" t="s">
        <v>67</v>
      </c>
      <c r="O219" s="105" t="s">
        <v>67</v>
      </c>
      <c r="P219" s="105" t="s">
        <v>67</v>
      </c>
      <c r="Q219" s="105" t="s">
        <v>67</v>
      </c>
      <c r="R219" s="105" t="s">
        <v>67</v>
      </c>
      <c r="S219" s="105" t="s">
        <v>67</v>
      </c>
      <c r="T219" s="180" t="s">
        <v>67</v>
      </c>
      <c r="U219" s="113">
        <v>32</v>
      </c>
      <c r="V219" s="112" t="s">
        <v>90</v>
      </c>
    </row>
    <row r="220" spans="1:22" s="24" customFormat="1" x14ac:dyDescent="0.45">
      <c r="B220" s="31"/>
      <c r="C220" s="256"/>
      <c r="D220" s="111"/>
      <c r="E220" s="111"/>
      <c r="F220" s="105"/>
      <c r="G220" s="105"/>
      <c r="H220" s="105"/>
      <c r="I220" s="105"/>
      <c r="J220" s="105"/>
      <c r="K220" s="105"/>
      <c r="L220" s="105"/>
      <c r="M220" s="105"/>
      <c r="N220" s="105"/>
      <c r="O220" s="105"/>
      <c r="P220" s="105"/>
      <c r="Q220" s="105"/>
      <c r="R220" s="105"/>
      <c r="S220" s="105"/>
      <c r="T220" s="180"/>
      <c r="U220" s="183"/>
      <c r="V220" s="188"/>
    </row>
    <row r="221" spans="1:22" s="187" customFormat="1" x14ac:dyDescent="0.45">
      <c r="A221" s="184" t="s">
        <v>102</v>
      </c>
      <c r="B221" s="44"/>
      <c r="C221" s="255">
        <v>13</v>
      </c>
      <c r="D221" s="111">
        <v>12</v>
      </c>
      <c r="E221" s="111">
        <v>1</v>
      </c>
      <c r="F221" s="111">
        <v>439</v>
      </c>
      <c r="G221" s="111">
        <v>275</v>
      </c>
      <c r="H221" s="111">
        <v>164</v>
      </c>
      <c r="I221" s="111">
        <v>15</v>
      </c>
      <c r="J221" s="111">
        <v>6</v>
      </c>
      <c r="K221" s="111">
        <v>229</v>
      </c>
      <c r="L221" s="111">
        <v>121</v>
      </c>
      <c r="M221" s="111">
        <v>24</v>
      </c>
      <c r="N221" s="111">
        <v>16</v>
      </c>
      <c r="O221" s="111">
        <v>7</v>
      </c>
      <c r="P221" s="111">
        <v>24</v>
      </c>
      <c r="Q221" s="111" t="s">
        <v>67</v>
      </c>
      <c r="R221" s="111" t="s">
        <v>67</v>
      </c>
      <c r="S221" s="111" t="s">
        <v>67</v>
      </c>
      <c r="T221" s="179">
        <v>3</v>
      </c>
      <c r="U221" s="185" t="s">
        <v>102</v>
      </c>
      <c r="V221" s="186"/>
    </row>
    <row r="222" spans="1:22" s="24" customFormat="1" x14ac:dyDescent="0.45">
      <c r="A222" s="115">
        <v>9</v>
      </c>
      <c r="B222" s="114" t="s">
        <v>66</v>
      </c>
      <c r="C222" s="256">
        <v>1</v>
      </c>
      <c r="D222" s="105" t="s">
        <v>67</v>
      </c>
      <c r="E222" s="105">
        <v>1</v>
      </c>
      <c r="F222" s="105">
        <v>9</v>
      </c>
      <c r="G222" s="105">
        <v>1</v>
      </c>
      <c r="H222" s="105">
        <v>8</v>
      </c>
      <c r="I222" s="105" t="s">
        <v>67</v>
      </c>
      <c r="J222" s="105" t="s">
        <v>67</v>
      </c>
      <c r="K222" s="105">
        <v>1</v>
      </c>
      <c r="L222" s="105">
        <v>8</v>
      </c>
      <c r="M222" s="105" t="s">
        <v>67</v>
      </c>
      <c r="N222" s="105" t="s">
        <v>67</v>
      </c>
      <c r="O222" s="105" t="s">
        <v>67</v>
      </c>
      <c r="P222" s="105" t="s">
        <v>67</v>
      </c>
      <c r="Q222" s="105" t="s">
        <v>67</v>
      </c>
      <c r="R222" s="105" t="s">
        <v>67</v>
      </c>
      <c r="S222" s="105" t="s">
        <v>67</v>
      </c>
      <c r="T222" s="180" t="s">
        <v>67</v>
      </c>
      <c r="U222" s="113">
        <v>9</v>
      </c>
      <c r="V222" s="112" t="s">
        <v>66</v>
      </c>
    </row>
    <row r="223" spans="1:22" s="24" customFormat="1" x14ac:dyDescent="0.45">
      <c r="A223" s="115">
        <v>11</v>
      </c>
      <c r="B223" s="114" t="s">
        <v>69</v>
      </c>
      <c r="C223" s="256">
        <v>3</v>
      </c>
      <c r="D223" s="105">
        <v>3</v>
      </c>
      <c r="E223" s="105" t="s">
        <v>67</v>
      </c>
      <c r="F223" s="105">
        <v>147</v>
      </c>
      <c r="G223" s="105">
        <v>88</v>
      </c>
      <c r="H223" s="105">
        <v>59</v>
      </c>
      <c r="I223" s="105">
        <v>7</v>
      </c>
      <c r="J223" s="105" t="s">
        <v>67</v>
      </c>
      <c r="K223" s="105">
        <v>71</v>
      </c>
      <c r="L223" s="105">
        <v>37</v>
      </c>
      <c r="M223" s="105">
        <v>5</v>
      </c>
      <c r="N223" s="105">
        <v>10</v>
      </c>
      <c r="O223" s="105">
        <v>5</v>
      </c>
      <c r="P223" s="105">
        <v>15</v>
      </c>
      <c r="Q223" s="105" t="s">
        <v>67</v>
      </c>
      <c r="R223" s="105" t="s">
        <v>67</v>
      </c>
      <c r="S223" s="105" t="s">
        <v>67</v>
      </c>
      <c r="T223" s="180">
        <v>3</v>
      </c>
      <c r="U223" s="113">
        <v>11</v>
      </c>
      <c r="V223" s="112" t="s">
        <v>69</v>
      </c>
    </row>
    <row r="224" spans="1:22" s="24" customFormat="1" x14ac:dyDescent="0.45">
      <c r="A224" s="115">
        <v>12</v>
      </c>
      <c r="B224" s="114" t="s">
        <v>70</v>
      </c>
      <c r="C224" s="256">
        <v>2</v>
      </c>
      <c r="D224" s="105">
        <v>2</v>
      </c>
      <c r="E224" s="105" t="s">
        <v>67</v>
      </c>
      <c r="F224" s="105">
        <v>16</v>
      </c>
      <c r="G224" s="105">
        <v>12</v>
      </c>
      <c r="H224" s="105">
        <v>4</v>
      </c>
      <c r="I224" s="105">
        <v>4</v>
      </c>
      <c r="J224" s="105">
        <v>2</v>
      </c>
      <c r="K224" s="105">
        <v>8</v>
      </c>
      <c r="L224" s="105">
        <v>2</v>
      </c>
      <c r="M224" s="105" t="s">
        <v>67</v>
      </c>
      <c r="N224" s="105" t="s">
        <v>67</v>
      </c>
      <c r="O224" s="105" t="s">
        <v>67</v>
      </c>
      <c r="P224" s="105" t="s">
        <v>67</v>
      </c>
      <c r="Q224" s="105" t="s">
        <v>67</v>
      </c>
      <c r="R224" s="105" t="s">
        <v>67</v>
      </c>
      <c r="S224" s="105" t="s">
        <v>67</v>
      </c>
      <c r="T224" s="180" t="s">
        <v>67</v>
      </c>
      <c r="U224" s="113">
        <v>12</v>
      </c>
      <c r="V224" s="112" t="s">
        <v>70</v>
      </c>
    </row>
    <row r="225" spans="1:22" s="24" customFormat="1" x14ac:dyDescent="0.45">
      <c r="A225" s="115">
        <v>18</v>
      </c>
      <c r="B225" s="114" t="s">
        <v>76</v>
      </c>
      <c r="C225" s="256">
        <v>3</v>
      </c>
      <c r="D225" s="105">
        <v>3</v>
      </c>
      <c r="E225" s="105" t="s">
        <v>67</v>
      </c>
      <c r="F225" s="105">
        <v>108</v>
      </c>
      <c r="G225" s="105">
        <v>95</v>
      </c>
      <c r="H225" s="105">
        <v>13</v>
      </c>
      <c r="I225" s="105">
        <v>1</v>
      </c>
      <c r="J225" s="105">
        <v>1</v>
      </c>
      <c r="K225" s="105">
        <v>81</v>
      </c>
      <c r="L225" s="105">
        <v>10</v>
      </c>
      <c r="M225" s="105">
        <v>13</v>
      </c>
      <c r="N225" s="105">
        <v>1</v>
      </c>
      <c r="O225" s="105" t="s">
        <v>67</v>
      </c>
      <c r="P225" s="105">
        <v>1</v>
      </c>
      <c r="Q225" s="105" t="s">
        <v>67</v>
      </c>
      <c r="R225" s="105" t="s">
        <v>67</v>
      </c>
      <c r="S225" s="105" t="s">
        <v>67</v>
      </c>
      <c r="T225" s="180" t="s">
        <v>67</v>
      </c>
      <c r="U225" s="113">
        <v>18</v>
      </c>
      <c r="V225" s="112" t="s">
        <v>76</v>
      </c>
    </row>
    <row r="226" spans="1:22" s="24" customFormat="1" x14ac:dyDescent="0.45">
      <c r="A226" s="115">
        <v>24</v>
      </c>
      <c r="B226" s="114" t="s">
        <v>82</v>
      </c>
      <c r="C226" s="256">
        <v>2</v>
      </c>
      <c r="D226" s="105">
        <v>2</v>
      </c>
      <c r="E226" s="105" t="s">
        <v>67</v>
      </c>
      <c r="F226" s="105">
        <v>26</v>
      </c>
      <c r="G226" s="105">
        <v>20</v>
      </c>
      <c r="H226" s="105">
        <v>6</v>
      </c>
      <c r="I226" s="105">
        <v>2</v>
      </c>
      <c r="J226" s="105">
        <v>3</v>
      </c>
      <c r="K226" s="105">
        <v>18</v>
      </c>
      <c r="L226" s="105">
        <v>3</v>
      </c>
      <c r="M226" s="105" t="s">
        <v>67</v>
      </c>
      <c r="N226" s="105" t="s">
        <v>67</v>
      </c>
      <c r="O226" s="105" t="s">
        <v>67</v>
      </c>
      <c r="P226" s="105" t="s">
        <v>67</v>
      </c>
      <c r="Q226" s="105" t="s">
        <v>67</v>
      </c>
      <c r="R226" s="105" t="s">
        <v>67</v>
      </c>
      <c r="S226" s="105" t="s">
        <v>67</v>
      </c>
      <c r="T226" s="180" t="s">
        <v>67</v>
      </c>
      <c r="U226" s="113">
        <v>24</v>
      </c>
      <c r="V226" s="112" t="s">
        <v>82</v>
      </c>
    </row>
    <row r="227" spans="1:22" s="24" customFormat="1" x14ac:dyDescent="0.45">
      <c r="A227" s="115">
        <v>29</v>
      </c>
      <c r="B227" s="117" t="s">
        <v>87</v>
      </c>
      <c r="C227" s="256">
        <v>1</v>
      </c>
      <c r="D227" s="105">
        <v>1</v>
      </c>
      <c r="E227" s="105" t="s">
        <v>67</v>
      </c>
      <c r="F227" s="105">
        <v>77</v>
      </c>
      <c r="G227" s="105">
        <v>35</v>
      </c>
      <c r="H227" s="105">
        <v>42</v>
      </c>
      <c r="I227" s="105" t="s">
        <v>67</v>
      </c>
      <c r="J227" s="105" t="s">
        <v>67</v>
      </c>
      <c r="K227" s="105">
        <v>33</v>
      </c>
      <c r="L227" s="105">
        <v>34</v>
      </c>
      <c r="M227" s="105" t="s">
        <v>67</v>
      </c>
      <c r="N227" s="105" t="s">
        <v>67</v>
      </c>
      <c r="O227" s="105">
        <v>2</v>
      </c>
      <c r="P227" s="105">
        <v>8</v>
      </c>
      <c r="Q227" s="105" t="s">
        <v>67</v>
      </c>
      <c r="R227" s="105" t="s">
        <v>67</v>
      </c>
      <c r="S227" s="105" t="s">
        <v>67</v>
      </c>
      <c r="T227" s="180" t="s">
        <v>67</v>
      </c>
      <c r="U227" s="113">
        <v>29</v>
      </c>
      <c r="V227" s="116" t="s">
        <v>87</v>
      </c>
    </row>
    <row r="228" spans="1:22" s="24" customFormat="1" x14ac:dyDescent="0.45">
      <c r="A228" s="115">
        <v>32</v>
      </c>
      <c r="B228" s="114" t="s">
        <v>90</v>
      </c>
      <c r="C228" s="256">
        <v>1</v>
      </c>
      <c r="D228" s="105">
        <v>1</v>
      </c>
      <c r="E228" s="105" t="s">
        <v>67</v>
      </c>
      <c r="F228" s="105">
        <v>56</v>
      </c>
      <c r="G228" s="105">
        <v>24</v>
      </c>
      <c r="H228" s="105">
        <v>32</v>
      </c>
      <c r="I228" s="105">
        <v>1</v>
      </c>
      <c r="J228" s="105" t="s">
        <v>67</v>
      </c>
      <c r="K228" s="105">
        <v>17</v>
      </c>
      <c r="L228" s="105">
        <v>27</v>
      </c>
      <c r="M228" s="105">
        <v>6</v>
      </c>
      <c r="N228" s="105">
        <v>5</v>
      </c>
      <c r="O228" s="105" t="s">
        <v>67</v>
      </c>
      <c r="P228" s="105" t="s">
        <v>67</v>
      </c>
      <c r="Q228" s="105" t="s">
        <v>67</v>
      </c>
      <c r="R228" s="105" t="s">
        <v>67</v>
      </c>
      <c r="S228" s="105" t="s">
        <v>67</v>
      </c>
      <c r="T228" s="180" t="s">
        <v>67</v>
      </c>
      <c r="U228" s="113">
        <v>32</v>
      </c>
      <c r="V228" s="112" t="s">
        <v>90</v>
      </c>
    </row>
    <row r="229" spans="1:22" s="187" customFormat="1" x14ac:dyDescent="0.45">
      <c r="A229" s="24"/>
      <c r="B229" s="31"/>
      <c r="C229" s="256"/>
      <c r="D229" s="105"/>
      <c r="E229" s="105"/>
      <c r="F229" s="105"/>
      <c r="G229" s="105"/>
      <c r="H229" s="105"/>
      <c r="I229" s="105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  <c r="T229" s="180"/>
      <c r="U229" s="183"/>
      <c r="V229" s="188"/>
    </row>
    <row r="230" spans="1:22" s="187" customFormat="1" x14ac:dyDescent="0.45">
      <c r="A230" s="184" t="s">
        <v>103</v>
      </c>
      <c r="B230" s="44"/>
      <c r="C230" s="255">
        <v>53</v>
      </c>
      <c r="D230" s="111">
        <v>51</v>
      </c>
      <c r="E230" s="111">
        <v>2</v>
      </c>
      <c r="F230" s="111">
        <v>2298</v>
      </c>
      <c r="G230" s="111">
        <v>1561</v>
      </c>
      <c r="H230" s="111">
        <v>737</v>
      </c>
      <c r="I230" s="111">
        <v>81</v>
      </c>
      <c r="J230" s="111">
        <v>25</v>
      </c>
      <c r="K230" s="111">
        <v>1080</v>
      </c>
      <c r="L230" s="111">
        <v>491</v>
      </c>
      <c r="M230" s="111">
        <v>64</v>
      </c>
      <c r="N230" s="111">
        <v>92</v>
      </c>
      <c r="O230" s="111">
        <v>344</v>
      </c>
      <c r="P230" s="111">
        <v>138</v>
      </c>
      <c r="Q230" s="111">
        <v>2</v>
      </c>
      <c r="R230" s="111">
        <v>4</v>
      </c>
      <c r="S230" s="111">
        <v>8</v>
      </c>
      <c r="T230" s="179">
        <v>9</v>
      </c>
      <c r="U230" s="185" t="s">
        <v>103</v>
      </c>
      <c r="V230" s="186"/>
    </row>
    <row r="231" spans="1:22" s="24" customFormat="1" x14ac:dyDescent="0.45">
      <c r="A231" s="115">
        <v>9</v>
      </c>
      <c r="B231" s="114" t="s">
        <v>66</v>
      </c>
      <c r="C231" s="256">
        <v>6</v>
      </c>
      <c r="D231" s="105">
        <v>4</v>
      </c>
      <c r="E231" s="105">
        <v>2</v>
      </c>
      <c r="F231" s="105">
        <v>84</v>
      </c>
      <c r="G231" s="105">
        <v>33</v>
      </c>
      <c r="H231" s="105">
        <v>51</v>
      </c>
      <c r="I231" s="105">
        <v>6</v>
      </c>
      <c r="J231" s="105">
        <v>3</v>
      </c>
      <c r="K231" s="105">
        <v>24</v>
      </c>
      <c r="L231" s="105">
        <v>34</v>
      </c>
      <c r="M231" s="105">
        <v>3</v>
      </c>
      <c r="N231" s="105">
        <v>14</v>
      </c>
      <c r="O231" s="105" t="s">
        <v>67</v>
      </c>
      <c r="P231" s="105" t="s">
        <v>67</v>
      </c>
      <c r="Q231" s="105" t="s">
        <v>67</v>
      </c>
      <c r="R231" s="105">
        <v>2</v>
      </c>
      <c r="S231" s="105" t="s">
        <v>67</v>
      </c>
      <c r="T231" s="180" t="s">
        <v>67</v>
      </c>
      <c r="U231" s="113">
        <v>9</v>
      </c>
      <c r="V231" s="112" t="s">
        <v>66</v>
      </c>
    </row>
    <row r="232" spans="1:22" s="24" customFormat="1" x14ac:dyDescent="0.45">
      <c r="A232" s="115">
        <v>11</v>
      </c>
      <c r="B232" s="114" t="s">
        <v>69</v>
      </c>
      <c r="C232" s="256">
        <v>10</v>
      </c>
      <c r="D232" s="105">
        <v>10</v>
      </c>
      <c r="E232" s="105" t="s">
        <v>67</v>
      </c>
      <c r="F232" s="105">
        <v>145</v>
      </c>
      <c r="G232" s="105">
        <v>79</v>
      </c>
      <c r="H232" s="105">
        <v>66</v>
      </c>
      <c r="I232" s="105">
        <v>16</v>
      </c>
      <c r="J232" s="105">
        <v>4</v>
      </c>
      <c r="K232" s="105">
        <v>65</v>
      </c>
      <c r="L232" s="105">
        <v>50</v>
      </c>
      <c r="M232" s="105" t="s">
        <v>67</v>
      </c>
      <c r="N232" s="105">
        <v>17</v>
      </c>
      <c r="O232" s="105">
        <v>2</v>
      </c>
      <c r="P232" s="105">
        <v>3</v>
      </c>
      <c r="Q232" s="105">
        <v>1</v>
      </c>
      <c r="R232" s="105">
        <v>2</v>
      </c>
      <c r="S232" s="105">
        <v>4</v>
      </c>
      <c r="T232" s="180">
        <v>8</v>
      </c>
      <c r="U232" s="113">
        <v>11</v>
      </c>
      <c r="V232" s="112" t="s">
        <v>69</v>
      </c>
    </row>
    <row r="233" spans="1:22" s="24" customFormat="1" x14ac:dyDescent="0.45">
      <c r="A233" s="115">
        <v>12</v>
      </c>
      <c r="B233" s="114" t="s">
        <v>70</v>
      </c>
      <c r="C233" s="256">
        <v>6</v>
      </c>
      <c r="D233" s="105">
        <v>6</v>
      </c>
      <c r="E233" s="105" t="s">
        <v>67</v>
      </c>
      <c r="F233" s="105">
        <v>79</v>
      </c>
      <c r="G233" s="105">
        <v>54</v>
      </c>
      <c r="H233" s="105">
        <v>25</v>
      </c>
      <c r="I233" s="105">
        <v>9</v>
      </c>
      <c r="J233" s="105">
        <v>6</v>
      </c>
      <c r="K233" s="105">
        <v>33</v>
      </c>
      <c r="L233" s="105">
        <v>17</v>
      </c>
      <c r="M233" s="105">
        <v>8</v>
      </c>
      <c r="N233" s="105">
        <v>1</v>
      </c>
      <c r="O233" s="105">
        <v>4</v>
      </c>
      <c r="P233" s="105">
        <v>1</v>
      </c>
      <c r="Q233" s="105">
        <v>1</v>
      </c>
      <c r="R233" s="105" t="s">
        <v>67</v>
      </c>
      <c r="S233" s="105" t="s">
        <v>67</v>
      </c>
      <c r="T233" s="180" t="s">
        <v>67</v>
      </c>
      <c r="U233" s="113">
        <v>12</v>
      </c>
      <c r="V233" s="112" t="s">
        <v>70</v>
      </c>
    </row>
    <row r="234" spans="1:22" s="24" customFormat="1" x14ac:dyDescent="0.45">
      <c r="A234" s="115">
        <v>13</v>
      </c>
      <c r="B234" s="114" t="s">
        <v>71</v>
      </c>
      <c r="C234" s="256">
        <v>1</v>
      </c>
      <c r="D234" s="105">
        <v>1</v>
      </c>
      <c r="E234" s="105" t="s">
        <v>67</v>
      </c>
      <c r="F234" s="105">
        <v>20</v>
      </c>
      <c r="G234" s="105">
        <v>16</v>
      </c>
      <c r="H234" s="105">
        <v>4</v>
      </c>
      <c r="I234" s="105">
        <v>2</v>
      </c>
      <c r="J234" s="105" t="s">
        <v>67</v>
      </c>
      <c r="K234" s="105">
        <v>11</v>
      </c>
      <c r="L234" s="105">
        <v>4</v>
      </c>
      <c r="M234" s="105">
        <v>3</v>
      </c>
      <c r="N234" s="105" t="s">
        <v>67</v>
      </c>
      <c r="O234" s="105" t="s">
        <v>67</v>
      </c>
      <c r="P234" s="105" t="s">
        <v>67</v>
      </c>
      <c r="Q234" s="105" t="s">
        <v>67</v>
      </c>
      <c r="R234" s="105" t="s">
        <v>67</v>
      </c>
      <c r="S234" s="105" t="s">
        <v>67</v>
      </c>
      <c r="T234" s="180" t="s">
        <v>67</v>
      </c>
      <c r="U234" s="113">
        <v>13</v>
      </c>
      <c r="V234" s="112" t="s">
        <v>71</v>
      </c>
    </row>
    <row r="235" spans="1:22" s="24" customFormat="1" x14ac:dyDescent="0.45">
      <c r="A235" s="115">
        <v>15</v>
      </c>
      <c r="B235" s="114" t="s">
        <v>73</v>
      </c>
      <c r="C235" s="256">
        <v>2</v>
      </c>
      <c r="D235" s="105">
        <v>2</v>
      </c>
      <c r="E235" s="105" t="s">
        <v>67</v>
      </c>
      <c r="F235" s="105">
        <v>26</v>
      </c>
      <c r="G235" s="105">
        <v>15</v>
      </c>
      <c r="H235" s="105">
        <v>11</v>
      </c>
      <c r="I235" s="105" t="s">
        <v>67</v>
      </c>
      <c r="J235" s="105" t="s">
        <v>67</v>
      </c>
      <c r="K235" s="105">
        <v>15</v>
      </c>
      <c r="L235" s="105">
        <v>11</v>
      </c>
      <c r="M235" s="105" t="s">
        <v>67</v>
      </c>
      <c r="N235" s="105" t="s">
        <v>67</v>
      </c>
      <c r="O235" s="105" t="s">
        <v>67</v>
      </c>
      <c r="P235" s="105" t="s">
        <v>67</v>
      </c>
      <c r="Q235" s="105" t="s">
        <v>67</v>
      </c>
      <c r="R235" s="105" t="s">
        <v>67</v>
      </c>
      <c r="S235" s="105" t="s">
        <v>67</v>
      </c>
      <c r="T235" s="180" t="s">
        <v>67</v>
      </c>
      <c r="U235" s="113">
        <v>15</v>
      </c>
      <c r="V235" s="112" t="s">
        <v>73</v>
      </c>
    </row>
    <row r="236" spans="1:22" s="24" customFormat="1" x14ac:dyDescent="0.45">
      <c r="A236" s="115">
        <v>18</v>
      </c>
      <c r="B236" s="114" t="s">
        <v>76</v>
      </c>
      <c r="C236" s="256">
        <v>7</v>
      </c>
      <c r="D236" s="105">
        <v>7</v>
      </c>
      <c r="E236" s="105" t="s">
        <v>67</v>
      </c>
      <c r="F236" s="105">
        <v>143</v>
      </c>
      <c r="G236" s="105">
        <v>102</v>
      </c>
      <c r="H236" s="105">
        <v>41</v>
      </c>
      <c r="I236" s="105">
        <v>9</v>
      </c>
      <c r="J236" s="105">
        <v>3</v>
      </c>
      <c r="K236" s="105">
        <v>74</v>
      </c>
      <c r="L236" s="105">
        <v>26</v>
      </c>
      <c r="M236" s="105">
        <v>7</v>
      </c>
      <c r="N236" s="105">
        <v>5</v>
      </c>
      <c r="O236" s="105">
        <v>16</v>
      </c>
      <c r="P236" s="105">
        <v>8</v>
      </c>
      <c r="Q236" s="105" t="s">
        <v>67</v>
      </c>
      <c r="R236" s="105" t="s">
        <v>67</v>
      </c>
      <c r="S236" s="105">
        <v>4</v>
      </c>
      <c r="T236" s="180">
        <v>1</v>
      </c>
      <c r="U236" s="113">
        <v>18</v>
      </c>
      <c r="V236" s="112" t="s">
        <v>76</v>
      </c>
    </row>
    <row r="237" spans="1:22" s="24" customFormat="1" x14ac:dyDescent="0.45">
      <c r="A237" s="115">
        <v>21</v>
      </c>
      <c r="B237" s="114" t="s">
        <v>79</v>
      </c>
      <c r="C237" s="256">
        <v>3</v>
      </c>
      <c r="D237" s="105">
        <v>3</v>
      </c>
      <c r="E237" s="105" t="s">
        <v>67</v>
      </c>
      <c r="F237" s="105">
        <v>60</v>
      </c>
      <c r="G237" s="105">
        <v>49</v>
      </c>
      <c r="H237" s="105">
        <v>11</v>
      </c>
      <c r="I237" s="105">
        <v>7</v>
      </c>
      <c r="J237" s="105">
        <v>2</v>
      </c>
      <c r="K237" s="105">
        <v>41</v>
      </c>
      <c r="L237" s="105">
        <v>9</v>
      </c>
      <c r="M237" s="105">
        <v>1</v>
      </c>
      <c r="N237" s="105" t="s">
        <v>67</v>
      </c>
      <c r="O237" s="105" t="s">
        <v>67</v>
      </c>
      <c r="P237" s="105" t="s">
        <v>67</v>
      </c>
      <c r="Q237" s="105" t="s">
        <v>67</v>
      </c>
      <c r="R237" s="105" t="s">
        <v>67</v>
      </c>
      <c r="S237" s="105" t="s">
        <v>67</v>
      </c>
      <c r="T237" s="180" t="s">
        <v>67</v>
      </c>
      <c r="U237" s="113">
        <v>21</v>
      </c>
      <c r="V237" s="112" t="s">
        <v>79</v>
      </c>
    </row>
    <row r="238" spans="1:22" s="24" customFormat="1" x14ac:dyDescent="0.45">
      <c r="A238" s="115">
        <v>23</v>
      </c>
      <c r="B238" s="114" t="s">
        <v>81</v>
      </c>
      <c r="C238" s="256">
        <v>2</v>
      </c>
      <c r="D238" s="105">
        <v>2</v>
      </c>
      <c r="E238" s="105" t="s">
        <v>67</v>
      </c>
      <c r="F238" s="105">
        <v>60</v>
      </c>
      <c r="G238" s="105">
        <v>44</v>
      </c>
      <c r="H238" s="105">
        <v>16</v>
      </c>
      <c r="I238" s="105">
        <v>4</v>
      </c>
      <c r="J238" s="105" t="s">
        <v>67</v>
      </c>
      <c r="K238" s="105">
        <v>37</v>
      </c>
      <c r="L238" s="105">
        <v>15</v>
      </c>
      <c r="M238" s="105">
        <v>3</v>
      </c>
      <c r="N238" s="105">
        <v>1</v>
      </c>
      <c r="O238" s="105" t="s">
        <v>67</v>
      </c>
      <c r="P238" s="105" t="s">
        <v>67</v>
      </c>
      <c r="Q238" s="105" t="s">
        <v>67</v>
      </c>
      <c r="R238" s="105" t="s">
        <v>67</v>
      </c>
      <c r="S238" s="105" t="s">
        <v>67</v>
      </c>
      <c r="T238" s="180" t="s">
        <v>67</v>
      </c>
      <c r="U238" s="113">
        <v>23</v>
      </c>
      <c r="V238" s="112" t="s">
        <v>81</v>
      </c>
    </row>
    <row r="239" spans="1:22" s="24" customFormat="1" x14ac:dyDescent="0.45">
      <c r="A239" s="115">
        <v>24</v>
      </c>
      <c r="B239" s="114" t="s">
        <v>82</v>
      </c>
      <c r="C239" s="256">
        <v>3</v>
      </c>
      <c r="D239" s="105">
        <v>3</v>
      </c>
      <c r="E239" s="105" t="s">
        <v>67</v>
      </c>
      <c r="F239" s="105">
        <v>105</v>
      </c>
      <c r="G239" s="105">
        <v>74</v>
      </c>
      <c r="H239" s="105">
        <v>31</v>
      </c>
      <c r="I239" s="105">
        <v>7</v>
      </c>
      <c r="J239" s="105">
        <v>1</v>
      </c>
      <c r="K239" s="105">
        <v>63</v>
      </c>
      <c r="L239" s="105">
        <v>16</v>
      </c>
      <c r="M239" s="105">
        <v>4</v>
      </c>
      <c r="N239" s="105">
        <v>14</v>
      </c>
      <c r="O239" s="105" t="s">
        <v>67</v>
      </c>
      <c r="P239" s="105" t="s">
        <v>67</v>
      </c>
      <c r="Q239" s="105" t="s">
        <v>67</v>
      </c>
      <c r="R239" s="105" t="s">
        <v>67</v>
      </c>
      <c r="S239" s="105" t="s">
        <v>67</v>
      </c>
      <c r="T239" s="180" t="s">
        <v>67</v>
      </c>
      <c r="U239" s="113">
        <v>24</v>
      </c>
      <c r="V239" s="112" t="s">
        <v>82</v>
      </c>
    </row>
    <row r="240" spans="1:22" s="24" customFormat="1" x14ac:dyDescent="0.45">
      <c r="A240" s="115">
        <v>25</v>
      </c>
      <c r="B240" s="114" t="s">
        <v>83</v>
      </c>
      <c r="C240" s="256">
        <v>1</v>
      </c>
      <c r="D240" s="105">
        <v>1</v>
      </c>
      <c r="E240" s="105" t="s">
        <v>67</v>
      </c>
      <c r="F240" s="105">
        <v>84</v>
      </c>
      <c r="G240" s="105">
        <v>66</v>
      </c>
      <c r="H240" s="105">
        <v>18</v>
      </c>
      <c r="I240" s="105">
        <v>4</v>
      </c>
      <c r="J240" s="105" t="s">
        <v>67</v>
      </c>
      <c r="K240" s="105">
        <v>61</v>
      </c>
      <c r="L240" s="105">
        <v>18</v>
      </c>
      <c r="M240" s="105">
        <v>1</v>
      </c>
      <c r="N240" s="105" t="s">
        <v>67</v>
      </c>
      <c r="O240" s="105" t="s">
        <v>67</v>
      </c>
      <c r="P240" s="105" t="s">
        <v>67</v>
      </c>
      <c r="Q240" s="105" t="s">
        <v>67</v>
      </c>
      <c r="R240" s="105" t="s">
        <v>67</v>
      </c>
      <c r="S240" s="105" t="s">
        <v>67</v>
      </c>
      <c r="T240" s="180" t="s">
        <v>67</v>
      </c>
      <c r="U240" s="113">
        <v>25</v>
      </c>
      <c r="V240" s="112" t="s">
        <v>83</v>
      </c>
    </row>
    <row r="241" spans="1:22" s="24" customFormat="1" x14ac:dyDescent="0.45">
      <c r="A241" s="115">
        <v>26</v>
      </c>
      <c r="B241" s="114" t="s">
        <v>84</v>
      </c>
      <c r="C241" s="256">
        <v>1</v>
      </c>
      <c r="D241" s="105">
        <v>1</v>
      </c>
      <c r="E241" s="105" t="s">
        <v>67</v>
      </c>
      <c r="F241" s="105">
        <v>27</v>
      </c>
      <c r="G241" s="105">
        <v>18</v>
      </c>
      <c r="H241" s="105">
        <v>9</v>
      </c>
      <c r="I241" s="105">
        <v>2</v>
      </c>
      <c r="J241" s="105">
        <v>1</v>
      </c>
      <c r="K241" s="105">
        <v>16</v>
      </c>
      <c r="L241" s="105">
        <v>8</v>
      </c>
      <c r="M241" s="105" t="s">
        <v>67</v>
      </c>
      <c r="N241" s="105" t="s">
        <v>67</v>
      </c>
      <c r="O241" s="105" t="s">
        <v>67</v>
      </c>
      <c r="P241" s="105" t="s">
        <v>67</v>
      </c>
      <c r="Q241" s="105" t="s">
        <v>67</v>
      </c>
      <c r="R241" s="105" t="s">
        <v>67</v>
      </c>
      <c r="S241" s="105" t="s">
        <v>67</v>
      </c>
      <c r="T241" s="180" t="s">
        <v>67</v>
      </c>
      <c r="U241" s="113">
        <v>26</v>
      </c>
      <c r="V241" s="112" t="s">
        <v>84</v>
      </c>
    </row>
    <row r="242" spans="1:22" s="24" customFormat="1" x14ac:dyDescent="0.45">
      <c r="A242" s="115">
        <v>28</v>
      </c>
      <c r="B242" s="117" t="s">
        <v>86</v>
      </c>
      <c r="C242" s="256">
        <v>3</v>
      </c>
      <c r="D242" s="105">
        <v>3</v>
      </c>
      <c r="E242" s="105" t="s">
        <v>67</v>
      </c>
      <c r="F242" s="105">
        <v>1241</v>
      </c>
      <c r="G242" s="105">
        <v>850</v>
      </c>
      <c r="H242" s="105">
        <v>391</v>
      </c>
      <c r="I242" s="105">
        <v>2</v>
      </c>
      <c r="J242" s="105" t="s">
        <v>67</v>
      </c>
      <c r="K242" s="105">
        <v>525</v>
      </c>
      <c r="L242" s="105">
        <v>233</v>
      </c>
      <c r="M242" s="105">
        <v>30</v>
      </c>
      <c r="N242" s="105">
        <v>38</v>
      </c>
      <c r="O242" s="105">
        <v>293</v>
      </c>
      <c r="P242" s="105">
        <v>120</v>
      </c>
      <c r="Q242" s="105" t="s">
        <v>67</v>
      </c>
      <c r="R242" s="105" t="s">
        <v>67</v>
      </c>
      <c r="S242" s="105" t="s">
        <v>67</v>
      </c>
      <c r="T242" s="180" t="s">
        <v>67</v>
      </c>
      <c r="U242" s="113">
        <v>28</v>
      </c>
      <c r="V242" s="116" t="s">
        <v>86</v>
      </c>
    </row>
    <row r="243" spans="1:22" s="24" customFormat="1" x14ac:dyDescent="0.45">
      <c r="A243" s="115">
        <v>29</v>
      </c>
      <c r="B243" s="117" t="s">
        <v>87</v>
      </c>
      <c r="C243" s="256">
        <v>1</v>
      </c>
      <c r="D243" s="105">
        <v>1</v>
      </c>
      <c r="E243" s="105" t="s">
        <v>67</v>
      </c>
      <c r="F243" s="105">
        <v>139</v>
      </c>
      <c r="G243" s="105">
        <v>110</v>
      </c>
      <c r="H243" s="105">
        <v>29</v>
      </c>
      <c r="I243" s="105" t="s">
        <v>67</v>
      </c>
      <c r="J243" s="105" t="s">
        <v>67</v>
      </c>
      <c r="K243" s="105">
        <v>81</v>
      </c>
      <c r="L243" s="105">
        <v>23</v>
      </c>
      <c r="M243" s="105" t="s">
        <v>67</v>
      </c>
      <c r="N243" s="105" t="s">
        <v>67</v>
      </c>
      <c r="O243" s="105">
        <v>29</v>
      </c>
      <c r="P243" s="105">
        <v>6</v>
      </c>
      <c r="Q243" s="105" t="s">
        <v>67</v>
      </c>
      <c r="R243" s="105" t="s">
        <v>67</v>
      </c>
      <c r="S243" s="105" t="s">
        <v>67</v>
      </c>
      <c r="T243" s="180" t="s">
        <v>67</v>
      </c>
      <c r="U243" s="113">
        <v>29</v>
      </c>
      <c r="V243" s="116" t="s">
        <v>87</v>
      </c>
    </row>
    <row r="244" spans="1:22" s="24" customFormat="1" x14ac:dyDescent="0.45">
      <c r="A244" s="115">
        <v>31</v>
      </c>
      <c r="B244" s="114" t="s">
        <v>89</v>
      </c>
      <c r="C244" s="256">
        <v>1</v>
      </c>
      <c r="D244" s="105">
        <v>1</v>
      </c>
      <c r="E244" s="105" t="s">
        <v>67</v>
      </c>
      <c r="F244" s="105">
        <v>8</v>
      </c>
      <c r="G244" s="105">
        <v>1</v>
      </c>
      <c r="H244" s="105">
        <v>7</v>
      </c>
      <c r="I244" s="105">
        <v>1</v>
      </c>
      <c r="J244" s="105" t="s">
        <v>67</v>
      </c>
      <c r="K244" s="105" t="s">
        <v>67</v>
      </c>
      <c r="L244" s="105">
        <v>7</v>
      </c>
      <c r="M244" s="105" t="s">
        <v>67</v>
      </c>
      <c r="N244" s="105" t="s">
        <v>67</v>
      </c>
      <c r="O244" s="105" t="s">
        <v>67</v>
      </c>
      <c r="P244" s="105" t="s">
        <v>67</v>
      </c>
      <c r="Q244" s="105" t="s">
        <v>67</v>
      </c>
      <c r="R244" s="105" t="s">
        <v>67</v>
      </c>
      <c r="S244" s="105" t="s">
        <v>67</v>
      </c>
      <c r="T244" s="180" t="s">
        <v>67</v>
      </c>
      <c r="U244" s="113">
        <v>31</v>
      </c>
      <c r="V244" s="112" t="s">
        <v>89</v>
      </c>
    </row>
    <row r="245" spans="1:22" s="24" customFormat="1" x14ac:dyDescent="0.45">
      <c r="A245" s="115">
        <v>32</v>
      </c>
      <c r="B245" s="114" t="s">
        <v>90</v>
      </c>
      <c r="C245" s="256">
        <v>6</v>
      </c>
      <c r="D245" s="105">
        <v>6</v>
      </c>
      <c r="E245" s="105" t="s">
        <v>67</v>
      </c>
      <c r="F245" s="105">
        <v>77</v>
      </c>
      <c r="G245" s="105">
        <v>50</v>
      </c>
      <c r="H245" s="105">
        <v>27</v>
      </c>
      <c r="I245" s="105">
        <v>12</v>
      </c>
      <c r="J245" s="105">
        <v>5</v>
      </c>
      <c r="K245" s="105">
        <v>34</v>
      </c>
      <c r="L245" s="105">
        <v>20</v>
      </c>
      <c r="M245" s="105">
        <v>4</v>
      </c>
      <c r="N245" s="105">
        <v>2</v>
      </c>
      <c r="O245" s="105" t="s">
        <v>67</v>
      </c>
      <c r="P245" s="105" t="s">
        <v>67</v>
      </c>
      <c r="Q245" s="105" t="s">
        <v>67</v>
      </c>
      <c r="R245" s="105" t="s">
        <v>67</v>
      </c>
      <c r="S245" s="105" t="s">
        <v>67</v>
      </c>
      <c r="T245" s="180" t="s">
        <v>67</v>
      </c>
      <c r="U245" s="113">
        <v>32</v>
      </c>
      <c r="V245" s="112" t="s">
        <v>90</v>
      </c>
    </row>
    <row r="246" spans="1:22" s="24" customFormat="1" x14ac:dyDescent="0.45">
      <c r="B246" s="31"/>
      <c r="C246" s="256"/>
      <c r="D246" s="105"/>
      <c r="E246" s="105"/>
      <c r="F246" s="105"/>
      <c r="G246" s="105"/>
      <c r="H246" s="105"/>
      <c r="I246" s="105"/>
      <c r="J246" s="105"/>
      <c r="K246" s="105"/>
      <c r="L246" s="105"/>
      <c r="M246" s="105"/>
      <c r="N246" s="105"/>
      <c r="O246" s="105"/>
      <c r="P246" s="105"/>
      <c r="Q246" s="105"/>
      <c r="R246" s="105"/>
      <c r="S246" s="105"/>
      <c r="T246" s="180"/>
      <c r="U246" s="183"/>
      <c r="V246" s="188"/>
    </row>
    <row r="247" spans="1:22" s="187" customFormat="1" x14ac:dyDescent="0.45">
      <c r="A247" s="184" t="s">
        <v>104</v>
      </c>
      <c r="B247" s="44"/>
      <c r="C247" s="255">
        <v>15</v>
      </c>
      <c r="D247" s="111">
        <v>15</v>
      </c>
      <c r="E247" s="111" t="s">
        <v>67</v>
      </c>
      <c r="F247" s="111">
        <v>255</v>
      </c>
      <c r="G247" s="111">
        <v>134</v>
      </c>
      <c r="H247" s="111">
        <v>121</v>
      </c>
      <c r="I247" s="111">
        <v>17</v>
      </c>
      <c r="J247" s="111">
        <v>9</v>
      </c>
      <c r="K247" s="111">
        <v>106</v>
      </c>
      <c r="L247" s="111">
        <v>97</v>
      </c>
      <c r="M247" s="111">
        <v>4</v>
      </c>
      <c r="N247" s="111">
        <v>10</v>
      </c>
      <c r="O247" s="111">
        <v>7</v>
      </c>
      <c r="P247" s="111">
        <v>5</v>
      </c>
      <c r="Q247" s="111" t="s">
        <v>67</v>
      </c>
      <c r="R247" s="111" t="s">
        <v>67</v>
      </c>
      <c r="S247" s="111" t="s">
        <v>67</v>
      </c>
      <c r="T247" s="179" t="s">
        <v>67</v>
      </c>
      <c r="U247" s="185" t="s">
        <v>104</v>
      </c>
      <c r="V247" s="186"/>
    </row>
    <row r="248" spans="1:22" s="24" customFormat="1" x14ac:dyDescent="0.45">
      <c r="A248" s="115">
        <v>9</v>
      </c>
      <c r="B248" s="114" t="s">
        <v>66</v>
      </c>
      <c r="C248" s="256">
        <v>2</v>
      </c>
      <c r="D248" s="105">
        <v>2</v>
      </c>
      <c r="E248" s="105" t="s">
        <v>67</v>
      </c>
      <c r="F248" s="105">
        <v>14</v>
      </c>
      <c r="G248" s="105">
        <v>6</v>
      </c>
      <c r="H248" s="105">
        <v>8</v>
      </c>
      <c r="I248" s="105">
        <v>1</v>
      </c>
      <c r="J248" s="105">
        <v>1</v>
      </c>
      <c r="K248" s="105">
        <v>1</v>
      </c>
      <c r="L248" s="105">
        <v>2</v>
      </c>
      <c r="M248" s="105" t="s">
        <v>67</v>
      </c>
      <c r="N248" s="105" t="s">
        <v>67</v>
      </c>
      <c r="O248" s="105">
        <v>4</v>
      </c>
      <c r="P248" s="105">
        <v>5</v>
      </c>
      <c r="Q248" s="105" t="s">
        <v>67</v>
      </c>
      <c r="R248" s="105" t="s">
        <v>67</v>
      </c>
      <c r="S248" s="105" t="s">
        <v>67</v>
      </c>
      <c r="T248" s="180" t="s">
        <v>67</v>
      </c>
      <c r="U248" s="113">
        <v>9</v>
      </c>
      <c r="V248" s="112" t="s">
        <v>66</v>
      </c>
    </row>
    <row r="249" spans="1:22" s="24" customFormat="1" x14ac:dyDescent="0.45">
      <c r="A249" s="115">
        <v>10</v>
      </c>
      <c r="B249" s="114" t="s">
        <v>68</v>
      </c>
      <c r="C249" s="256">
        <v>1</v>
      </c>
      <c r="D249" s="105">
        <v>1</v>
      </c>
      <c r="E249" s="105" t="s">
        <v>67</v>
      </c>
      <c r="F249" s="105">
        <v>13</v>
      </c>
      <c r="G249" s="105">
        <v>5</v>
      </c>
      <c r="H249" s="105">
        <v>8</v>
      </c>
      <c r="I249" s="105">
        <v>1</v>
      </c>
      <c r="J249" s="105">
        <v>1</v>
      </c>
      <c r="K249" s="105">
        <v>3</v>
      </c>
      <c r="L249" s="105">
        <v>7</v>
      </c>
      <c r="M249" s="105">
        <v>1</v>
      </c>
      <c r="N249" s="105" t="s">
        <v>67</v>
      </c>
      <c r="O249" s="105" t="s">
        <v>67</v>
      </c>
      <c r="P249" s="105" t="s">
        <v>67</v>
      </c>
      <c r="Q249" s="105" t="s">
        <v>67</v>
      </c>
      <c r="R249" s="105" t="s">
        <v>67</v>
      </c>
      <c r="S249" s="105" t="s">
        <v>67</v>
      </c>
      <c r="T249" s="180" t="s">
        <v>67</v>
      </c>
      <c r="U249" s="113">
        <v>10</v>
      </c>
      <c r="V249" s="112" t="s">
        <v>68</v>
      </c>
    </row>
    <row r="250" spans="1:22" s="24" customFormat="1" x14ac:dyDescent="0.45">
      <c r="A250" s="115">
        <v>11</v>
      </c>
      <c r="B250" s="114" t="s">
        <v>69</v>
      </c>
      <c r="C250" s="256">
        <v>1</v>
      </c>
      <c r="D250" s="105">
        <v>1</v>
      </c>
      <c r="E250" s="105" t="s">
        <v>67</v>
      </c>
      <c r="F250" s="105">
        <v>7</v>
      </c>
      <c r="G250" s="105">
        <v>1</v>
      </c>
      <c r="H250" s="105">
        <v>6</v>
      </c>
      <c r="I250" s="105">
        <v>1</v>
      </c>
      <c r="J250" s="105">
        <v>1</v>
      </c>
      <c r="K250" s="105" t="s">
        <v>67</v>
      </c>
      <c r="L250" s="105">
        <v>1</v>
      </c>
      <c r="M250" s="105" t="s">
        <v>67</v>
      </c>
      <c r="N250" s="105">
        <v>4</v>
      </c>
      <c r="O250" s="105" t="s">
        <v>67</v>
      </c>
      <c r="P250" s="105" t="s">
        <v>67</v>
      </c>
      <c r="Q250" s="105" t="s">
        <v>67</v>
      </c>
      <c r="R250" s="105" t="s">
        <v>67</v>
      </c>
      <c r="S250" s="105" t="s">
        <v>67</v>
      </c>
      <c r="T250" s="180" t="s">
        <v>67</v>
      </c>
      <c r="U250" s="113">
        <v>11</v>
      </c>
      <c r="V250" s="112" t="s">
        <v>69</v>
      </c>
    </row>
    <row r="251" spans="1:22" s="24" customFormat="1" x14ac:dyDescent="0.45">
      <c r="A251" s="115">
        <v>13</v>
      </c>
      <c r="B251" s="114" t="s">
        <v>71</v>
      </c>
      <c r="C251" s="256">
        <v>2</v>
      </c>
      <c r="D251" s="105">
        <v>2</v>
      </c>
      <c r="E251" s="105" t="s">
        <v>67</v>
      </c>
      <c r="F251" s="105">
        <v>33</v>
      </c>
      <c r="G251" s="105">
        <v>17</v>
      </c>
      <c r="H251" s="105">
        <v>16</v>
      </c>
      <c r="I251" s="105">
        <v>3</v>
      </c>
      <c r="J251" s="105">
        <v>1</v>
      </c>
      <c r="K251" s="105">
        <v>11</v>
      </c>
      <c r="L251" s="105">
        <v>9</v>
      </c>
      <c r="M251" s="105" t="s">
        <v>67</v>
      </c>
      <c r="N251" s="105">
        <v>6</v>
      </c>
      <c r="O251" s="105">
        <v>3</v>
      </c>
      <c r="P251" s="105" t="s">
        <v>67</v>
      </c>
      <c r="Q251" s="105" t="s">
        <v>67</v>
      </c>
      <c r="R251" s="105" t="s">
        <v>67</v>
      </c>
      <c r="S251" s="105" t="s">
        <v>67</v>
      </c>
      <c r="T251" s="180" t="s">
        <v>67</v>
      </c>
      <c r="U251" s="113">
        <v>13</v>
      </c>
      <c r="V251" s="112" t="s">
        <v>71</v>
      </c>
    </row>
    <row r="252" spans="1:22" s="24" customFormat="1" x14ac:dyDescent="0.45">
      <c r="A252" s="115">
        <v>16</v>
      </c>
      <c r="B252" s="114" t="s">
        <v>74</v>
      </c>
      <c r="C252" s="256">
        <v>1</v>
      </c>
      <c r="D252" s="105">
        <v>1</v>
      </c>
      <c r="E252" s="105" t="s">
        <v>67</v>
      </c>
      <c r="F252" s="105">
        <v>4</v>
      </c>
      <c r="G252" s="105">
        <v>2</v>
      </c>
      <c r="H252" s="105">
        <v>2</v>
      </c>
      <c r="I252" s="105" t="s">
        <v>67</v>
      </c>
      <c r="J252" s="105">
        <v>1</v>
      </c>
      <c r="K252" s="105">
        <v>2</v>
      </c>
      <c r="L252" s="105">
        <v>1</v>
      </c>
      <c r="M252" s="105" t="s">
        <v>67</v>
      </c>
      <c r="N252" s="105" t="s">
        <v>67</v>
      </c>
      <c r="O252" s="105" t="s">
        <v>67</v>
      </c>
      <c r="P252" s="105" t="s">
        <v>67</v>
      </c>
      <c r="Q252" s="105" t="s">
        <v>67</v>
      </c>
      <c r="R252" s="105" t="s">
        <v>67</v>
      </c>
      <c r="S252" s="105" t="s">
        <v>67</v>
      </c>
      <c r="T252" s="180" t="s">
        <v>67</v>
      </c>
      <c r="U252" s="113">
        <v>16</v>
      </c>
      <c r="V252" s="112" t="s">
        <v>74</v>
      </c>
    </row>
    <row r="253" spans="1:22" s="24" customFormat="1" x14ac:dyDescent="0.45">
      <c r="A253" s="115">
        <v>18</v>
      </c>
      <c r="B253" s="114" t="s">
        <v>76</v>
      </c>
      <c r="C253" s="256">
        <v>1</v>
      </c>
      <c r="D253" s="105">
        <v>1</v>
      </c>
      <c r="E253" s="105" t="s">
        <v>67</v>
      </c>
      <c r="F253" s="105">
        <v>37</v>
      </c>
      <c r="G253" s="105">
        <v>17</v>
      </c>
      <c r="H253" s="105">
        <v>20</v>
      </c>
      <c r="I253" s="105" t="s">
        <v>67</v>
      </c>
      <c r="J253" s="105" t="s">
        <v>67</v>
      </c>
      <c r="K253" s="105">
        <v>17</v>
      </c>
      <c r="L253" s="105">
        <v>20</v>
      </c>
      <c r="M253" s="105" t="s">
        <v>67</v>
      </c>
      <c r="N253" s="105" t="s">
        <v>67</v>
      </c>
      <c r="O253" s="105" t="s">
        <v>67</v>
      </c>
      <c r="P253" s="105" t="s">
        <v>67</v>
      </c>
      <c r="Q253" s="105" t="s">
        <v>67</v>
      </c>
      <c r="R253" s="105" t="s">
        <v>67</v>
      </c>
      <c r="S253" s="105" t="s">
        <v>67</v>
      </c>
      <c r="T253" s="180" t="s">
        <v>67</v>
      </c>
      <c r="U253" s="113">
        <v>18</v>
      </c>
      <c r="V253" s="112" t="s">
        <v>76</v>
      </c>
    </row>
    <row r="254" spans="1:22" s="24" customFormat="1" x14ac:dyDescent="0.45">
      <c r="A254" s="115">
        <v>19</v>
      </c>
      <c r="B254" s="114" t="s">
        <v>77</v>
      </c>
      <c r="C254" s="256">
        <v>1</v>
      </c>
      <c r="D254" s="105">
        <v>1</v>
      </c>
      <c r="E254" s="105" t="s">
        <v>67</v>
      </c>
      <c r="F254" s="105">
        <v>4</v>
      </c>
      <c r="G254" s="105">
        <v>1</v>
      </c>
      <c r="H254" s="105">
        <v>3</v>
      </c>
      <c r="I254" s="105">
        <v>1</v>
      </c>
      <c r="J254" s="105">
        <v>1</v>
      </c>
      <c r="K254" s="105" t="s">
        <v>67</v>
      </c>
      <c r="L254" s="105">
        <v>2</v>
      </c>
      <c r="M254" s="105" t="s">
        <v>67</v>
      </c>
      <c r="N254" s="105" t="s">
        <v>67</v>
      </c>
      <c r="O254" s="105" t="s">
        <v>67</v>
      </c>
      <c r="P254" s="105" t="s">
        <v>67</v>
      </c>
      <c r="Q254" s="105" t="s">
        <v>67</v>
      </c>
      <c r="R254" s="105" t="s">
        <v>67</v>
      </c>
      <c r="S254" s="105" t="s">
        <v>67</v>
      </c>
      <c r="T254" s="180" t="s">
        <v>67</v>
      </c>
      <c r="U254" s="113">
        <v>19</v>
      </c>
      <c r="V254" s="112" t="s">
        <v>77</v>
      </c>
    </row>
    <row r="255" spans="1:22" s="24" customFormat="1" x14ac:dyDescent="0.45">
      <c r="A255" s="115">
        <v>20</v>
      </c>
      <c r="B255" s="114" t="s">
        <v>78</v>
      </c>
      <c r="C255" s="256">
        <v>1</v>
      </c>
      <c r="D255" s="105">
        <v>1</v>
      </c>
      <c r="E255" s="105" t="s">
        <v>67</v>
      </c>
      <c r="F255" s="105">
        <v>47</v>
      </c>
      <c r="G255" s="105">
        <v>7</v>
      </c>
      <c r="H255" s="105">
        <v>40</v>
      </c>
      <c r="I255" s="105" t="s">
        <v>67</v>
      </c>
      <c r="J255" s="105" t="s">
        <v>67</v>
      </c>
      <c r="K255" s="105">
        <v>7</v>
      </c>
      <c r="L255" s="105">
        <v>40</v>
      </c>
      <c r="M255" s="105" t="s">
        <v>67</v>
      </c>
      <c r="N255" s="105" t="s">
        <v>67</v>
      </c>
      <c r="O255" s="105" t="s">
        <v>67</v>
      </c>
      <c r="P255" s="105" t="s">
        <v>67</v>
      </c>
      <c r="Q255" s="105" t="s">
        <v>67</v>
      </c>
      <c r="R255" s="105" t="s">
        <v>67</v>
      </c>
      <c r="S255" s="105" t="s">
        <v>67</v>
      </c>
      <c r="T255" s="180" t="s">
        <v>67</v>
      </c>
      <c r="U255" s="113">
        <v>20</v>
      </c>
      <c r="V255" s="112" t="s">
        <v>78</v>
      </c>
    </row>
    <row r="256" spans="1:22" s="24" customFormat="1" x14ac:dyDescent="0.45">
      <c r="A256" s="115">
        <v>21</v>
      </c>
      <c r="B256" s="114" t="s">
        <v>79</v>
      </c>
      <c r="C256" s="256">
        <v>3</v>
      </c>
      <c r="D256" s="105">
        <v>3</v>
      </c>
      <c r="E256" s="105" t="s">
        <v>67</v>
      </c>
      <c r="F256" s="105">
        <v>62</v>
      </c>
      <c r="G256" s="105">
        <v>54</v>
      </c>
      <c r="H256" s="105">
        <v>8</v>
      </c>
      <c r="I256" s="105">
        <v>5</v>
      </c>
      <c r="J256" s="105">
        <v>1</v>
      </c>
      <c r="K256" s="105">
        <v>46</v>
      </c>
      <c r="L256" s="105">
        <v>7</v>
      </c>
      <c r="M256" s="105">
        <v>3</v>
      </c>
      <c r="N256" s="105" t="s">
        <v>67</v>
      </c>
      <c r="O256" s="105" t="s">
        <v>67</v>
      </c>
      <c r="P256" s="105" t="s">
        <v>67</v>
      </c>
      <c r="Q256" s="105" t="s">
        <v>67</v>
      </c>
      <c r="R256" s="105" t="s">
        <v>67</v>
      </c>
      <c r="S256" s="105" t="s">
        <v>67</v>
      </c>
      <c r="T256" s="180" t="s">
        <v>67</v>
      </c>
      <c r="U256" s="113">
        <v>21</v>
      </c>
      <c r="V256" s="112" t="s">
        <v>79</v>
      </c>
    </row>
    <row r="257" spans="1:22" s="24" customFormat="1" x14ac:dyDescent="0.45">
      <c r="A257" s="115">
        <v>24</v>
      </c>
      <c r="B257" s="114" t="s">
        <v>82</v>
      </c>
      <c r="C257" s="256">
        <v>1</v>
      </c>
      <c r="D257" s="105">
        <v>1</v>
      </c>
      <c r="E257" s="105" t="s">
        <v>67</v>
      </c>
      <c r="F257" s="105">
        <v>11</v>
      </c>
      <c r="G257" s="105">
        <v>9</v>
      </c>
      <c r="H257" s="105">
        <v>2</v>
      </c>
      <c r="I257" s="105">
        <v>3</v>
      </c>
      <c r="J257" s="105" t="s">
        <v>67</v>
      </c>
      <c r="K257" s="105">
        <v>6</v>
      </c>
      <c r="L257" s="105">
        <v>2</v>
      </c>
      <c r="M257" s="105" t="s">
        <v>67</v>
      </c>
      <c r="N257" s="105" t="s">
        <v>67</v>
      </c>
      <c r="O257" s="105" t="s">
        <v>67</v>
      </c>
      <c r="P257" s="105" t="s">
        <v>67</v>
      </c>
      <c r="Q257" s="105" t="s">
        <v>67</v>
      </c>
      <c r="R257" s="105" t="s">
        <v>67</v>
      </c>
      <c r="S257" s="105" t="s">
        <v>67</v>
      </c>
      <c r="T257" s="180" t="s">
        <v>67</v>
      </c>
      <c r="U257" s="113">
        <v>24</v>
      </c>
      <c r="V257" s="112" t="s">
        <v>82</v>
      </c>
    </row>
    <row r="258" spans="1:22" s="24" customFormat="1" x14ac:dyDescent="0.45">
      <c r="A258" s="115">
        <v>29</v>
      </c>
      <c r="B258" s="117" t="s">
        <v>87</v>
      </c>
      <c r="C258" s="256">
        <v>1</v>
      </c>
      <c r="D258" s="105">
        <v>1</v>
      </c>
      <c r="E258" s="105" t="s">
        <v>67</v>
      </c>
      <c r="F258" s="105">
        <v>23</v>
      </c>
      <c r="G258" s="105">
        <v>15</v>
      </c>
      <c r="H258" s="105">
        <v>8</v>
      </c>
      <c r="I258" s="105">
        <v>2</v>
      </c>
      <c r="J258" s="105">
        <v>2</v>
      </c>
      <c r="K258" s="105">
        <v>13</v>
      </c>
      <c r="L258" s="105">
        <v>6</v>
      </c>
      <c r="M258" s="105" t="s">
        <v>67</v>
      </c>
      <c r="N258" s="105" t="s">
        <v>67</v>
      </c>
      <c r="O258" s="105" t="s">
        <v>67</v>
      </c>
      <c r="P258" s="105" t="s">
        <v>67</v>
      </c>
      <c r="Q258" s="105" t="s">
        <v>67</v>
      </c>
      <c r="R258" s="105" t="s">
        <v>67</v>
      </c>
      <c r="S258" s="105" t="s">
        <v>67</v>
      </c>
      <c r="T258" s="180" t="s">
        <v>67</v>
      </c>
      <c r="U258" s="113">
        <v>29</v>
      </c>
      <c r="V258" s="116" t="s">
        <v>87</v>
      </c>
    </row>
    <row r="259" spans="1:22" s="187" customFormat="1" x14ac:dyDescent="0.45">
      <c r="A259" s="24"/>
      <c r="B259" s="31"/>
      <c r="C259" s="256"/>
      <c r="D259" s="105"/>
      <c r="E259" s="105"/>
      <c r="F259" s="105"/>
      <c r="G259" s="105"/>
      <c r="H259" s="105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80"/>
      <c r="U259" s="183"/>
      <c r="V259" s="188"/>
    </row>
    <row r="260" spans="1:22" s="187" customFormat="1" x14ac:dyDescent="0.45">
      <c r="A260" s="184" t="s">
        <v>105</v>
      </c>
      <c r="B260" s="44"/>
      <c r="C260" s="255">
        <v>11</v>
      </c>
      <c r="D260" s="111">
        <v>11</v>
      </c>
      <c r="E260" s="111" t="s">
        <v>67</v>
      </c>
      <c r="F260" s="111">
        <v>272</v>
      </c>
      <c r="G260" s="111">
        <v>174</v>
      </c>
      <c r="H260" s="111">
        <v>98</v>
      </c>
      <c r="I260" s="111">
        <v>16</v>
      </c>
      <c r="J260" s="111">
        <v>7</v>
      </c>
      <c r="K260" s="111">
        <v>147</v>
      </c>
      <c r="L260" s="111">
        <v>77</v>
      </c>
      <c r="M260" s="111">
        <v>8</v>
      </c>
      <c r="N260" s="111">
        <v>7</v>
      </c>
      <c r="O260" s="111">
        <v>3</v>
      </c>
      <c r="P260" s="111">
        <v>7</v>
      </c>
      <c r="Q260" s="111">
        <v>1</v>
      </c>
      <c r="R260" s="111" t="s">
        <v>67</v>
      </c>
      <c r="S260" s="111" t="s">
        <v>67</v>
      </c>
      <c r="T260" s="179" t="s">
        <v>67</v>
      </c>
      <c r="U260" s="185" t="s">
        <v>105</v>
      </c>
      <c r="V260" s="186"/>
    </row>
    <row r="261" spans="1:22" s="24" customFormat="1" x14ac:dyDescent="0.45">
      <c r="A261" s="115">
        <v>9</v>
      </c>
      <c r="B261" s="114" t="s">
        <v>66</v>
      </c>
      <c r="C261" s="256">
        <v>1</v>
      </c>
      <c r="D261" s="105">
        <v>1</v>
      </c>
      <c r="E261" s="105" t="s">
        <v>67</v>
      </c>
      <c r="F261" s="105">
        <v>5</v>
      </c>
      <c r="G261" s="105">
        <v>2</v>
      </c>
      <c r="H261" s="105">
        <v>3</v>
      </c>
      <c r="I261" s="105">
        <v>2</v>
      </c>
      <c r="J261" s="105">
        <v>1</v>
      </c>
      <c r="K261" s="105" t="s">
        <v>67</v>
      </c>
      <c r="L261" s="105">
        <v>2</v>
      </c>
      <c r="M261" s="105" t="s">
        <v>67</v>
      </c>
      <c r="N261" s="105" t="s">
        <v>67</v>
      </c>
      <c r="O261" s="105" t="s">
        <v>67</v>
      </c>
      <c r="P261" s="105" t="s">
        <v>67</v>
      </c>
      <c r="Q261" s="105" t="s">
        <v>67</v>
      </c>
      <c r="R261" s="105" t="s">
        <v>67</v>
      </c>
      <c r="S261" s="105" t="s">
        <v>67</v>
      </c>
      <c r="T261" s="180" t="s">
        <v>67</v>
      </c>
      <c r="U261" s="113">
        <v>9</v>
      </c>
      <c r="V261" s="112" t="s">
        <v>66</v>
      </c>
    </row>
    <row r="262" spans="1:22" s="24" customFormat="1" x14ac:dyDescent="0.45">
      <c r="A262" s="115">
        <v>11</v>
      </c>
      <c r="B262" s="114" t="s">
        <v>69</v>
      </c>
      <c r="C262" s="256">
        <v>2</v>
      </c>
      <c r="D262" s="105">
        <v>2</v>
      </c>
      <c r="E262" s="105" t="s">
        <v>67</v>
      </c>
      <c r="F262" s="105">
        <v>49</v>
      </c>
      <c r="G262" s="105">
        <v>4</v>
      </c>
      <c r="H262" s="105">
        <v>45</v>
      </c>
      <c r="I262" s="105">
        <v>3</v>
      </c>
      <c r="J262" s="105">
        <v>2</v>
      </c>
      <c r="K262" s="105">
        <v>1</v>
      </c>
      <c r="L262" s="105">
        <v>41</v>
      </c>
      <c r="M262" s="105" t="s">
        <v>67</v>
      </c>
      <c r="N262" s="105">
        <v>2</v>
      </c>
      <c r="O262" s="105" t="s">
        <v>67</v>
      </c>
      <c r="P262" s="105" t="s">
        <v>67</v>
      </c>
      <c r="Q262" s="105" t="s">
        <v>67</v>
      </c>
      <c r="R262" s="105" t="s">
        <v>67</v>
      </c>
      <c r="S262" s="105" t="s">
        <v>67</v>
      </c>
      <c r="T262" s="180" t="s">
        <v>67</v>
      </c>
      <c r="U262" s="113">
        <v>11</v>
      </c>
      <c r="V262" s="112" t="s">
        <v>69</v>
      </c>
    </row>
    <row r="263" spans="1:22" s="24" customFormat="1" x14ac:dyDescent="0.45">
      <c r="A263" s="115">
        <v>12</v>
      </c>
      <c r="B263" s="114" t="s">
        <v>70</v>
      </c>
      <c r="C263" s="256">
        <v>1</v>
      </c>
      <c r="D263" s="105">
        <v>1</v>
      </c>
      <c r="E263" s="105" t="s">
        <v>67</v>
      </c>
      <c r="F263" s="105">
        <v>24</v>
      </c>
      <c r="G263" s="105">
        <v>21</v>
      </c>
      <c r="H263" s="105">
        <v>3</v>
      </c>
      <c r="I263" s="105">
        <v>3</v>
      </c>
      <c r="J263" s="105" t="s">
        <v>67</v>
      </c>
      <c r="K263" s="105">
        <v>17</v>
      </c>
      <c r="L263" s="105">
        <v>3</v>
      </c>
      <c r="M263" s="105">
        <v>1</v>
      </c>
      <c r="N263" s="105" t="s">
        <v>67</v>
      </c>
      <c r="O263" s="105" t="s">
        <v>67</v>
      </c>
      <c r="P263" s="105" t="s">
        <v>67</v>
      </c>
      <c r="Q263" s="105" t="s">
        <v>67</v>
      </c>
      <c r="R263" s="105" t="s">
        <v>67</v>
      </c>
      <c r="S263" s="105" t="s">
        <v>67</v>
      </c>
      <c r="T263" s="180" t="s">
        <v>67</v>
      </c>
      <c r="U263" s="113">
        <v>12</v>
      </c>
      <c r="V263" s="112" t="s">
        <v>70</v>
      </c>
    </row>
    <row r="264" spans="1:22" s="24" customFormat="1" x14ac:dyDescent="0.45">
      <c r="A264" s="115">
        <v>13</v>
      </c>
      <c r="B264" s="114" t="s">
        <v>71</v>
      </c>
      <c r="C264" s="256">
        <v>2</v>
      </c>
      <c r="D264" s="105">
        <v>2</v>
      </c>
      <c r="E264" s="105" t="s">
        <v>67</v>
      </c>
      <c r="F264" s="105">
        <v>98</v>
      </c>
      <c r="G264" s="105">
        <v>71</v>
      </c>
      <c r="H264" s="105">
        <v>27</v>
      </c>
      <c r="I264" s="105">
        <v>4</v>
      </c>
      <c r="J264" s="105">
        <v>1</v>
      </c>
      <c r="K264" s="105">
        <v>58</v>
      </c>
      <c r="L264" s="105">
        <v>15</v>
      </c>
      <c r="M264" s="105">
        <v>7</v>
      </c>
      <c r="N264" s="105">
        <v>5</v>
      </c>
      <c r="O264" s="105">
        <v>2</v>
      </c>
      <c r="P264" s="105">
        <v>6</v>
      </c>
      <c r="Q264" s="105" t="s">
        <v>67</v>
      </c>
      <c r="R264" s="105" t="s">
        <v>67</v>
      </c>
      <c r="S264" s="105" t="s">
        <v>67</v>
      </c>
      <c r="T264" s="180" t="s">
        <v>67</v>
      </c>
      <c r="U264" s="113">
        <v>13</v>
      </c>
      <c r="V264" s="112" t="s">
        <v>71</v>
      </c>
    </row>
    <row r="265" spans="1:22" s="24" customFormat="1" x14ac:dyDescent="0.45">
      <c r="A265" s="115">
        <v>15</v>
      </c>
      <c r="B265" s="114" t="s">
        <v>73</v>
      </c>
      <c r="C265" s="256">
        <v>1</v>
      </c>
      <c r="D265" s="105">
        <v>1</v>
      </c>
      <c r="E265" s="105" t="s">
        <v>67</v>
      </c>
      <c r="F265" s="105">
        <v>6</v>
      </c>
      <c r="G265" s="105">
        <v>3</v>
      </c>
      <c r="H265" s="105">
        <v>3</v>
      </c>
      <c r="I265" s="105">
        <v>1</v>
      </c>
      <c r="J265" s="105">
        <v>1</v>
      </c>
      <c r="K265" s="105">
        <v>2</v>
      </c>
      <c r="L265" s="105">
        <v>2</v>
      </c>
      <c r="M265" s="105" t="s">
        <v>67</v>
      </c>
      <c r="N265" s="105" t="s">
        <v>67</v>
      </c>
      <c r="O265" s="105" t="s">
        <v>67</v>
      </c>
      <c r="P265" s="105" t="s">
        <v>67</v>
      </c>
      <c r="Q265" s="105" t="s">
        <v>67</v>
      </c>
      <c r="R265" s="105" t="s">
        <v>67</v>
      </c>
      <c r="S265" s="105" t="s">
        <v>67</v>
      </c>
      <c r="T265" s="180" t="s">
        <v>67</v>
      </c>
      <c r="U265" s="113">
        <v>15</v>
      </c>
      <c r="V265" s="112" t="s">
        <v>73</v>
      </c>
    </row>
    <row r="266" spans="1:22" s="24" customFormat="1" x14ac:dyDescent="0.45">
      <c r="A266" s="115">
        <v>21</v>
      </c>
      <c r="B266" s="114" t="s">
        <v>79</v>
      </c>
      <c r="C266" s="256">
        <v>2</v>
      </c>
      <c r="D266" s="105">
        <v>2</v>
      </c>
      <c r="E266" s="105" t="s">
        <v>67</v>
      </c>
      <c r="F266" s="105">
        <v>38</v>
      </c>
      <c r="G266" s="105">
        <v>26</v>
      </c>
      <c r="H266" s="105">
        <v>12</v>
      </c>
      <c r="I266" s="105">
        <v>1</v>
      </c>
      <c r="J266" s="105">
        <v>1</v>
      </c>
      <c r="K266" s="105">
        <v>25</v>
      </c>
      <c r="L266" s="105">
        <v>11</v>
      </c>
      <c r="M266" s="105" t="s">
        <v>67</v>
      </c>
      <c r="N266" s="105" t="s">
        <v>67</v>
      </c>
      <c r="O266" s="105" t="s">
        <v>67</v>
      </c>
      <c r="P266" s="105" t="s">
        <v>67</v>
      </c>
      <c r="Q266" s="105" t="s">
        <v>67</v>
      </c>
      <c r="R266" s="105" t="s">
        <v>67</v>
      </c>
      <c r="S266" s="105" t="s">
        <v>67</v>
      </c>
      <c r="T266" s="180" t="s">
        <v>67</v>
      </c>
      <c r="U266" s="113">
        <v>21</v>
      </c>
      <c r="V266" s="112" t="s">
        <v>79</v>
      </c>
    </row>
    <row r="267" spans="1:22" s="24" customFormat="1" x14ac:dyDescent="0.45">
      <c r="A267" s="115">
        <v>22</v>
      </c>
      <c r="B267" s="114" t="s">
        <v>80</v>
      </c>
      <c r="C267" s="256">
        <v>1</v>
      </c>
      <c r="D267" s="105">
        <v>1</v>
      </c>
      <c r="E267" s="105" t="s">
        <v>67</v>
      </c>
      <c r="F267" s="105">
        <v>46</v>
      </c>
      <c r="G267" s="105">
        <v>43</v>
      </c>
      <c r="H267" s="105">
        <v>3</v>
      </c>
      <c r="I267" s="105" t="s">
        <v>67</v>
      </c>
      <c r="J267" s="105" t="s">
        <v>67</v>
      </c>
      <c r="K267" s="105">
        <v>42</v>
      </c>
      <c r="L267" s="105">
        <v>2</v>
      </c>
      <c r="M267" s="105" t="s">
        <v>67</v>
      </c>
      <c r="N267" s="105" t="s">
        <v>67</v>
      </c>
      <c r="O267" s="105">
        <v>1</v>
      </c>
      <c r="P267" s="105">
        <v>1</v>
      </c>
      <c r="Q267" s="105" t="s">
        <v>67</v>
      </c>
      <c r="R267" s="105" t="s">
        <v>67</v>
      </c>
      <c r="S267" s="105" t="s">
        <v>67</v>
      </c>
      <c r="T267" s="180" t="s">
        <v>67</v>
      </c>
      <c r="U267" s="113">
        <v>22</v>
      </c>
      <c r="V267" s="112" t="s">
        <v>80</v>
      </c>
    </row>
    <row r="268" spans="1:22" s="24" customFormat="1" x14ac:dyDescent="0.45">
      <c r="A268" s="115">
        <v>25</v>
      </c>
      <c r="B268" s="114" t="s">
        <v>83</v>
      </c>
      <c r="C268" s="256">
        <v>1</v>
      </c>
      <c r="D268" s="105">
        <v>1</v>
      </c>
      <c r="E268" s="105" t="s">
        <v>67</v>
      </c>
      <c r="F268" s="105">
        <v>6</v>
      </c>
      <c r="G268" s="105">
        <v>4</v>
      </c>
      <c r="H268" s="105">
        <v>2</v>
      </c>
      <c r="I268" s="105">
        <v>2</v>
      </c>
      <c r="J268" s="105">
        <v>1</v>
      </c>
      <c r="K268" s="105">
        <v>2</v>
      </c>
      <c r="L268" s="105">
        <v>1</v>
      </c>
      <c r="M268" s="105" t="s">
        <v>67</v>
      </c>
      <c r="N268" s="105" t="s">
        <v>67</v>
      </c>
      <c r="O268" s="105" t="s">
        <v>67</v>
      </c>
      <c r="P268" s="105" t="s">
        <v>67</v>
      </c>
      <c r="Q268" s="105">
        <v>1</v>
      </c>
      <c r="R268" s="105" t="s">
        <v>67</v>
      </c>
      <c r="S268" s="105" t="s">
        <v>67</v>
      </c>
      <c r="T268" s="180" t="s">
        <v>67</v>
      </c>
      <c r="U268" s="113">
        <v>25</v>
      </c>
      <c r="V268" s="112" t="s">
        <v>83</v>
      </c>
    </row>
    <row r="269" spans="1:22" s="187" customFormat="1" x14ac:dyDescent="0.45">
      <c r="A269" s="24"/>
      <c r="B269" s="31"/>
      <c r="C269" s="256"/>
      <c r="D269" s="105"/>
      <c r="E269" s="105"/>
      <c r="F269" s="105"/>
      <c r="G269" s="105"/>
      <c r="H269" s="105"/>
      <c r="I269" s="105"/>
      <c r="J269" s="105"/>
      <c r="K269" s="105"/>
      <c r="L269" s="105"/>
      <c r="M269" s="105"/>
      <c r="N269" s="105"/>
      <c r="O269" s="105"/>
      <c r="P269" s="105"/>
      <c r="Q269" s="105"/>
      <c r="R269" s="105"/>
      <c r="S269" s="105"/>
      <c r="T269" s="180"/>
      <c r="U269" s="183"/>
      <c r="V269" s="188"/>
    </row>
    <row r="270" spans="1:22" s="187" customFormat="1" x14ac:dyDescent="0.45">
      <c r="A270" s="184" t="s">
        <v>106</v>
      </c>
      <c r="B270" s="44"/>
      <c r="C270" s="255">
        <v>11</v>
      </c>
      <c r="D270" s="111">
        <v>10</v>
      </c>
      <c r="E270" s="111">
        <v>1</v>
      </c>
      <c r="F270" s="111">
        <v>203</v>
      </c>
      <c r="G270" s="111">
        <v>84</v>
      </c>
      <c r="H270" s="111">
        <v>119</v>
      </c>
      <c r="I270" s="111">
        <v>9</v>
      </c>
      <c r="J270" s="111">
        <v>1</v>
      </c>
      <c r="K270" s="111">
        <v>64</v>
      </c>
      <c r="L270" s="111">
        <v>78</v>
      </c>
      <c r="M270" s="111">
        <v>11</v>
      </c>
      <c r="N270" s="111">
        <v>40</v>
      </c>
      <c r="O270" s="111" t="s">
        <v>67</v>
      </c>
      <c r="P270" s="111" t="s">
        <v>67</v>
      </c>
      <c r="Q270" s="111" t="s">
        <v>67</v>
      </c>
      <c r="R270" s="111">
        <v>8</v>
      </c>
      <c r="S270" s="111" t="s">
        <v>67</v>
      </c>
      <c r="T270" s="179" t="s">
        <v>67</v>
      </c>
      <c r="U270" s="185" t="s">
        <v>106</v>
      </c>
      <c r="V270" s="186"/>
    </row>
    <row r="271" spans="1:22" s="24" customFormat="1" x14ac:dyDescent="0.45">
      <c r="A271" s="115">
        <v>9</v>
      </c>
      <c r="B271" s="114" t="s">
        <v>66</v>
      </c>
      <c r="C271" s="256">
        <v>5</v>
      </c>
      <c r="D271" s="105">
        <v>4</v>
      </c>
      <c r="E271" s="105">
        <v>1</v>
      </c>
      <c r="F271" s="105">
        <v>43</v>
      </c>
      <c r="G271" s="105">
        <v>15</v>
      </c>
      <c r="H271" s="105">
        <v>28</v>
      </c>
      <c r="I271" s="105">
        <v>2</v>
      </c>
      <c r="J271" s="105">
        <v>1</v>
      </c>
      <c r="K271" s="105">
        <v>7</v>
      </c>
      <c r="L271" s="105">
        <v>18</v>
      </c>
      <c r="M271" s="105">
        <v>6</v>
      </c>
      <c r="N271" s="105">
        <v>9</v>
      </c>
      <c r="O271" s="105" t="s">
        <v>67</v>
      </c>
      <c r="P271" s="105" t="s">
        <v>67</v>
      </c>
      <c r="Q271" s="105" t="s">
        <v>67</v>
      </c>
      <c r="R271" s="105">
        <v>8</v>
      </c>
      <c r="S271" s="105" t="s">
        <v>67</v>
      </c>
      <c r="T271" s="180" t="s">
        <v>67</v>
      </c>
      <c r="U271" s="113">
        <v>9</v>
      </c>
      <c r="V271" s="112" t="s">
        <v>66</v>
      </c>
    </row>
    <row r="272" spans="1:22" s="24" customFormat="1" x14ac:dyDescent="0.45">
      <c r="A272" s="115">
        <v>11</v>
      </c>
      <c r="B272" s="114" t="s">
        <v>69</v>
      </c>
      <c r="C272" s="256">
        <v>4</v>
      </c>
      <c r="D272" s="105">
        <v>4</v>
      </c>
      <c r="E272" s="105" t="s">
        <v>67</v>
      </c>
      <c r="F272" s="105">
        <v>106</v>
      </c>
      <c r="G272" s="105">
        <v>23</v>
      </c>
      <c r="H272" s="105">
        <v>83</v>
      </c>
      <c r="I272" s="105">
        <v>5</v>
      </c>
      <c r="J272" s="105" t="s">
        <v>67</v>
      </c>
      <c r="K272" s="105">
        <v>18</v>
      </c>
      <c r="L272" s="105">
        <v>53</v>
      </c>
      <c r="M272" s="105" t="s">
        <v>67</v>
      </c>
      <c r="N272" s="105">
        <v>30</v>
      </c>
      <c r="O272" s="105" t="s">
        <v>67</v>
      </c>
      <c r="P272" s="105" t="s">
        <v>67</v>
      </c>
      <c r="Q272" s="105" t="s">
        <v>67</v>
      </c>
      <c r="R272" s="105" t="s">
        <v>67</v>
      </c>
      <c r="S272" s="105" t="s">
        <v>67</v>
      </c>
      <c r="T272" s="180" t="s">
        <v>67</v>
      </c>
      <c r="U272" s="113">
        <v>11</v>
      </c>
      <c r="V272" s="112" t="s">
        <v>69</v>
      </c>
    </row>
    <row r="273" spans="1:22" s="24" customFormat="1" x14ac:dyDescent="0.45">
      <c r="A273" s="115">
        <v>14</v>
      </c>
      <c r="B273" s="114" t="s">
        <v>72</v>
      </c>
      <c r="C273" s="256">
        <v>1</v>
      </c>
      <c r="D273" s="105">
        <v>1</v>
      </c>
      <c r="E273" s="105" t="s">
        <v>67</v>
      </c>
      <c r="F273" s="105">
        <v>4</v>
      </c>
      <c r="G273" s="105">
        <v>1</v>
      </c>
      <c r="H273" s="105">
        <v>3</v>
      </c>
      <c r="I273" s="105" t="s">
        <v>67</v>
      </c>
      <c r="J273" s="105" t="s">
        <v>67</v>
      </c>
      <c r="K273" s="105">
        <v>1</v>
      </c>
      <c r="L273" s="105">
        <v>3</v>
      </c>
      <c r="M273" s="105" t="s">
        <v>67</v>
      </c>
      <c r="N273" s="105" t="s">
        <v>67</v>
      </c>
      <c r="O273" s="105" t="s">
        <v>67</v>
      </c>
      <c r="P273" s="105" t="s">
        <v>67</v>
      </c>
      <c r="Q273" s="105" t="s">
        <v>67</v>
      </c>
      <c r="R273" s="105" t="s">
        <v>67</v>
      </c>
      <c r="S273" s="105" t="s">
        <v>67</v>
      </c>
      <c r="T273" s="180" t="s">
        <v>67</v>
      </c>
      <c r="U273" s="113">
        <v>14</v>
      </c>
      <c r="V273" s="112" t="s">
        <v>72</v>
      </c>
    </row>
    <row r="274" spans="1:22" s="24" customFormat="1" x14ac:dyDescent="0.45">
      <c r="A274" s="115">
        <v>24</v>
      </c>
      <c r="B274" s="114" t="s">
        <v>82</v>
      </c>
      <c r="C274" s="256">
        <v>1</v>
      </c>
      <c r="D274" s="105">
        <v>1</v>
      </c>
      <c r="E274" s="105" t="s">
        <v>67</v>
      </c>
      <c r="F274" s="105">
        <v>50</v>
      </c>
      <c r="G274" s="105">
        <v>45</v>
      </c>
      <c r="H274" s="105">
        <v>5</v>
      </c>
      <c r="I274" s="105">
        <v>2</v>
      </c>
      <c r="J274" s="105" t="s">
        <v>67</v>
      </c>
      <c r="K274" s="105">
        <v>38</v>
      </c>
      <c r="L274" s="105">
        <v>4</v>
      </c>
      <c r="M274" s="105">
        <v>5</v>
      </c>
      <c r="N274" s="105">
        <v>1</v>
      </c>
      <c r="O274" s="105" t="s">
        <v>67</v>
      </c>
      <c r="P274" s="105" t="s">
        <v>67</v>
      </c>
      <c r="Q274" s="105" t="s">
        <v>67</v>
      </c>
      <c r="R274" s="105" t="s">
        <v>67</v>
      </c>
      <c r="S274" s="105" t="s">
        <v>67</v>
      </c>
      <c r="T274" s="180" t="s">
        <v>67</v>
      </c>
      <c r="U274" s="113">
        <v>24</v>
      </c>
      <c r="V274" s="112" t="s">
        <v>82</v>
      </c>
    </row>
    <row r="275" spans="1:22" s="24" customFormat="1" x14ac:dyDescent="0.45">
      <c r="B275" s="31"/>
      <c r="C275" s="256"/>
      <c r="D275" s="105"/>
      <c r="E275" s="105"/>
      <c r="F275" s="105"/>
      <c r="G275" s="105"/>
      <c r="H275" s="105"/>
      <c r="I275" s="105"/>
      <c r="J275" s="105"/>
      <c r="K275" s="105"/>
      <c r="L275" s="105"/>
      <c r="M275" s="105"/>
      <c r="N275" s="105"/>
      <c r="O275" s="105"/>
      <c r="P275" s="105"/>
      <c r="Q275" s="105"/>
      <c r="R275" s="105"/>
      <c r="S275" s="105"/>
      <c r="T275" s="180"/>
      <c r="U275" s="183"/>
      <c r="V275" s="188"/>
    </row>
    <row r="276" spans="1:22" s="187" customFormat="1" x14ac:dyDescent="0.45">
      <c r="A276" s="184" t="s">
        <v>107</v>
      </c>
      <c r="B276" s="44"/>
      <c r="C276" s="255">
        <v>30</v>
      </c>
      <c r="D276" s="111">
        <v>29</v>
      </c>
      <c r="E276" s="111">
        <v>1</v>
      </c>
      <c r="F276" s="111">
        <v>1793</v>
      </c>
      <c r="G276" s="111">
        <v>1278</v>
      </c>
      <c r="H276" s="111">
        <v>515</v>
      </c>
      <c r="I276" s="111">
        <v>31</v>
      </c>
      <c r="J276" s="111">
        <v>7</v>
      </c>
      <c r="K276" s="111">
        <v>995</v>
      </c>
      <c r="L276" s="111">
        <v>348</v>
      </c>
      <c r="M276" s="111">
        <v>106</v>
      </c>
      <c r="N276" s="111">
        <v>150</v>
      </c>
      <c r="O276" s="111">
        <v>148</v>
      </c>
      <c r="P276" s="111">
        <v>10</v>
      </c>
      <c r="Q276" s="111">
        <v>3</v>
      </c>
      <c r="R276" s="111" t="s">
        <v>67</v>
      </c>
      <c r="S276" s="111">
        <v>2</v>
      </c>
      <c r="T276" s="179" t="s">
        <v>67</v>
      </c>
      <c r="U276" s="185" t="s">
        <v>107</v>
      </c>
      <c r="V276" s="186"/>
    </row>
    <row r="277" spans="1:22" s="24" customFormat="1" x14ac:dyDescent="0.45">
      <c r="A277" s="115">
        <v>9</v>
      </c>
      <c r="B277" s="114" t="s">
        <v>66</v>
      </c>
      <c r="C277" s="256">
        <v>4</v>
      </c>
      <c r="D277" s="105">
        <v>3</v>
      </c>
      <c r="E277" s="105">
        <v>1</v>
      </c>
      <c r="F277" s="105">
        <v>176</v>
      </c>
      <c r="G277" s="105">
        <v>69</v>
      </c>
      <c r="H277" s="105">
        <v>107</v>
      </c>
      <c r="I277" s="105">
        <v>4</v>
      </c>
      <c r="J277" s="105" t="s">
        <v>67</v>
      </c>
      <c r="K277" s="105">
        <v>41</v>
      </c>
      <c r="L277" s="105">
        <v>35</v>
      </c>
      <c r="M277" s="105">
        <v>24</v>
      </c>
      <c r="N277" s="105">
        <v>72</v>
      </c>
      <c r="O277" s="105" t="s">
        <v>67</v>
      </c>
      <c r="P277" s="105" t="s">
        <v>67</v>
      </c>
      <c r="Q277" s="105" t="s">
        <v>67</v>
      </c>
      <c r="R277" s="105" t="s">
        <v>67</v>
      </c>
      <c r="S277" s="105" t="s">
        <v>67</v>
      </c>
      <c r="T277" s="180" t="s">
        <v>67</v>
      </c>
      <c r="U277" s="113">
        <v>9</v>
      </c>
      <c r="V277" s="112" t="s">
        <v>66</v>
      </c>
    </row>
    <row r="278" spans="1:22" s="24" customFormat="1" x14ac:dyDescent="0.45">
      <c r="A278" s="115">
        <v>10</v>
      </c>
      <c r="B278" s="114" t="s">
        <v>68</v>
      </c>
      <c r="C278" s="256">
        <v>2</v>
      </c>
      <c r="D278" s="105">
        <v>2</v>
      </c>
      <c r="E278" s="105" t="s">
        <v>67</v>
      </c>
      <c r="F278" s="105">
        <v>15</v>
      </c>
      <c r="G278" s="105">
        <v>4</v>
      </c>
      <c r="H278" s="105">
        <v>11</v>
      </c>
      <c r="I278" s="105" t="s">
        <v>67</v>
      </c>
      <c r="J278" s="105" t="s">
        <v>67</v>
      </c>
      <c r="K278" s="105">
        <v>3</v>
      </c>
      <c r="L278" s="105">
        <v>4</v>
      </c>
      <c r="M278" s="105">
        <v>1</v>
      </c>
      <c r="N278" s="105">
        <v>7</v>
      </c>
      <c r="O278" s="105" t="s">
        <v>67</v>
      </c>
      <c r="P278" s="105" t="s">
        <v>67</v>
      </c>
      <c r="Q278" s="105" t="s">
        <v>67</v>
      </c>
      <c r="R278" s="105" t="s">
        <v>67</v>
      </c>
      <c r="S278" s="105" t="s">
        <v>67</v>
      </c>
      <c r="T278" s="180" t="s">
        <v>67</v>
      </c>
      <c r="U278" s="113">
        <v>10</v>
      </c>
      <c r="V278" s="112" t="s">
        <v>68</v>
      </c>
    </row>
    <row r="279" spans="1:22" s="24" customFormat="1" x14ac:dyDescent="0.45">
      <c r="A279" s="115">
        <v>11</v>
      </c>
      <c r="B279" s="114" t="s">
        <v>69</v>
      </c>
      <c r="C279" s="256">
        <v>2</v>
      </c>
      <c r="D279" s="105">
        <v>2</v>
      </c>
      <c r="E279" s="105" t="s">
        <v>67</v>
      </c>
      <c r="F279" s="105">
        <v>40</v>
      </c>
      <c r="G279" s="105">
        <v>8</v>
      </c>
      <c r="H279" s="105">
        <v>32</v>
      </c>
      <c r="I279" s="105">
        <v>1</v>
      </c>
      <c r="J279" s="105" t="s">
        <v>67</v>
      </c>
      <c r="K279" s="105">
        <v>2</v>
      </c>
      <c r="L279" s="105">
        <v>30</v>
      </c>
      <c r="M279" s="105">
        <v>5</v>
      </c>
      <c r="N279" s="105">
        <v>2</v>
      </c>
      <c r="O279" s="105" t="s">
        <v>67</v>
      </c>
      <c r="P279" s="105" t="s">
        <v>67</v>
      </c>
      <c r="Q279" s="105" t="s">
        <v>67</v>
      </c>
      <c r="R279" s="105" t="s">
        <v>67</v>
      </c>
      <c r="S279" s="105" t="s">
        <v>67</v>
      </c>
      <c r="T279" s="180" t="s">
        <v>67</v>
      </c>
      <c r="U279" s="113">
        <v>11</v>
      </c>
      <c r="V279" s="112" t="s">
        <v>69</v>
      </c>
    </row>
    <row r="280" spans="1:22" s="24" customFormat="1" x14ac:dyDescent="0.45">
      <c r="A280" s="115">
        <v>12</v>
      </c>
      <c r="B280" s="114" t="s">
        <v>70</v>
      </c>
      <c r="C280" s="256">
        <v>4</v>
      </c>
      <c r="D280" s="105">
        <v>4</v>
      </c>
      <c r="E280" s="105" t="s">
        <v>67</v>
      </c>
      <c r="F280" s="105">
        <v>36</v>
      </c>
      <c r="G280" s="105">
        <v>17</v>
      </c>
      <c r="H280" s="105">
        <v>19</v>
      </c>
      <c r="I280" s="105">
        <v>7</v>
      </c>
      <c r="J280" s="105">
        <v>3</v>
      </c>
      <c r="K280" s="105">
        <v>10</v>
      </c>
      <c r="L280" s="105">
        <v>16</v>
      </c>
      <c r="M280" s="105" t="s">
        <v>67</v>
      </c>
      <c r="N280" s="105" t="s">
        <v>67</v>
      </c>
      <c r="O280" s="105" t="s">
        <v>67</v>
      </c>
      <c r="P280" s="105" t="s">
        <v>67</v>
      </c>
      <c r="Q280" s="105">
        <v>3</v>
      </c>
      <c r="R280" s="105" t="s">
        <v>67</v>
      </c>
      <c r="S280" s="105" t="s">
        <v>67</v>
      </c>
      <c r="T280" s="180" t="s">
        <v>67</v>
      </c>
      <c r="U280" s="113">
        <v>12</v>
      </c>
      <c r="V280" s="112" t="s">
        <v>70</v>
      </c>
    </row>
    <row r="281" spans="1:22" s="24" customFormat="1" x14ac:dyDescent="0.45">
      <c r="A281" s="115">
        <v>13</v>
      </c>
      <c r="B281" s="114" t="s">
        <v>71</v>
      </c>
      <c r="C281" s="256">
        <v>1</v>
      </c>
      <c r="D281" s="105">
        <v>1</v>
      </c>
      <c r="E281" s="105" t="s">
        <v>67</v>
      </c>
      <c r="F281" s="105">
        <v>63</v>
      </c>
      <c r="G281" s="105">
        <v>49</v>
      </c>
      <c r="H281" s="105">
        <v>14</v>
      </c>
      <c r="I281" s="105">
        <v>2</v>
      </c>
      <c r="J281" s="105">
        <v>1</v>
      </c>
      <c r="K281" s="105">
        <v>40</v>
      </c>
      <c r="L281" s="105">
        <v>10</v>
      </c>
      <c r="M281" s="105">
        <v>5</v>
      </c>
      <c r="N281" s="105">
        <v>3</v>
      </c>
      <c r="O281" s="105">
        <v>2</v>
      </c>
      <c r="P281" s="105" t="s">
        <v>67</v>
      </c>
      <c r="Q281" s="105" t="s">
        <v>67</v>
      </c>
      <c r="R281" s="105" t="s">
        <v>67</v>
      </c>
      <c r="S281" s="105" t="s">
        <v>67</v>
      </c>
      <c r="T281" s="180" t="s">
        <v>67</v>
      </c>
      <c r="U281" s="113">
        <v>13</v>
      </c>
      <c r="V281" s="112" t="s">
        <v>71</v>
      </c>
    </row>
    <row r="282" spans="1:22" s="24" customFormat="1" x14ac:dyDescent="0.45">
      <c r="A282" s="115">
        <v>14</v>
      </c>
      <c r="B282" s="114" t="s">
        <v>72</v>
      </c>
      <c r="C282" s="256">
        <v>1</v>
      </c>
      <c r="D282" s="105">
        <v>1</v>
      </c>
      <c r="E282" s="105" t="s">
        <v>67</v>
      </c>
      <c r="F282" s="105">
        <v>15</v>
      </c>
      <c r="G282" s="105">
        <v>12</v>
      </c>
      <c r="H282" s="105">
        <v>3</v>
      </c>
      <c r="I282" s="105" t="s">
        <v>67</v>
      </c>
      <c r="J282" s="105" t="s">
        <v>67</v>
      </c>
      <c r="K282" s="105">
        <v>12</v>
      </c>
      <c r="L282" s="105">
        <v>3</v>
      </c>
      <c r="M282" s="105" t="s">
        <v>67</v>
      </c>
      <c r="N282" s="105" t="s">
        <v>67</v>
      </c>
      <c r="O282" s="105" t="s">
        <v>67</v>
      </c>
      <c r="P282" s="105" t="s">
        <v>67</v>
      </c>
      <c r="Q282" s="105" t="s">
        <v>67</v>
      </c>
      <c r="R282" s="105" t="s">
        <v>67</v>
      </c>
      <c r="S282" s="105" t="s">
        <v>67</v>
      </c>
      <c r="T282" s="180" t="s">
        <v>67</v>
      </c>
      <c r="U282" s="113">
        <v>14</v>
      </c>
      <c r="V282" s="112" t="s">
        <v>72</v>
      </c>
    </row>
    <row r="283" spans="1:22" s="24" customFormat="1" x14ac:dyDescent="0.45">
      <c r="A283" s="115">
        <v>16</v>
      </c>
      <c r="B283" s="114" t="s">
        <v>74</v>
      </c>
      <c r="C283" s="256">
        <v>2</v>
      </c>
      <c r="D283" s="105">
        <v>2</v>
      </c>
      <c r="E283" s="105" t="s">
        <v>67</v>
      </c>
      <c r="F283" s="105">
        <v>310</v>
      </c>
      <c r="G283" s="105">
        <v>197</v>
      </c>
      <c r="H283" s="105">
        <v>113</v>
      </c>
      <c r="I283" s="105">
        <v>1</v>
      </c>
      <c r="J283" s="105" t="s">
        <v>67</v>
      </c>
      <c r="K283" s="105">
        <v>189</v>
      </c>
      <c r="L283" s="105">
        <v>83</v>
      </c>
      <c r="M283" s="105">
        <v>2</v>
      </c>
      <c r="N283" s="105">
        <v>29</v>
      </c>
      <c r="O283" s="105">
        <v>5</v>
      </c>
      <c r="P283" s="105">
        <v>1</v>
      </c>
      <c r="Q283" s="105" t="s">
        <v>67</v>
      </c>
      <c r="R283" s="105" t="s">
        <v>67</v>
      </c>
      <c r="S283" s="105" t="s">
        <v>67</v>
      </c>
      <c r="T283" s="180" t="s">
        <v>67</v>
      </c>
      <c r="U283" s="113">
        <v>16</v>
      </c>
      <c r="V283" s="112" t="s">
        <v>74</v>
      </c>
    </row>
    <row r="284" spans="1:22" s="24" customFormat="1" x14ac:dyDescent="0.45">
      <c r="A284" s="115">
        <v>18</v>
      </c>
      <c r="B284" s="114" t="s">
        <v>76</v>
      </c>
      <c r="C284" s="256">
        <v>2</v>
      </c>
      <c r="D284" s="105">
        <v>2</v>
      </c>
      <c r="E284" s="105" t="s">
        <v>67</v>
      </c>
      <c r="F284" s="105">
        <v>177</v>
      </c>
      <c r="G284" s="105">
        <v>104</v>
      </c>
      <c r="H284" s="105">
        <v>73</v>
      </c>
      <c r="I284" s="105">
        <v>5</v>
      </c>
      <c r="J284" s="105">
        <v>1</v>
      </c>
      <c r="K284" s="105">
        <v>99</v>
      </c>
      <c r="L284" s="105">
        <v>72</v>
      </c>
      <c r="M284" s="105" t="s">
        <v>67</v>
      </c>
      <c r="N284" s="105" t="s">
        <v>67</v>
      </c>
      <c r="O284" s="105" t="s">
        <v>67</v>
      </c>
      <c r="P284" s="105" t="s">
        <v>67</v>
      </c>
      <c r="Q284" s="105" t="s">
        <v>67</v>
      </c>
      <c r="R284" s="105" t="s">
        <v>67</v>
      </c>
      <c r="S284" s="105" t="s">
        <v>67</v>
      </c>
      <c r="T284" s="180" t="s">
        <v>67</v>
      </c>
      <c r="U284" s="113">
        <v>18</v>
      </c>
      <c r="V284" s="112" t="s">
        <v>76</v>
      </c>
    </row>
    <row r="285" spans="1:22" s="24" customFormat="1" x14ac:dyDescent="0.45">
      <c r="A285" s="115">
        <v>20</v>
      </c>
      <c r="B285" s="114" t="s">
        <v>78</v>
      </c>
      <c r="C285" s="256">
        <v>1</v>
      </c>
      <c r="D285" s="105">
        <v>1</v>
      </c>
      <c r="E285" s="105" t="s">
        <v>67</v>
      </c>
      <c r="F285" s="105">
        <v>4</v>
      </c>
      <c r="G285" s="105">
        <v>2</v>
      </c>
      <c r="H285" s="105">
        <v>2</v>
      </c>
      <c r="I285" s="105" t="s">
        <v>67</v>
      </c>
      <c r="J285" s="105" t="s">
        <v>67</v>
      </c>
      <c r="K285" s="105">
        <v>2</v>
      </c>
      <c r="L285" s="105">
        <v>2</v>
      </c>
      <c r="M285" s="105" t="s">
        <v>67</v>
      </c>
      <c r="N285" s="105" t="s">
        <v>67</v>
      </c>
      <c r="O285" s="105" t="s">
        <v>67</v>
      </c>
      <c r="P285" s="105" t="s">
        <v>67</v>
      </c>
      <c r="Q285" s="105" t="s">
        <v>67</v>
      </c>
      <c r="R285" s="105" t="s">
        <v>67</v>
      </c>
      <c r="S285" s="105" t="s">
        <v>67</v>
      </c>
      <c r="T285" s="180" t="s">
        <v>67</v>
      </c>
      <c r="U285" s="113">
        <v>20</v>
      </c>
      <c r="V285" s="112" t="s">
        <v>78</v>
      </c>
    </row>
    <row r="286" spans="1:22" s="24" customFormat="1" x14ac:dyDescent="0.45">
      <c r="A286" s="115">
        <v>21</v>
      </c>
      <c r="B286" s="114" t="s">
        <v>79</v>
      </c>
      <c r="C286" s="256">
        <v>1</v>
      </c>
      <c r="D286" s="105">
        <v>1</v>
      </c>
      <c r="E286" s="105" t="s">
        <v>67</v>
      </c>
      <c r="F286" s="105">
        <v>13</v>
      </c>
      <c r="G286" s="105">
        <v>12</v>
      </c>
      <c r="H286" s="105">
        <v>1</v>
      </c>
      <c r="I286" s="105">
        <v>2</v>
      </c>
      <c r="J286" s="105" t="s">
        <v>67</v>
      </c>
      <c r="K286" s="105">
        <v>9</v>
      </c>
      <c r="L286" s="105">
        <v>1</v>
      </c>
      <c r="M286" s="105">
        <v>1</v>
      </c>
      <c r="N286" s="105" t="s">
        <v>67</v>
      </c>
      <c r="O286" s="105" t="s">
        <v>67</v>
      </c>
      <c r="P286" s="105" t="s">
        <v>67</v>
      </c>
      <c r="Q286" s="105" t="s">
        <v>67</v>
      </c>
      <c r="R286" s="105" t="s">
        <v>67</v>
      </c>
      <c r="S286" s="105" t="s">
        <v>67</v>
      </c>
      <c r="T286" s="180" t="s">
        <v>67</v>
      </c>
      <c r="U286" s="113">
        <v>21</v>
      </c>
      <c r="V286" s="112" t="s">
        <v>79</v>
      </c>
    </row>
    <row r="287" spans="1:22" s="24" customFormat="1" x14ac:dyDescent="0.45">
      <c r="A287" s="115">
        <v>24</v>
      </c>
      <c r="B287" s="114" t="s">
        <v>82</v>
      </c>
      <c r="C287" s="256">
        <v>2</v>
      </c>
      <c r="D287" s="105">
        <v>2</v>
      </c>
      <c r="E287" s="105" t="s">
        <v>67</v>
      </c>
      <c r="F287" s="105">
        <v>19</v>
      </c>
      <c r="G287" s="105">
        <v>18</v>
      </c>
      <c r="H287" s="105">
        <v>1</v>
      </c>
      <c r="I287" s="105">
        <v>1</v>
      </c>
      <c r="J287" s="105" t="s">
        <v>67</v>
      </c>
      <c r="K287" s="105">
        <v>17</v>
      </c>
      <c r="L287" s="105">
        <v>1</v>
      </c>
      <c r="M287" s="105" t="s">
        <v>67</v>
      </c>
      <c r="N287" s="105" t="s">
        <v>67</v>
      </c>
      <c r="O287" s="105" t="s">
        <v>67</v>
      </c>
      <c r="P287" s="105" t="s">
        <v>67</v>
      </c>
      <c r="Q287" s="105" t="s">
        <v>67</v>
      </c>
      <c r="R287" s="105" t="s">
        <v>67</v>
      </c>
      <c r="S287" s="105" t="s">
        <v>67</v>
      </c>
      <c r="T287" s="180" t="s">
        <v>67</v>
      </c>
      <c r="U287" s="113">
        <v>24</v>
      </c>
      <c r="V287" s="112" t="s">
        <v>82</v>
      </c>
    </row>
    <row r="288" spans="1:22" s="24" customFormat="1" x14ac:dyDescent="0.45">
      <c r="A288" s="115">
        <v>26</v>
      </c>
      <c r="B288" s="114" t="s">
        <v>84</v>
      </c>
      <c r="C288" s="256">
        <v>1</v>
      </c>
      <c r="D288" s="105">
        <v>1</v>
      </c>
      <c r="E288" s="105" t="s">
        <v>67</v>
      </c>
      <c r="F288" s="105">
        <v>33</v>
      </c>
      <c r="G288" s="105">
        <v>24</v>
      </c>
      <c r="H288" s="105">
        <v>9</v>
      </c>
      <c r="I288" s="105" t="s">
        <v>67</v>
      </c>
      <c r="J288" s="105" t="s">
        <v>67</v>
      </c>
      <c r="K288" s="105">
        <v>15</v>
      </c>
      <c r="L288" s="105">
        <v>3</v>
      </c>
      <c r="M288" s="105">
        <v>9</v>
      </c>
      <c r="N288" s="105">
        <v>6</v>
      </c>
      <c r="O288" s="105" t="s">
        <v>67</v>
      </c>
      <c r="P288" s="105" t="s">
        <v>67</v>
      </c>
      <c r="Q288" s="105" t="s">
        <v>67</v>
      </c>
      <c r="R288" s="105" t="s">
        <v>67</v>
      </c>
      <c r="S288" s="105" t="s">
        <v>67</v>
      </c>
      <c r="T288" s="180" t="s">
        <v>67</v>
      </c>
      <c r="U288" s="113">
        <v>26</v>
      </c>
      <c r="V288" s="112" t="s">
        <v>84</v>
      </c>
    </row>
    <row r="289" spans="1:22" s="24" customFormat="1" x14ac:dyDescent="0.45">
      <c r="A289" s="115">
        <v>28</v>
      </c>
      <c r="B289" s="117" t="s">
        <v>86</v>
      </c>
      <c r="C289" s="256">
        <v>1</v>
      </c>
      <c r="D289" s="105">
        <v>1</v>
      </c>
      <c r="E289" s="105" t="s">
        <v>67</v>
      </c>
      <c r="F289" s="105">
        <v>146</v>
      </c>
      <c r="G289" s="105">
        <v>112</v>
      </c>
      <c r="H289" s="105">
        <v>34</v>
      </c>
      <c r="I289" s="105" t="s">
        <v>67</v>
      </c>
      <c r="J289" s="105" t="s">
        <v>67</v>
      </c>
      <c r="K289" s="105">
        <v>81</v>
      </c>
      <c r="L289" s="105">
        <v>26</v>
      </c>
      <c r="M289" s="105">
        <v>3</v>
      </c>
      <c r="N289" s="105">
        <v>3</v>
      </c>
      <c r="O289" s="105">
        <v>29</v>
      </c>
      <c r="P289" s="105">
        <v>5</v>
      </c>
      <c r="Q289" s="105" t="s">
        <v>67</v>
      </c>
      <c r="R289" s="105" t="s">
        <v>67</v>
      </c>
      <c r="S289" s="105">
        <v>1</v>
      </c>
      <c r="T289" s="180" t="s">
        <v>67</v>
      </c>
      <c r="U289" s="113">
        <v>28</v>
      </c>
      <c r="V289" s="116" t="s">
        <v>86</v>
      </c>
    </row>
    <row r="290" spans="1:22" s="24" customFormat="1" x14ac:dyDescent="0.45">
      <c r="A290" s="115">
        <v>29</v>
      </c>
      <c r="B290" s="117" t="s">
        <v>87</v>
      </c>
      <c r="C290" s="256">
        <v>3</v>
      </c>
      <c r="D290" s="105">
        <v>3</v>
      </c>
      <c r="E290" s="105" t="s">
        <v>67</v>
      </c>
      <c r="F290" s="105">
        <v>376</v>
      </c>
      <c r="G290" s="105">
        <v>320</v>
      </c>
      <c r="H290" s="105">
        <v>56</v>
      </c>
      <c r="I290" s="105">
        <v>2</v>
      </c>
      <c r="J290" s="105">
        <v>1</v>
      </c>
      <c r="K290" s="105">
        <v>272</v>
      </c>
      <c r="L290" s="105">
        <v>33</v>
      </c>
      <c r="M290" s="105">
        <v>45</v>
      </c>
      <c r="N290" s="105">
        <v>22</v>
      </c>
      <c r="O290" s="105">
        <v>1</v>
      </c>
      <c r="P290" s="105" t="s">
        <v>67</v>
      </c>
      <c r="Q290" s="105" t="s">
        <v>67</v>
      </c>
      <c r="R290" s="105" t="s">
        <v>67</v>
      </c>
      <c r="S290" s="105" t="s">
        <v>67</v>
      </c>
      <c r="T290" s="180" t="s">
        <v>67</v>
      </c>
      <c r="U290" s="113">
        <v>29</v>
      </c>
      <c r="V290" s="116" t="s">
        <v>87</v>
      </c>
    </row>
    <row r="291" spans="1:22" s="24" customFormat="1" x14ac:dyDescent="0.45">
      <c r="A291" s="115">
        <v>31</v>
      </c>
      <c r="B291" s="114" t="s">
        <v>89</v>
      </c>
      <c r="C291" s="256">
        <v>3</v>
      </c>
      <c r="D291" s="105">
        <v>3</v>
      </c>
      <c r="E291" s="105" t="s">
        <v>67</v>
      </c>
      <c r="F291" s="105">
        <v>370</v>
      </c>
      <c r="G291" s="105">
        <v>330</v>
      </c>
      <c r="H291" s="105">
        <v>40</v>
      </c>
      <c r="I291" s="105">
        <v>6</v>
      </c>
      <c r="J291" s="105">
        <v>1</v>
      </c>
      <c r="K291" s="105">
        <v>203</v>
      </c>
      <c r="L291" s="105">
        <v>29</v>
      </c>
      <c r="M291" s="105">
        <v>11</v>
      </c>
      <c r="N291" s="105">
        <v>6</v>
      </c>
      <c r="O291" s="105">
        <v>111</v>
      </c>
      <c r="P291" s="105">
        <v>4</v>
      </c>
      <c r="Q291" s="105" t="s">
        <v>67</v>
      </c>
      <c r="R291" s="105" t="s">
        <v>67</v>
      </c>
      <c r="S291" s="105">
        <v>1</v>
      </c>
      <c r="T291" s="180" t="s">
        <v>67</v>
      </c>
      <c r="U291" s="113">
        <v>31</v>
      </c>
      <c r="V291" s="112" t="s">
        <v>89</v>
      </c>
    </row>
    <row r="292" spans="1:22" s="24" customFormat="1" ht="12.75" customHeight="1" x14ac:dyDescent="0.45">
      <c r="B292" s="31"/>
      <c r="C292" s="256"/>
      <c r="D292" s="105"/>
      <c r="E292" s="105"/>
      <c r="F292" s="105"/>
      <c r="G292" s="105"/>
      <c r="H292" s="105"/>
      <c r="I292" s="105"/>
      <c r="J292" s="105"/>
      <c r="K292" s="105"/>
      <c r="L292" s="105"/>
      <c r="M292" s="105"/>
      <c r="N292" s="105"/>
      <c r="O292" s="105"/>
      <c r="P292" s="105"/>
      <c r="Q292" s="105"/>
      <c r="R292" s="105"/>
      <c r="S292" s="105"/>
      <c r="T292" s="180"/>
      <c r="U292" s="183"/>
      <c r="V292" s="188"/>
    </row>
    <row r="293" spans="1:22" s="24" customFormat="1" x14ac:dyDescent="0.45">
      <c r="A293" s="337" t="s">
        <v>108</v>
      </c>
      <c r="B293" s="338"/>
      <c r="C293" s="255">
        <v>2013</v>
      </c>
      <c r="D293" s="111">
        <v>1989</v>
      </c>
      <c r="E293" s="111">
        <v>24</v>
      </c>
      <c r="F293" s="111">
        <v>71389</v>
      </c>
      <c r="G293" s="111">
        <v>46167</v>
      </c>
      <c r="H293" s="111">
        <v>25222</v>
      </c>
      <c r="I293" s="111">
        <v>2777</v>
      </c>
      <c r="J293" s="111">
        <v>1137</v>
      </c>
      <c r="K293" s="111">
        <v>36827</v>
      </c>
      <c r="L293" s="111">
        <v>18318</v>
      </c>
      <c r="M293" s="111">
        <v>4200</v>
      </c>
      <c r="N293" s="111">
        <v>4554</v>
      </c>
      <c r="O293" s="111">
        <v>2849</v>
      </c>
      <c r="P293" s="111">
        <v>1396</v>
      </c>
      <c r="Q293" s="111">
        <v>306</v>
      </c>
      <c r="R293" s="111">
        <v>199</v>
      </c>
      <c r="S293" s="111">
        <v>486</v>
      </c>
      <c r="T293" s="179">
        <v>183</v>
      </c>
      <c r="U293" s="362" t="s">
        <v>108</v>
      </c>
      <c r="V293" s="363"/>
    </row>
    <row r="294" spans="1:22" s="24" customFormat="1" x14ac:dyDescent="0.45">
      <c r="A294" s="24">
        <v>9</v>
      </c>
      <c r="B294" s="31" t="s">
        <v>66</v>
      </c>
      <c r="C294" s="256">
        <v>166</v>
      </c>
      <c r="D294" s="105">
        <v>154</v>
      </c>
      <c r="E294" s="105">
        <v>12</v>
      </c>
      <c r="F294" s="105">
        <v>4106</v>
      </c>
      <c r="G294" s="105">
        <v>1648</v>
      </c>
      <c r="H294" s="105">
        <v>2458</v>
      </c>
      <c r="I294" s="105">
        <v>226</v>
      </c>
      <c r="J294" s="105">
        <v>107</v>
      </c>
      <c r="K294" s="105">
        <v>1111</v>
      </c>
      <c r="L294" s="105">
        <v>1501</v>
      </c>
      <c r="M294" s="105">
        <v>255</v>
      </c>
      <c r="N294" s="105">
        <v>796</v>
      </c>
      <c r="O294" s="105">
        <v>59</v>
      </c>
      <c r="P294" s="105">
        <v>57</v>
      </c>
      <c r="Q294" s="105">
        <v>19</v>
      </c>
      <c r="R294" s="105">
        <v>47</v>
      </c>
      <c r="S294" s="105">
        <v>3</v>
      </c>
      <c r="T294" s="180">
        <v>3</v>
      </c>
      <c r="U294" s="183">
        <v>9</v>
      </c>
      <c r="V294" s="188" t="s">
        <v>66</v>
      </c>
    </row>
    <row r="295" spans="1:22" x14ac:dyDescent="0.45">
      <c r="A295" s="24">
        <v>10</v>
      </c>
      <c r="B295" s="31" t="s">
        <v>68</v>
      </c>
      <c r="C295" s="256">
        <v>28</v>
      </c>
      <c r="D295" s="105">
        <v>27</v>
      </c>
      <c r="E295" s="105">
        <v>1</v>
      </c>
      <c r="F295" s="105">
        <v>413</v>
      </c>
      <c r="G295" s="105">
        <v>202</v>
      </c>
      <c r="H295" s="105">
        <v>211</v>
      </c>
      <c r="I295" s="105">
        <v>36</v>
      </c>
      <c r="J295" s="105">
        <v>19</v>
      </c>
      <c r="K295" s="105">
        <v>115</v>
      </c>
      <c r="L295" s="105">
        <v>76</v>
      </c>
      <c r="M295" s="105">
        <v>51</v>
      </c>
      <c r="N295" s="105">
        <v>116</v>
      </c>
      <c r="O295" s="105" t="s">
        <v>67</v>
      </c>
      <c r="P295" s="105" t="s">
        <v>67</v>
      </c>
      <c r="Q295" s="105">
        <v>4</v>
      </c>
      <c r="R295" s="105" t="s">
        <v>67</v>
      </c>
      <c r="S295" s="105" t="s">
        <v>67</v>
      </c>
      <c r="T295" s="180" t="s">
        <v>67</v>
      </c>
      <c r="U295" s="183">
        <v>10</v>
      </c>
      <c r="V295" s="188" t="s">
        <v>68</v>
      </c>
    </row>
    <row r="296" spans="1:22" x14ac:dyDescent="0.45">
      <c r="A296" s="24">
        <v>11</v>
      </c>
      <c r="B296" s="31" t="s">
        <v>69</v>
      </c>
      <c r="C296" s="256">
        <v>488</v>
      </c>
      <c r="D296" s="105">
        <v>482</v>
      </c>
      <c r="E296" s="105">
        <v>6</v>
      </c>
      <c r="F296" s="105">
        <v>14053</v>
      </c>
      <c r="G296" s="105">
        <v>6700</v>
      </c>
      <c r="H296" s="105">
        <v>7353</v>
      </c>
      <c r="I296" s="105">
        <v>677</v>
      </c>
      <c r="J296" s="105">
        <v>274</v>
      </c>
      <c r="K296" s="105">
        <v>5042</v>
      </c>
      <c r="L296" s="105">
        <v>5543</v>
      </c>
      <c r="M296" s="105">
        <v>812</v>
      </c>
      <c r="N296" s="105">
        <v>1438</v>
      </c>
      <c r="O296" s="105">
        <v>324</v>
      </c>
      <c r="P296" s="105">
        <v>206</v>
      </c>
      <c r="Q296" s="105">
        <v>92</v>
      </c>
      <c r="R296" s="105">
        <v>64</v>
      </c>
      <c r="S296" s="105">
        <v>155</v>
      </c>
      <c r="T296" s="180">
        <v>108</v>
      </c>
      <c r="U296" s="183">
        <v>11</v>
      </c>
      <c r="V296" s="188" t="s">
        <v>69</v>
      </c>
    </row>
    <row r="297" spans="1:22" x14ac:dyDescent="0.45">
      <c r="A297" s="24">
        <v>12</v>
      </c>
      <c r="B297" s="31" t="s">
        <v>70</v>
      </c>
      <c r="C297" s="256">
        <v>64</v>
      </c>
      <c r="D297" s="105">
        <v>61</v>
      </c>
      <c r="E297" s="105">
        <v>3</v>
      </c>
      <c r="F297" s="105">
        <v>1486</v>
      </c>
      <c r="G297" s="105">
        <v>1119</v>
      </c>
      <c r="H297" s="105">
        <v>367</v>
      </c>
      <c r="I297" s="105">
        <v>89</v>
      </c>
      <c r="J297" s="105">
        <v>37</v>
      </c>
      <c r="K297" s="105">
        <v>879</v>
      </c>
      <c r="L297" s="105">
        <v>258</v>
      </c>
      <c r="M297" s="105">
        <v>74</v>
      </c>
      <c r="N297" s="105">
        <v>19</v>
      </c>
      <c r="O297" s="105">
        <v>81</v>
      </c>
      <c r="P297" s="105">
        <v>53</v>
      </c>
      <c r="Q297" s="105">
        <v>17</v>
      </c>
      <c r="R297" s="105">
        <v>10</v>
      </c>
      <c r="S297" s="105">
        <v>4</v>
      </c>
      <c r="T297" s="180" t="s">
        <v>67</v>
      </c>
      <c r="U297" s="183">
        <v>12</v>
      </c>
      <c r="V297" s="188" t="s">
        <v>70</v>
      </c>
    </row>
    <row r="298" spans="1:22" x14ac:dyDescent="0.45">
      <c r="A298" s="24">
        <v>13</v>
      </c>
      <c r="B298" s="31" t="s">
        <v>71</v>
      </c>
      <c r="C298" s="256">
        <v>42</v>
      </c>
      <c r="D298" s="105">
        <v>42</v>
      </c>
      <c r="E298" s="105" t="s">
        <v>67</v>
      </c>
      <c r="F298" s="105">
        <v>1078</v>
      </c>
      <c r="G298" s="105">
        <v>793</v>
      </c>
      <c r="H298" s="105">
        <v>285</v>
      </c>
      <c r="I298" s="105">
        <v>63</v>
      </c>
      <c r="J298" s="105">
        <v>24</v>
      </c>
      <c r="K298" s="105">
        <v>676</v>
      </c>
      <c r="L298" s="105">
        <v>182</v>
      </c>
      <c r="M298" s="105">
        <v>46</v>
      </c>
      <c r="N298" s="105">
        <v>72</v>
      </c>
      <c r="O298" s="105">
        <v>12</v>
      </c>
      <c r="P298" s="105">
        <v>7</v>
      </c>
      <c r="Q298" s="105">
        <v>7</v>
      </c>
      <c r="R298" s="105">
        <v>2</v>
      </c>
      <c r="S298" s="105">
        <v>4</v>
      </c>
      <c r="T298" s="180" t="s">
        <v>67</v>
      </c>
      <c r="U298" s="183">
        <v>13</v>
      </c>
      <c r="V298" s="188" t="s">
        <v>71</v>
      </c>
    </row>
    <row r="299" spans="1:22" x14ac:dyDescent="0.45">
      <c r="A299" s="24">
        <v>14</v>
      </c>
      <c r="B299" s="31" t="s">
        <v>72</v>
      </c>
      <c r="C299" s="256">
        <v>72</v>
      </c>
      <c r="D299" s="105">
        <v>72</v>
      </c>
      <c r="E299" s="105" t="s">
        <v>67</v>
      </c>
      <c r="F299" s="105">
        <v>1843</v>
      </c>
      <c r="G299" s="105">
        <v>1251</v>
      </c>
      <c r="H299" s="105">
        <v>592</v>
      </c>
      <c r="I299" s="105">
        <v>74</v>
      </c>
      <c r="J299" s="105">
        <v>38</v>
      </c>
      <c r="K299" s="105">
        <v>1097</v>
      </c>
      <c r="L299" s="105">
        <v>427</v>
      </c>
      <c r="M299" s="105">
        <v>67</v>
      </c>
      <c r="N299" s="105">
        <v>126</v>
      </c>
      <c r="O299" s="105">
        <v>19</v>
      </c>
      <c r="P299" s="105">
        <v>4</v>
      </c>
      <c r="Q299" s="105" t="s">
        <v>67</v>
      </c>
      <c r="R299" s="105" t="s">
        <v>67</v>
      </c>
      <c r="S299" s="105">
        <v>6</v>
      </c>
      <c r="T299" s="180">
        <v>3</v>
      </c>
      <c r="U299" s="183">
        <v>14</v>
      </c>
      <c r="V299" s="188" t="s">
        <v>72</v>
      </c>
    </row>
    <row r="300" spans="1:22" x14ac:dyDescent="0.45">
      <c r="A300" s="24">
        <v>15</v>
      </c>
      <c r="B300" s="31" t="s">
        <v>73</v>
      </c>
      <c r="C300" s="256">
        <v>90</v>
      </c>
      <c r="D300" s="105">
        <v>90</v>
      </c>
      <c r="E300" s="105" t="s">
        <v>67</v>
      </c>
      <c r="F300" s="105">
        <v>1860</v>
      </c>
      <c r="G300" s="105">
        <v>957</v>
      </c>
      <c r="H300" s="105">
        <v>903</v>
      </c>
      <c r="I300" s="105">
        <v>133</v>
      </c>
      <c r="J300" s="105">
        <v>57</v>
      </c>
      <c r="K300" s="105">
        <v>734</v>
      </c>
      <c r="L300" s="105">
        <v>636</v>
      </c>
      <c r="M300" s="105">
        <v>60</v>
      </c>
      <c r="N300" s="105">
        <v>160</v>
      </c>
      <c r="O300" s="105">
        <v>32</v>
      </c>
      <c r="P300" s="105">
        <v>50</v>
      </c>
      <c r="Q300" s="105">
        <v>4</v>
      </c>
      <c r="R300" s="105">
        <v>9</v>
      </c>
      <c r="S300" s="105">
        <v>2</v>
      </c>
      <c r="T300" s="180" t="s">
        <v>67</v>
      </c>
      <c r="U300" s="183">
        <v>15</v>
      </c>
      <c r="V300" s="188" t="s">
        <v>73</v>
      </c>
    </row>
    <row r="301" spans="1:22" x14ac:dyDescent="0.45">
      <c r="A301" s="24">
        <v>16</v>
      </c>
      <c r="B301" s="31" t="s">
        <v>74</v>
      </c>
      <c r="C301" s="256">
        <v>58</v>
      </c>
      <c r="D301" s="105">
        <v>58</v>
      </c>
      <c r="E301" s="105" t="s">
        <v>67</v>
      </c>
      <c r="F301" s="105">
        <v>3827</v>
      </c>
      <c r="G301" s="105">
        <v>2972</v>
      </c>
      <c r="H301" s="105">
        <v>855</v>
      </c>
      <c r="I301" s="105">
        <v>53</v>
      </c>
      <c r="J301" s="105">
        <v>11</v>
      </c>
      <c r="K301" s="105">
        <v>2633</v>
      </c>
      <c r="L301" s="105">
        <v>709</v>
      </c>
      <c r="M301" s="105">
        <v>196</v>
      </c>
      <c r="N301" s="105">
        <v>117</v>
      </c>
      <c r="O301" s="105">
        <v>108</v>
      </c>
      <c r="P301" s="105">
        <v>19</v>
      </c>
      <c r="Q301" s="105" t="s">
        <v>67</v>
      </c>
      <c r="R301" s="105" t="s">
        <v>67</v>
      </c>
      <c r="S301" s="105">
        <v>18</v>
      </c>
      <c r="T301" s="180">
        <v>1</v>
      </c>
      <c r="U301" s="183">
        <v>16</v>
      </c>
      <c r="V301" s="188" t="s">
        <v>74</v>
      </c>
    </row>
    <row r="302" spans="1:22" x14ac:dyDescent="0.45">
      <c r="A302" s="24">
        <v>17</v>
      </c>
      <c r="B302" s="31" t="s">
        <v>75</v>
      </c>
      <c r="C302" s="256">
        <v>10</v>
      </c>
      <c r="D302" s="105">
        <v>9</v>
      </c>
      <c r="E302" s="105">
        <v>1</v>
      </c>
      <c r="F302" s="105">
        <v>82</v>
      </c>
      <c r="G302" s="105">
        <v>68</v>
      </c>
      <c r="H302" s="105">
        <v>14</v>
      </c>
      <c r="I302" s="105">
        <v>16</v>
      </c>
      <c r="J302" s="105">
        <v>1</v>
      </c>
      <c r="K302" s="105">
        <v>47</v>
      </c>
      <c r="L302" s="105">
        <v>11</v>
      </c>
      <c r="M302" s="105">
        <v>1</v>
      </c>
      <c r="N302" s="105">
        <v>1</v>
      </c>
      <c r="O302" s="105">
        <v>4</v>
      </c>
      <c r="P302" s="105">
        <v>1</v>
      </c>
      <c r="Q302" s="105" t="s">
        <v>67</v>
      </c>
      <c r="R302" s="105" t="s">
        <v>67</v>
      </c>
      <c r="S302" s="105" t="s">
        <v>67</v>
      </c>
      <c r="T302" s="180" t="s">
        <v>67</v>
      </c>
      <c r="U302" s="183">
        <v>17</v>
      </c>
      <c r="V302" s="188" t="s">
        <v>75</v>
      </c>
    </row>
    <row r="303" spans="1:22" x14ac:dyDescent="0.45">
      <c r="A303" s="24">
        <v>18</v>
      </c>
      <c r="B303" s="31" t="s">
        <v>76</v>
      </c>
      <c r="C303" s="256">
        <v>124</v>
      </c>
      <c r="D303" s="105">
        <v>124</v>
      </c>
      <c r="E303" s="105" t="s">
        <v>67</v>
      </c>
      <c r="F303" s="105">
        <v>5112</v>
      </c>
      <c r="G303" s="105">
        <v>3496</v>
      </c>
      <c r="H303" s="105">
        <v>1616</v>
      </c>
      <c r="I303" s="105">
        <v>170</v>
      </c>
      <c r="J303" s="105">
        <v>48</v>
      </c>
      <c r="K303" s="105">
        <v>3014</v>
      </c>
      <c r="L303" s="105">
        <v>1278</v>
      </c>
      <c r="M303" s="105">
        <v>240</v>
      </c>
      <c r="N303" s="105">
        <v>167</v>
      </c>
      <c r="O303" s="105">
        <v>132</v>
      </c>
      <c r="P303" s="105">
        <v>133</v>
      </c>
      <c r="Q303" s="105">
        <v>15</v>
      </c>
      <c r="R303" s="105">
        <v>1</v>
      </c>
      <c r="S303" s="105">
        <v>60</v>
      </c>
      <c r="T303" s="180">
        <v>10</v>
      </c>
      <c r="U303" s="183">
        <v>18</v>
      </c>
      <c r="V303" s="188" t="s">
        <v>76</v>
      </c>
    </row>
    <row r="304" spans="1:22" x14ac:dyDescent="0.45">
      <c r="A304" s="24">
        <v>19</v>
      </c>
      <c r="B304" s="31" t="s">
        <v>77</v>
      </c>
      <c r="C304" s="256">
        <v>7</v>
      </c>
      <c r="D304" s="105">
        <v>7</v>
      </c>
      <c r="E304" s="105" t="s">
        <v>67</v>
      </c>
      <c r="F304" s="105">
        <v>109</v>
      </c>
      <c r="G304" s="105">
        <v>79</v>
      </c>
      <c r="H304" s="105">
        <v>30</v>
      </c>
      <c r="I304" s="105">
        <v>6</v>
      </c>
      <c r="J304" s="105">
        <v>3</v>
      </c>
      <c r="K304" s="105">
        <v>67</v>
      </c>
      <c r="L304" s="105">
        <v>22</v>
      </c>
      <c r="M304" s="105">
        <v>5</v>
      </c>
      <c r="N304" s="105">
        <v>3</v>
      </c>
      <c r="O304" s="105">
        <v>1</v>
      </c>
      <c r="P304" s="105">
        <v>2</v>
      </c>
      <c r="Q304" s="105" t="s">
        <v>67</v>
      </c>
      <c r="R304" s="105" t="s">
        <v>67</v>
      </c>
      <c r="S304" s="105" t="s">
        <v>67</v>
      </c>
      <c r="T304" s="180" t="s">
        <v>67</v>
      </c>
      <c r="U304" s="183">
        <v>19</v>
      </c>
      <c r="V304" s="188" t="s">
        <v>77</v>
      </c>
    </row>
    <row r="305" spans="1:22" x14ac:dyDescent="0.45">
      <c r="A305" s="24">
        <v>20</v>
      </c>
      <c r="B305" s="31" t="s">
        <v>78</v>
      </c>
      <c r="C305" s="256">
        <v>4</v>
      </c>
      <c r="D305" s="105">
        <v>4</v>
      </c>
      <c r="E305" s="105" t="s">
        <v>67</v>
      </c>
      <c r="F305" s="105">
        <v>83</v>
      </c>
      <c r="G305" s="105">
        <v>17</v>
      </c>
      <c r="H305" s="105">
        <v>66</v>
      </c>
      <c r="I305" s="105">
        <v>1</v>
      </c>
      <c r="J305" s="105">
        <v>4</v>
      </c>
      <c r="K305" s="105">
        <v>16</v>
      </c>
      <c r="L305" s="105">
        <v>62</v>
      </c>
      <c r="M305" s="105" t="s">
        <v>67</v>
      </c>
      <c r="N305" s="105" t="s">
        <v>67</v>
      </c>
      <c r="O305" s="105" t="s">
        <v>67</v>
      </c>
      <c r="P305" s="105" t="s">
        <v>67</v>
      </c>
      <c r="Q305" s="105" t="s">
        <v>67</v>
      </c>
      <c r="R305" s="105" t="s">
        <v>67</v>
      </c>
      <c r="S305" s="105" t="s">
        <v>67</v>
      </c>
      <c r="T305" s="180" t="s">
        <v>67</v>
      </c>
      <c r="U305" s="183">
        <v>20</v>
      </c>
      <c r="V305" s="188" t="s">
        <v>78</v>
      </c>
    </row>
    <row r="306" spans="1:22" x14ac:dyDescent="0.45">
      <c r="A306" s="24">
        <v>21</v>
      </c>
      <c r="B306" s="31" t="s">
        <v>79</v>
      </c>
      <c r="C306" s="256">
        <v>84</v>
      </c>
      <c r="D306" s="105">
        <v>84</v>
      </c>
      <c r="E306" s="105" t="s">
        <v>67</v>
      </c>
      <c r="F306" s="105">
        <v>1931</v>
      </c>
      <c r="G306" s="105">
        <v>1640</v>
      </c>
      <c r="H306" s="105">
        <v>291</v>
      </c>
      <c r="I306" s="105">
        <v>99</v>
      </c>
      <c r="J306" s="105">
        <v>30</v>
      </c>
      <c r="K306" s="105">
        <v>1330</v>
      </c>
      <c r="L306" s="105">
        <v>219</v>
      </c>
      <c r="M306" s="105">
        <v>182</v>
      </c>
      <c r="N306" s="105">
        <v>36</v>
      </c>
      <c r="O306" s="105">
        <v>55</v>
      </c>
      <c r="P306" s="105">
        <v>14</v>
      </c>
      <c r="Q306" s="105">
        <v>22</v>
      </c>
      <c r="R306" s="105">
        <v>2</v>
      </c>
      <c r="S306" s="105">
        <v>26</v>
      </c>
      <c r="T306" s="180">
        <v>8</v>
      </c>
      <c r="U306" s="183">
        <v>21</v>
      </c>
      <c r="V306" s="188" t="s">
        <v>79</v>
      </c>
    </row>
    <row r="307" spans="1:22" x14ac:dyDescent="0.45">
      <c r="A307" s="24">
        <v>22</v>
      </c>
      <c r="B307" s="31" t="s">
        <v>80</v>
      </c>
      <c r="C307" s="256">
        <v>24</v>
      </c>
      <c r="D307" s="105">
        <v>24</v>
      </c>
      <c r="E307" s="105" t="s">
        <v>67</v>
      </c>
      <c r="F307" s="105">
        <v>409</v>
      </c>
      <c r="G307" s="105">
        <v>338</v>
      </c>
      <c r="H307" s="105">
        <v>71</v>
      </c>
      <c r="I307" s="105">
        <v>37</v>
      </c>
      <c r="J307" s="105">
        <v>15</v>
      </c>
      <c r="K307" s="105">
        <v>207</v>
      </c>
      <c r="L307" s="105">
        <v>26</v>
      </c>
      <c r="M307" s="105">
        <v>83</v>
      </c>
      <c r="N307" s="105">
        <v>28</v>
      </c>
      <c r="O307" s="105">
        <v>11</v>
      </c>
      <c r="P307" s="105">
        <v>2</v>
      </c>
      <c r="Q307" s="105">
        <v>2</v>
      </c>
      <c r="R307" s="105">
        <v>2</v>
      </c>
      <c r="S307" s="105" t="s">
        <v>67</v>
      </c>
      <c r="T307" s="180" t="s">
        <v>67</v>
      </c>
      <c r="U307" s="183">
        <v>22</v>
      </c>
      <c r="V307" s="188" t="s">
        <v>80</v>
      </c>
    </row>
    <row r="308" spans="1:22" x14ac:dyDescent="0.45">
      <c r="A308" s="24">
        <v>23</v>
      </c>
      <c r="B308" s="31" t="s">
        <v>81</v>
      </c>
      <c r="C308" s="256">
        <v>25</v>
      </c>
      <c r="D308" s="105">
        <v>25</v>
      </c>
      <c r="E308" s="105" t="s">
        <v>67</v>
      </c>
      <c r="F308" s="105">
        <v>1637</v>
      </c>
      <c r="G308" s="105">
        <v>1444</v>
      </c>
      <c r="H308" s="105">
        <v>193</v>
      </c>
      <c r="I308" s="105">
        <v>25</v>
      </c>
      <c r="J308" s="105">
        <v>7</v>
      </c>
      <c r="K308" s="105">
        <v>1290</v>
      </c>
      <c r="L308" s="105">
        <v>143</v>
      </c>
      <c r="M308" s="105">
        <v>75</v>
      </c>
      <c r="N308" s="105">
        <v>28</v>
      </c>
      <c r="O308" s="105">
        <v>81</v>
      </c>
      <c r="P308" s="105">
        <v>17</v>
      </c>
      <c r="Q308" s="105">
        <v>6</v>
      </c>
      <c r="R308" s="105">
        <v>4</v>
      </c>
      <c r="S308" s="105">
        <v>27</v>
      </c>
      <c r="T308" s="180">
        <v>2</v>
      </c>
      <c r="U308" s="183">
        <v>23</v>
      </c>
      <c r="V308" s="188" t="s">
        <v>81</v>
      </c>
    </row>
    <row r="309" spans="1:22" x14ac:dyDescent="0.45">
      <c r="A309" s="24">
        <v>24</v>
      </c>
      <c r="B309" s="31" t="s">
        <v>82</v>
      </c>
      <c r="C309" s="256">
        <v>160</v>
      </c>
      <c r="D309" s="105">
        <v>160</v>
      </c>
      <c r="E309" s="105" t="s">
        <v>67</v>
      </c>
      <c r="F309" s="105">
        <v>4123</v>
      </c>
      <c r="G309" s="105">
        <v>3054</v>
      </c>
      <c r="H309" s="105">
        <v>1069</v>
      </c>
      <c r="I309" s="105">
        <v>229</v>
      </c>
      <c r="J309" s="105">
        <v>109</v>
      </c>
      <c r="K309" s="105">
        <v>2444</v>
      </c>
      <c r="L309" s="105">
        <v>787</v>
      </c>
      <c r="M309" s="105">
        <v>319</v>
      </c>
      <c r="N309" s="105">
        <v>149</v>
      </c>
      <c r="O309" s="105">
        <v>72</v>
      </c>
      <c r="P309" s="105">
        <v>26</v>
      </c>
      <c r="Q309" s="105">
        <v>24</v>
      </c>
      <c r="R309" s="105">
        <v>4</v>
      </c>
      <c r="S309" s="105">
        <v>10</v>
      </c>
      <c r="T309" s="180">
        <v>2</v>
      </c>
      <c r="U309" s="183">
        <v>24</v>
      </c>
      <c r="V309" s="188" t="s">
        <v>82</v>
      </c>
    </row>
    <row r="310" spans="1:22" x14ac:dyDescent="0.45">
      <c r="A310" s="24">
        <v>25</v>
      </c>
      <c r="B310" s="31" t="s">
        <v>109</v>
      </c>
      <c r="C310" s="256">
        <v>32</v>
      </c>
      <c r="D310" s="105">
        <v>32</v>
      </c>
      <c r="E310" s="105" t="s">
        <v>67</v>
      </c>
      <c r="F310" s="105">
        <v>748</v>
      </c>
      <c r="G310" s="105">
        <v>619</v>
      </c>
      <c r="H310" s="105">
        <v>129</v>
      </c>
      <c r="I310" s="105">
        <v>51</v>
      </c>
      <c r="J310" s="105">
        <v>16</v>
      </c>
      <c r="K310" s="105">
        <v>515</v>
      </c>
      <c r="L310" s="105">
        <v>104</v>
      </c>
      <c r="M310" s="105">
        <v>53</v>
      </c>
      <c r="N310" s="105">
        <v>9</v>
      </c>
      <c r="O310" s="105" t="s">
        <v>67</v>
      </c>
      <c r="P310" s="105" t="s">
        <v>67</v>
      </c>
      <c r="Q310" s="105">
        <v>1</v>
      </c>
      <c r="R310" s="105" t="s">
        <v>67</v>
      </c>
      <c r="S310" s="105" t="s">
        <v>67</v>
      </c>
      <c r="T310" s="180" t="s">
        <v>67</v>
      </c>
      <c r="U310" s="183">
        <v>25</v>
      </c>
      <c r="V310" s="188" t="s">
        <v>109</v>
      </c>
    </row>
    <row r="311" spans="1:22" x14ac:dyDescent="0.45">
      <c r="A311" s="24">
        <v>26</v>
      </c>
      <c r="B311" s="31" t="s">
        <v>110</v>
      </c>
      <c r="C311" s="256">
        <v>144</v>
      </c>
      <c r="D311" s="105">
        <v>144</v>
      </c>
      <c r="E311" s="105" t="s">
        <v>67</v>
      </c>
      <c r="F311" s="105">
        <v>3554</v>
      </c>
      <c r="G311" s="105">
        <v>2843</v>
      </c>
      <c r="H311" s="105">
        <v>711</v>
      </c>
      <c r="I311" s="105">
        <v>220</v>
      </c>
      <c r="J311" s="105">
        <v>102</v>
      </c>
      <c r="K311" s="105">
        <v>2338</v>
      </c>
      <c r="L311" s="105">
        <v>503</v>
      </c>
      <c r="M311" s="105">
        <v>228</v>
      </c>
      <c r="N311" s="105">
        <v>75</v>
      </c>
      <c r="O311" s="105">
        <v>71</v>
      </c>
      <c r="P311" s="105">
        <v>31</v>
      </c>
      <c r="Q311" s="105">
        <v>5</v>
      </c>
      <c r="R311" s="105">
        <v>2</v>
      </c>
      <c r="S311" s="105">
        <v>14</v>
      </c>
      <c r="T311" s="180" t="s">
        <v>67</v>
      </c>
      <c r="U311" s="183">
        <v>26</v>
      </c>
      <c r="V311" s="188" t="s">
        <v>110</v>
      </c>
    </row>
    <row r="312" spans="1:22" x14ac:dyDescent="0.45">
      <c r="A312" s="24">
        <v>27</v>
      </c>
      <c r="B312" s="31" t="s">
        <v>111</v>
      </c>
      <c r="C312" s="256">
        <v>12</v>
      </c>
      <c r="D312" s="105">
        <v>12</v>
      </c>
      <c r="E312" s="105" t="s">
        <v>67</v>
      </c>
      <c r="F312" s="105">
        <v>717</v>
      </c>
      <c r="G312" s="105">
        <v>386</v>
      </c>
      <c r="H312" s="105">
        <v>331</v>
      </c>
      <c r="I312" s="105">
        <v>25</v>
      </c>
      <c r="J312" s="105">
        <v>7</v>
      </c>
      <c r="K312" s="105">
        <v>310</v>
      </c>
      <c r="L312" s="105">
        <v>192</v>
      </c>
      <c r="M312" s="105">
        <v>37</v>
      </c>
      <c r="N312" s="105">
        <v>99</v>
      </c>
      <c r="O312" s="105">
        <v>14</v>
      </c>
      <c r="P312" s="105">
        <v>33</v>
      </c>
      <c r="Q312" s="105" t="s">
        <v>67</v>
      </c>
      <c r="R312" s="105" t="s">
        <v>67</v>
      </c>
      <c r="S312" s="105" t="s">
        <v>67</v>
      </c>
      <c r="T312" s="180" t="s">
        <v>67</v>
      </c>
      <c r="U312" s="183">
        <v>27</v>
      </c>
      <c r="V312" s="188" t="s">
        <v>111</v>
      </c>
    </row>
    <row r="313" spans="1:22" x14ac:dyDescent="0.45">
      <c r="A313" s="24">
        <v>28</v>
      </c>
      <c r="B313" s="31" t="s">
        <v>86</v>
      </c>
      <c r="C313" s="256">
        <v>59</v>
      </c>
      <c r="D313" s="105">
        <v>59</v>
      </c>
      <c r="E313" s="105" t="s">
        <v>67</v>
      </c>
      <c r="F313" s="105">
        <v>12300</v>
      </c>
      <c r="G313" s="105">
        <v>8475</v>
      </c>
      <c r="H313" s="105">
        <v>3825</v>
      </c>
      <c r="I313" s="105">
        <v>61</v>
      </c>
      <c r="J313" s="105">
        <v>19</v>
      </c>
      <c r="K313" s="105">
        <v>6286</v>
      </c>
      <c r="L313" s="105">
        <v>2638</v>
      </c>
      <c r="M313" s="105">
        <v>810</v>
      </c>
      <c r="N313" s="105">
        <v>646</v>
      </c>
      <c r="O313" s="105">
        <v>1391</v>
      </c>
      <c r="P313" s="105">
        <v>550</v>
      </c>
      <c r="Q313" s="105">
        <v>29</v>
      </c>
      <c r="R313" s="105">
        <v>6</v>
      </c>
      <c r="S313" s="105">
        <v>73</v>
      </c>
      <c r="T313" s="180">
        <v>28</v>
      </c>
      <c r="U313" s="183">
        <v>28</v>
      </c>
      <c r="V313" s="188" t="s">
        <v>86</v>
      </c>
    </row>
    <row r="314" spans="1:22" x14ac:dyDescent="0.45">
      <c r="A314" s="24">
        <v>29</v>
      </c>
      <c r="B314" s="31" t="s">
        <v>112</v>
      </c>
      <c r="C314" s="256">
        <v>57</v>
      </c>
      <c r="D314" s="105">
        <v>57</v>
      </c>
      <c r="E314" s="105" t="s">
        <v>67</v>
      </c>
      <c r="F314" s="105">
        <v>2914</v>
      </c>
      <c r="G314" s="105">
        <v>1960</v>
      </c>
      <c r="H314" s="105">
        <v>954</v>
      </c>
      <c r="I314" s="105">
        <v>68</v>
      </c>
      <c r="J314" s="105">
        <v>28</v>
      </c>
      <c r="K314" s="105">
        <v>1687</v>
      </c>
      <c r="L314" s="105">
        <v>694</v>
      </c>
      <c r="M314" s="105">
        <v>111</v>
      </c>
      <c r="N314" s="105">
        <v>124</v>
      </c>
      <c r="O314" s="105">
        <v>105</v>
      </c>
      <c r="P314" s="105">
        <v>108</v>
      </c>
      <c r="Q314" s="105">
        <v>52</v>
      </c>
      <c r="R314" s="105">
        <v>21</v>
      </c>
      <c r="S314" s="105">
        <v>11</v>
      </c>
      <c r="T314" s="180" t="s">
        <v>67</v>
      </c>
      <c r="U314" s="183">
        <v>29</v>
      </c>
      <c r="V314" s="188" t="s">
        <v>112</v>
      </c>
    </row>
    <row r="315" spans="1:22" x14ac:dyDescent="0.45">
      <c r="A315" s="24">
        <v>30</v>
      </c>
      <c r="B315" s="31" t="s">
        <v>113</v>
      </c>
      <c r="C315" s="256">
        <v>3</v>
      </c>
      <c r="D315" s="105">
        <v>3</v>
      </c>
      <c r="E315" s="105" t="s">
        <v>67</v>
      </c>
      <c r="F315" s="105">
        <v>333</v>
      </c>
      <c r="G315" s="105">
        <v>173</v>
      </c>
      <c r="H315" s="105">
        <v>160</v>
      </c>
      <c r="I315" s="105">
        <v>12</v>
      </c>
      <c r="J315" s="105" t="s">
        <v>67</v>
      </c>
      <c r="K315" s="105">
        <v>148</v>
      </c>
      <c r="L315" s="105">
        <v>112</v>
      </c>
      <c r="M315" s="105">
        <v>20</v>
      </c>
      <c r="N315" s="105">
        <v>48</v>
      </c>
      <c r="O315" s="105" t="s">
        <v>67</v>
      </c>
      <c r="P315" s="105">
        <v>1</v>
      </c>
      <c r="Q315" s="105">
        <v>1</v>
      </c>
      <c r="R315" s="105" t="s">
        <v>67</v>
      </c>
      <c r="S315" s="105">
        <v>7</v>
      </c>
      <c r="T315" s="180">
        <v>1</v>
      </c>
      <c r="U315" s="183">
        <v>30</v>
      </c>
      <c r="V315" s="188" t="s">
        <v>113</v>
      </c>
    </row>
    <row r="316" spans="1:22" x14ac:dyDescent="0.45">
      <c r="A316" s="24">
        <v>31</v>
      </c>
      <c r="B316" s="31" t="s">
        <v>114</v>
      </c>
      <c r="C316" s="256">
        <v>26</v>
      </c>
      <c r="D316" s="105">
        <v>26</v>
      </c>
      <c r="E316" s="105" t="s">
        <v>67</v>
      </c>
      <c r="F316" s="105">
        <v>3414</v>
      </c>
      <c r="G316" s="105">
        <v>3027</v>
      </c>
      <c r="H316" s="105">
        <v>387</v>
      </c>
      <c r="I316" s="105">
        <v>38</v>
      </c>
      <c r="J316" s="105">
        <v>12</v>
      </c>
      <c r="K316" s="105">
        <v>2463</v>
      </c>
      <c r="L316" s="105">
        <v>249</v>
      </c>
      <c r="M316" s="105">
        <v>299</v>
      </c>
      <c r="N316" s="105">
        <v>114</v>
      </c>
      <c r="O316" s="105">
        <v>228</v>
      </c>
      <c r="P316" s="105">
        <v>12</v>
      </c>
      <c r="Q316" s="105">
        <v>2</v>
      </c>
      <c r="R316" s="105" t="s">
        <v>67</v>
      </c>
      <c r="S316" s="105">
        <v>1</v>
      </c>
      <c r="T316" s="180" t="s">
        <v>67</v>
      </c>
      <c r="U316" s="183">
        <v>31</v>
      </c>
      <c r="V316" s="188" t="s">
        <v>114</v>
      </c>
    </row>
    <row r="317" spans="1:22" x14ac:dyDescent="0.45">
      <c r="A317" s="24">
        <v>32</v>
      </c>
      <c r="B317" s="31" t="s">
        <v>90</v>
      </c>
      <c r="C317" s="256">
        <v>234</v>
      </c>
      <c r="D317" s="105">
        <v>233</v>
      </c>
      <c r="E317" s="105">
        <v>1</v>
      </c>
      <c r="F317" s="105">
        <v>5257</v>
      </c>
      <c r="G317" s="105">
        <v>2906</v>
      </c>
      <c r="H317" s="105">
        <v>2351</v>
      </c>
      <c r="I317" s="105">
        <v>368</v>
      </c>
      <c r="J317" s="105">
        <v>169</v>
      </c>
      <c r="K317" s="105">
        <v>2378</v>
      </c>
      <c r="L317" s="105">
        <v>1946</v>
      </c>
      <c r="M317" s="105">
        <v>176</v>
      </c>
      <c r="N317" s="105">
        <v>183</v>
      </c>
      <c r="O317" s="105">
        <v>49</v>
      </c>
      <c r="P317" s="105">
        <v>70</v>
      </c>
      <c r="Q317" s="105">
        <v>4</v>
      </c>
      <c r="R317" s="105">
        <v>25</v>
      </c>
      <c r="S317" s="105">
        <v>65</v>
      </c>
      <c r="T317" s="180">
        <v>17</v>
      </c>
      <c r="U317" s="183">
        <v>32</v>
      </c>
      <c r="V317" s="188" t="s">
        <v>90</v>
      </c>
    </row>
    <row r="318" spans="1:22" x14ac:dyDescent="0.45">
      <c r="A318" s="63"/>
      <c r="B318" s="21"/>
      <c r="C318" s="59"/>
      <c r="D318" s="88"/>
      <c r="E318" s="88"/>
      <c r="F318" s="88"/>
      <c r="G318" s="99"/>
      <c r="H318" s="99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189"/>
      <c r="U318" s="190"/>
      <c r="V318" s="23"/>
    </row>
    <row r="319" spans="1:22" x14ac:dyDescent="0.45">
      <c r="B319" s="115"/>
    </row>
  </sheetData>
  <mergeCells count="17">
    <mergeCell ref="F3:H6"/>
    <mergeCell ref="I3:P4"/>
    <mergeCell ref="Q3:R6"/>
    <mergeCell ref="S3:T6"/>
    <mergeCell ref="U293:V293"/>
    <mergeCell ref="U3:V7"/>
    <mergeCell ref="I5:J6"/>
    <mergeCell ref="K5:N5"/>
    <mergeCell ref="O5:P6"/>
    <mergeCell ref="K6:L6"/>
    <mergeCell ref="M6:N6"/>
    <mergeCell ref="C3:E4"/>
    <mergeCell ref="C5:C7"/>
    <mergeCell ref="D5:D7"/>
    <mergeCell ref="E5:E7"/>
    <mergeCell ref="A293:B293"/>
    <mergeCell ref="A3:B7"/>
  </mergeCells>
  <phoneticPr fontId="4"/>
  <conditionalFormatting sqref="B1 A2 F1 I1:T1">
    <cfRule type="cellIs" dxfId="6" priority="4" stopIfTrue="1" operator="between">
      <formula>1</formula>
      <formula>2</formula>
    </cfRule>
  </conditionalFormatting>
  <conditionalFormatting sqref="U1">
    <cfRule type="cellIs" dxfId="5" priority="3" stopIfTrue="1" operator="between">
      <formula>1</formula>
      <formula>2</formula>
    </cfRule>
  </conditionalFormatting>
  <conditionalFormatting sqref="G1:H1">
    <cfRule type="cellIs" dxfId="4" priority="2" stopIfTrue="1" operator="between">
      <formula>1</formula>
      <formula>2</formula>
    </cfRule>
  </conditionalFormatting>
  <conditionalFormatting sqref="A1">
    <cfRule type="cellIs" dxfId="3" priority="1" stopIfTrue="1" operator="between">
      <formula>1</formula>
      <formula>2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10" pageOrder="overThenDown" orientation="portrait" cellComments="asDisplayed" r:id="rId1"/>
  <colBreaks count="1" manualBreakCount="1">
    <brk id="10" max="317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3C4F9-1F56-401A-AB2D-916738ADD533}">
  <sheetPr codeName="Sheet7"/>
  <dimension ref="A1:O315"/>
  <sheetViews>
    <sheetView view="pageBreakPreview" zoomScale="75" zoomScaleNormal="75" zoomScaleSheetLayoutView="75" workbookViewId="0">
      <pane xSplit="3" ySplit="5" topLeftCell="D6" activePane="bottomRight" state="frozen"/>
      <selection sqref="A1:I2"/>
      <selection pane="topRight" sqref="A1:I2"/>
      <selection pane="bottomLeft" sqref="A1:I2"/>
      <selection pane="bottomRight"/>
    </sheetView>
  </sheetViews>
  <sheetFormatPr defaultRowHeight="18" x14ac:dyDescent="0.45"/>
  <cols>
    <col min="1" max="1" width="3" style="86" customWidth="1"/>
    <col min="2" max="2" width="17.109375" style="93" customWidth="1"/>
    <col min="3" max="3" width="11.44140625" style="86" customWidth="1"/>
    <col min="4" max="6" width="16.44140625" style="86" customWidth="1"/>
    <col min="7" max="8" width="13.77734375" style="86" customWidth="1"/>
    <col min="9" max="9" width="15.44140625" style="86" customWidth="1"/>
    <col min="10" max="13" width="16.6640625" style="86" customWidth="1"/>
    <col min="14" max="14" width="3.77734375" style="86" customWidth="1"/>
    <col min="15" max="15" width="16.109375" style="93" customWidth="1"/>
    <col min="16" max="16" width="4.44140625" style="86" customWidth="1"/>
    <col min="17" max="227" width="8.88671875" style="86"/>
    <col min="228" max="228" width="3" style="86" customWidth="1"/>
    <col min="229" max="229" width="17.109375" style="86" customWidth="1"/>
    <col min="230" max="230" width="7.77734375" style="86" customWidth="1"/>
    <col min="231" max="231" width="11.88671875" style="86" customWidth="1"/>
    <col min="232" max="232" width="15.33203125" style="86" customWidth="1"/>
    <col min="233" max="233" width="14.77734375" style="86" customWidth="1"/>
    <col min="234" max="235" width="15.44140625" style="86" customWidth="1"/>
    <col min="236" max="236" width="13.33203125" style="86" customWidth="1"/>
    <col min="237" max="237" width="12.77734375" style="86" customWidth="1"/>
    <col min="238" max="238" width="13.21875" style="86" customWidth="1"/>
    <col min="239" max="239" width="12.33203125" style="86" customWidth="1"/>
    <col min="240" max="240" width="13.33203125" style="86" customWidth="1"/>
    <col min="241" max="241" width="14.21875" style="86" customWidth="1"/>
    <col min="242" max="242" width="3" style="86" customWidth="1"/>
    <col min="243" max="243" width="15" style="86" customWidth="1"/>
    <col min="244" max="244" width="8.88671875" style="86"/>
    <col min="245" max="245" width="10.21875" style="86" bestFit="1" customWidth="1"/>
    <col min="246" max="483" width="8.88671875" style="86"/>
    <col min="484" max="484" width="3" style="86" customWidth="1"/>
    <col min="485" max="485" width="17.109375" style="86" customWidth="1"/>
    <col min="486" max="486" width="7.77734375" style="86" customWidth="1"/>
    <col min="487" max="487" width="11.88671875" style="86" customWidth="1"/>
    <col min="488" max="488" width="15.33203125" style="86" customWidth="1"/>
    <col min="489" max="489" width="14.77734375" style="86" customWidth="1"/>
    <col min="490" max="491" width="15.44140625" style="86" customWidth="1"/>
    <col min="492" max="492" width="13.33203125" style="86" customWidth="1"/>
    <col min="493" max="493" width="12.77734375" style="86" customWidth="1"/>
    <col min="494" max="494" width="13.21875" style="86" customWidth="1"/>
    <col min="495" max="495" width="12.33203125" style="86" customWidth="1"/>
    <col min="496" max="496" width="13.33203125" style="86" customWidth="1"/>
    <col min="497" max="497" width="14.21875" style="86" customWidth="1"/>
    <col min="498" max="498" width="3" style="86" customWidth="1"/>
    <col min="499" max="499" width="15" style="86" customWidth="1"/>
    <col min="500" max="500" width="8.88671875" style="86"/>
    <col min="501" max="501" width="10.21875" style="86" bestFit="1" customWidth="1"/>
    <col min="502" max="739" width="8.88671875" style="86"/>
    <col min="740" max="740" width="3" style="86" customWidth="1"/>
    <col min="741" max="741" width="17.109375" style="86" customWidth="1"/>
    <col min="742" max="742" width="7.77734375" style="86" customWidth="1"/>
    <col min="743" max="743" width="11.88671875" style="86" customWidth="1"/>
    <col min="744" max="744" width="15.33203125" style="86" customWidth="1"/>
    <col min="745" max="745" width="14.77734375" style="86" customWidth="1"/>
    <col min="746" max="747" width="15.44140625" style="86" customWidth="1"/>
    <col min="748" max="748" width="13.33203125" style="86" customWidth="1"/>
    <col min="749" max="749" width="12.77734375" style="86" customWidth="1"/>
    <col min="750" max="750" width="13.21875" style="86" customWidth="1"/>
    <col min="751" max="751" width="12.33203125" style="86" customWidth="1"/>
    <col min="752" max="752" width="13.33203125" style="86" customWidth="1"/>
    <col min="753" max="753" width="14.21875" style="86" customWidth="1"/>
    <col min="754" max="754" width="3" style="86" customWidth="1"/>
    <col min="755" max="755" width="15" style="86" customWidth="1"/>
    <col min="756" max="756" width="8.88671875" style="86"/>
    <col min="757" max="757" width="10.21875" style="86" bestFit="1" customWidth="1"/>
    <col min="758" max="995" width="8.88671875" style="86"/>
    <col min="996" max="996" width="3" style="86" customWidth="1"/>
    <col min="997" max="997" width="17.109375" style="86" customWidth="1"/>
    <col min="998" max="998" width="7.77734375" style="86" customWidth="1"/>
    <col min="999" max="999" width="11.88671875" style="86" customWidth="1"/>
    <col min="1000" max="1000" width="15.33203125" style="86" customWidth="1"/>
    <col min="1001" max="1001" width="14.77734375" style="86" customWidth="1"/>
    <col min="1002" max="1003" width="15.44140625" style="86" customWidth="1"/>
    <col min="1004" max="1004" width="13.33203125" style="86" customWidth="1"/>
    <col min="1005" max="1005" width="12.77734375" style="86" customWidth="1"/>
    <col min="1006" max="1006" width="13.21875" style="86" customWidth="1"/>
    <col min="1007" max="1007" width="12.33203125" style="86" customWidth="1"/>
    <col min="1008" max="1008" width="13.33203125" style="86" customWidth="1"/>
    <col min="1009" max="1009" width="14.21875" style="86" customWidth="1"/>
    <col min="1010" max="1010" width="3" style="86" customWidth="1"/>
    <col min="1011" max="1011" width="15" style="86" customWidth="1"/>
    <col min="1012" max="1012" width="8.88671875" style="86"/>
    <col min="1013" max="1013" width="10.21875" style="86" bestFit="1" customWidth="1"/>
    <col min="1014" max="1251" width="8.88671875" style="86"/>
    <col min="1252" max="1252" width="3" style="86" customWidth="1"/>
    <col min="1253" max="1253" width="17.109375" style="86" customWidth="1"/>
    <col min="1254" max="1254" width="7.77734375" style="86" customWidth="1"/>
    <col min="1255" max="1255" width="11.88671875" style="86" customWidth="1"/>
    <col min="1256" max="1256" width="15.33203125" style="86" customWidth="1"/>
    <col min="1257" max="1257" width="14.77734375" style="86" customWidth="1"/>
    <col min="1258" max="1259" width="15.44140625" style="86" customWidth="1"/>
    <col min="1260" max="1260" width="13.33203125" style="86" customWidth="1"/>
    <col min="1261" max="1261" width="12.77734375" style="86" customWidth="1"/>
    <col min="1262" max="1262" width="13.21875" style="86" customWidth="1"/>
    <col min="1263" max="1263" width="12.33203125" style="86" customWidth="1"/>
    <col min="1264" max="1264" width="13.33203125" style="86" customWidth="1"/>
    <col min="1265" max="1265" width="14.21875" style="86" customWidth="1"/>
    <col min="1266" max="1266" width="3" style="86" customWidth="1"/>
    <col min="1267" max="1267" width="15" style="86" customWidth="1"/>
    <col min="1268" max="1268" width="8.88671875" style="86"/>
    <col min="1269" max="1269" width="10.21875" style="86" bestFit="1" customWidth="1"/>
    <col min="1270" max="1507" width="8.88671875" style="86"/>
    <col min="1508" max="1508" width="3" style="86" customWidth="1"/>
    <col min="1509" max="1509" width="17.109375" style="86" customWidth="1"/>
    <col min="1510" max="1510" width="7.77734375" style="86" customWidth="1"/>
    <col min="1511" max="1511" width="11.88671875" style="86" customWidth="1"/>
    <col min="1512" max="1512" width="15.33203125" style="86" customWidth="1"/>
    <col min="1513" max="1513" width="14.77734375" style="86" customWidth="1"/>
    <col min="1514" max="1515" width="15.44140625" style="86" customWidth="1"/>
    <col min="1516" max="1516" width="13.33203125" style="86" customWidth="1"/>
    <col min="1517" max="1517" width="12.77734375" style="86" customWidth="1"/>
    <col min="1518" max="1518" width="13.21875" style="86" customWidth="1"/>
    <col min="1519" max="1519" width="12.33203125" style="86" customWidth="1"/>
    <col min="1520" max="1520" width="13.33203125" style="86" customWidth="1"/>
    <col min="1521" max="1521" width="14.21875" style="86" customWidth="1"/>
    <col min="1522" max="1522" width="3" style="86" customWidth="1"/>
    <col min="1523" max="1523" width="15" style="86" customWidth="1"/>
    <col min="1524" max="1524" width="8.88671875" style="86"/>
    <col min="1525" max="1525" width="10.21875" style="86" bestFit="1" customWidth="1"/>
    <col min="1526" max="1763" width="8.88671875" style="86"/>
    <col min="1764" max="1764" width="3" style="86" customWidth="1"/>
    <col min="1765" max="1765" width="17.109375" style="86" customWidth="1"/>
    <col min="1766" max="1766" width="7.77734375" style="86" customWidth="1"/>
    <col min="1767" max="1767" width="11.88671875" style="86" customWidth="1"/>
    <col min="1768" max="1768" width="15.33203125" style="86" customWidth="1"/>
    <col min="1769" max="1769" width="14.77734375" style="86" customWidth="1"/>
    <col min="1770" max="1771" width="15.44140625" style="86" customWidth="1"/>
    <col min="1772" max="1772" width="13.33203125" style="86" customWidth="1"/>
    <col min="1773" max="1773" width="12.77734375" style="86" customWidth="1"/>
    <col min="1774" max="1774" width="13.21875" style="86" customWidth="1"/>
    <col min="1775" max="1775" width="12.33203125" style="86" customWidth="1"/>
    <col min="1776" max="1776" width="13.33203125" style="86" customWidth="1"/>
    <col min="1777" max="1777" width="14.21875" style="86" customWidth="1"/>
    <col min="1778" max="1778" width="3" style="86" customWidth="1"/>
    <col min="1779" max="1779" width="15" style="86" customWidth="1"/>
    <col min="1780" max="1780" width="8.88671875" style="86"/>
    <col min="1781" max="1781" width="10.21875" style="86" bestFit="1" customWidth="1"/>
    <col min="1782" max="2019" width="8.88671875" style="86"/>
    <col min="2020" max="2020" width="3" style="86" customWidth="1"/>
    <col min="2021" max="2021" width="17.109375" style="86" customWidth="1"/>
    <col min="2022" max="2022" width="7.77734375" style="86" customWidth="1"/>
    <col min="2023" max="2023" width="11.88671875" style="86" customWidth="1"/>
    <col min="2024" max="2024" width="15.33203125" style="86" customWidth="1"/>
    <col min="2025" max="2025" width="14.77734375" style="86" customWidth="1"/>
    <col min="2026" max="2027" width="15.44140625" style="86" customWidth="1"/>
    <col min="2028" max="2028" width="13.33203125" style="86" customWidth="1"/>
    <col min="2029" max="2029" width="12.77734375" style="86" customWidth="1"/>
    <col min="2030" max="2030" width="13.21875" style="86" customWidth="1"/>
    <col min="2031" max="2031" width="12.33203125" style="86" customWidth="1"/>
    <col min="2032" max="2032" width="13.33203125" style="86" customWidth="1"/>
    <col min="2033" max="2033" width="14.21875" style="86" customWidth="1"/>
    <col min="2034" max="2034" width="3" style="86" customWidth="1"/>
    <col min="2035" max="2035" width="15" style="86" customWidth="1"/>
    <col min="2036" max="2036" width="8.88671875" style="86"/>
    <col min="2037" max="2037" width="10.21875" style="86" bestFit="1" customWidth="1"/>
    <col min="2038" max="2275" width="8.88671875" style="86"/>
    <col min="2276" max="2276" width="3" style="86" customWidth="1"/>
    <col min="2277" max="2277" width="17.109375" style="86" customWidth="1"/>
    <col min="2278" max="2278" width="7.77734375" style="86" customWidth="1"/>
    <col min="2279" max="2279" width="11.88671875" style="86" customWidth="1"/>
    <col min="2280" max="2280" width="15.33203125" style="86" customWidth="1"/>
    <col min="2281" max="2281" width="14.77734375" style="86" customWidth="1"/>
    <col min="2282" max="2283" width="15.44140625" style="86" customWidth="1"/>
    <col min="2284" max="2284" width="13.33203125" style="86" customWidth="1"/>
    <col min="2285" max="2285" width="12.77734375" style="86" customWidth="1"/>
    <col min="2286" max="2286" width="13.21875" style="86" customWidth="1"/>
    <col min="2287" max="2287" width="12.33203125" style="86" customWidth="1"/>
    <col min="2288" max="2288" width="13.33203125" style="86" customWidth="1"/>
    <col min="2289" max="2289" width="14.21875" style="86" customWidth="1"/>
    <col min="2290" max="2290" width="3" style="86" customWidth="1"/>
    <col min="2291" max="2291" width="15" style="86" customWidth="1"/>
    <col min="2292" max="2292" width="8.88671875" style="86"/>
    <col min="2293" max="2293" width="10.21875" style="86" bestFit="1" customWidth="1"/>
    <col min="2294" max="2531" width="8.88671875" style="86"/>
    <col min="2532" max="2532" width="3" style="86" customWidth="1"/>
    <col min="2533" max="2533" width="17.109375" style="86" customWidth="1"/>
    <col min="2534" max="2534" width="7.77734375" style="86" customWidth="1"/>
    <col min="2535" max="2535" width="11.88671875" style="86" customWidth="1"/>
    <col min="2536" max="2536" width="15.33203125" style="86" customWidth="1"/>
    <col min="2537" max="2537" width="14.77734375" style="86" customWidth="1"/>
    <col min="2538" max="2539" width="15.44140625" style="86" customWidth="1"/>
    <col min="2540" max="2540" width="13.33203125" style="86" customWidth="1"/>
    <col min="2541" max="2541" width="12.77734375" style="86" customWidth="1"/>
    <col min="2542" max="2542" width="13.21875" style="86" customWidth="1"/>
    <col min="2543" max="2543" width="12.33203125" style="86" customWidth="1"/>
    <col min="2544" max="2544" width="13.33203125" style="86" customWidth="1"/>
    <col min="2545" max="2545" width="14.21875" style="86" customWidth="1"/>
    <col min="2546" max="2546" width="3" style="86" customWidth="1"/>
    <col min="2547" max="2547" width="15" style="86" customWidth="1"/>
    <col min="2548" max="2548" width="8.88671875" style="86"/>
    <col min="2549" max="2549" width="10.21875" style="86" bestFit="1" customWidth="1"/>
    <col min="2550" max="2787" width="8.88671875" style="86"/>
    <col min="2788" max="2788" width="3" style="86" customWidth="1"/>
    <col min="2789" max="2789" width="17.109375" style="86" customWidth="1"/>
    <col min="2790" max="2790" width="7.77734375" style="86" customWidth="1"/>
    <col min="2791" max="2791" width="11.88671875" style="86" customWidth="1"/>
    <col min="2792" max="2792" width="15.33203125" style="86" customWidth="1"/>
    <col min="2793" max="2793" width="14.77734375" style="86" customWidth="1"/>
    <col min="2794" max="2795" width="15.44140625" style="86" customWidth="1"/>
    <col min="2796" max="2796" width="13.33203125" style="86" customWidth="1"/>
    <col min="2797" max="2797" width="12.77734375" style="86" customWidth="1"/>
    <col min="2798" max="2798" width="13.21875" style="86" customWidth="1"/>
    <col min="2799" max="2799" width="12.33203125" style="86" customWidth="1"/>
    <col min="2800" max="2800" width="13.33203125" style="86" customWidth="1"/>
    <col min="2801" max="2801" width="14.21875" style="86" customWidth="1"/>
    <col min="2802" max="2802" width="3" style="86" customWidth="1"/>
    <col min="2803" max="2803" width="15" style="86" customWidth="1"/>
    <col min="2804" max="2804" width="8.88671875" style="86"/>
    <col min="2805" max="2805" width="10.21875" style="86" bestFit="1" customWidth="1"/>
    <col min="2806" max="3043" width="8.88671875" style="86"/>
    <col min="3044" max="3044" width="3" style="86" customWidth="1"/>
    <col min="3045" max="3045" width="17.109375" style="86" customWidth="1"/>
    <col min="3046" max="3046" width="7.77734375" style="86" customWidth="1"/>
    <col min="3047" max="3047" width="11.88671875" style="86" customWidth="1"/>
    <col min="3048" max="3048" width="15.33203125" style="86" customWidth="1"/>
    <col min="3049" max="3049" width="14.77734375" style="86" customWidth="1"/>
    <col min="3050" max="3051" width="15.44140625" style="86" customWidth="1"/>
    <col min="3052" max="3052" width="13.33203125" style="86" customWidth="1"/>
    <col min="3053" max="3053" width="12.77734375" style="86" customWidth="1"/>
    <col min="3054" max="3054" width="13.21875" style="86" customWidth="1"/>
    <col min="3055" max="3055" width="12.33203125" style="86" customWidth="1"/>
    <col min="3056" max="3056" width="13.33203125" style="86" customWidth="1"/>
    <col min="3057" max="3057" width="14.21875" style="86" customWidth="1"/>
    <col min="3058" max="3058" width="3" style="86" customWidth="1"/>
    <col min="3059" max="3059" width="15" style="86" customWidth="1"/>
    <col min="3060" max="3060" width="8.88671875" style="86"/>
    <col min="3061" max="3061" width="10.21875" style="86" bestFit="1" customWidth="1"/>
    <col min="3062" max="3299" width="8.88671875" style="86"/>
    <col min="3300" max="3300" width="3" style="86" customWidth="1"/>
    <col min="3301" max="3301" width="17.109375" style="86" customWidth="1"/>
    <col min="3302" max="3302" width="7.77734375" style="86" customWidth="1"/>
    <col min="3303" max="3303" width="11.88671875" style="86" customWidth="1"/>
    <col min="3304" max="3304" width="15.33203125" style="86" customWidth="1"/>
    <col min="3305" max="3305" width="14.77734375" style="86" customWidth="1"/>
    <col min="3306" max="3307" width="15.44140625" style="86" customWidth="1"/>
    <col min="3308" max="3308" width="13.33203125" style="86" customWidth="1"/>
    <col min="3309" max="3309" width="12.77734375" style="86" customWidth="1"/>
    <col min="3310" max="3310" width="13.21875" style="86" customWidth="1"/>
    <col min="3311" max="3311" width="12.33203125" style="86" customWidth="1"/>
    <col min="3312" max="3312" width="13.33203125" style="86" customWidth="1"/>
    <col min="3313" max="3313" width="14.21875" style="86" customWidth="1"/>
    <col min="3314" max="3314" width="3" style="86" customWidth="1"/>
    <col min="3315" max="3315" width="15" style="86" customWidth="1"/>
    <col min="3316" max="3316" width="8.88671875" style="86"/>
    <col min="3317" max="3317" width="10.21875" style="86" bestFit="1" customWidth="1"/>
    <col min="3318" max="3555" width="8.88671875" style="86"/>
    <col min="3556" max="3556" width="3" style="86" customWidth="1"/>
    <col min="3557" max="3557" width="17.109375" style="86" customWidth="1"/>
    <col min="3558" max="3558" width="7.77734375" style="86" customWidth="1"/>
    <col min="3559" max="3559" width="11.88671875" style="86" customWidth="1"/>
    <col min="3560" max="3560" width="15.33203125" style="86" customWidth="1"/>
    <col min="3561" max="3561" width="14.77734375" style="86" customWidth="1"/>
    <col min="3562" max="3563" width="15.44140625" style="86" customWidth="1"/>
    <col min="3564" max="3564" width="13.33203125" style="86" customWidth="1"/>
    <col min="3565" max="3565" width="12.77734375" style="86" customWidth="1"/>
    <col min="3566" max="3566" width="13.21875" style="86" customWidth="1"/>
    <col min="3567" max="3567" width="12.33203125" style="86" customWidth="1"/>
    <col min="3568" max="3568" width="13.33203125" style="86" customWidth="1"/>
    <col min="3569" max="3569" width="14.21875" style="86" customWidth="1"/>
    <col min="3570" max="3570" width="3" style="86" customWidth="1"/>
    <col min="3571" max="3571" width="15" style="86" customWidth="1"/>
    <col min="3572" max="3572" width="8.88671875" style="86"/>
    <col min="3573" max="3573" width="10.21875" style="86" bestFit="1" customWidth="1"/>
    <col min="3574" max="3811" width="8.88671875" style="86"/>
    <col min="3812" max="3812" width="3" style="86" customWidth="1"/>
    <col min="3813" max="3813" width="17.109375" style="86" customWidth="1"/>
    <col min="3814" max="3814" width="7.77734375" style="86" customWidth="1"/>
    <col min="3815" max="3815" width="11.88671875" style="86" customWidth="1"/>
    <col min="3816" max="3816" width="15.33203125" style="86" customWidth="1"/>
    <col min="3817" max="3817" width="14.77734375" style="86" customWidth="1"/>
    <col min="3818" max="3819" width="15.44140625" style="86" customWidth="1"/>
    <col min="3820" max="3820" width="13.33203125" style="86" customWidth="1"/>
    <col min="3821" max="3821" width="12.77734375" style="86" customWidth="1"/>
    <col min="3822" max="3822" width="13.21875" style="86" customWidth="1"/>
    <col min="3823" max="3823" width="12.33203125" style="86" customWidth="1"/>
    <col min="3824" max="3824" width="13.33203125" style="86" customWidth="1"/>
    <col min="3825" max="3825" width="14.21875" style="86" customWidth="1"/>
    <col min="3826" max="3826" width="3" style="86" customWidth="1"/>
    <col min="3827" max="3827" width="15" style="86" customWidth="1"/>
    <col min="3828" max="3828" width="8.88671875" style="86"/>
    <col min="3829" max="3829" width="10.21875" style="86" bestFit="1" customWidth="1"/>
    <col min="3830" max="4067" width="8.88671875" style="86"/>
    <col min="4068" max="4068" width="3" style="86" customWidth="1"/>
    <col min="4069" max="4069" width="17.109375" style="86" customWidth="1"/>
    <col min="4070" max="4070" width="7.77734375" style="86" customWidth="1"/>
    <col min="4071" max="4071" width="11.88671875" style="86" customWidth="1"/>
    <col min="4072" max="4072" width="15.33203125" style="86" customWidth="1"/>
    <col min="4073" max="4073" width="14.77734375" style="86" customWidth="1"/>
    <col min="4074" max="4075" width="15.44140625" style="86" customWidth="1"/>
    <col min="4076" max="4076" width="13.33203125" style="86" customWidth="1"/>
    <col min="4077" max="4077" width="12.77734375" style="86" customWidth="1"/>
    <col min="4078" max="4078" width="13.21875" style="86" customWidth="1"/>
    <col min="4079" max="4079" width="12.33203125" style="86" customWidth="1"/>
    <col min="4080" max="4080" width="13.33203125" style="86" customWidth="1"/>
    <col min="4081" max="4081" width="14.21875" style="86" customWidth="1"/>
    <col min="4082" max="4082" width="3" style="86" customWidth="1"/>
    <col min="4083" max="4083" width="15" style="86" customWidth="1"/>
    <col min="4084" max="4084" width="8.88671875" style="86"/>
    <col min="4085" max="4085" width="10.21875" style="86" bestFit="1" customWidth="1"/>
    <col min="4086" max="4323" width="8.88671875" style="86"/>
    <col min="4324" max="4324" width="3" style="86" customWidth="1"/>
    <col min="4325" max="4325" width="17.109375" style="86" customWidth="1"/>
    <col min="4326" max="4326" width="7.77734375" style="86" customWidth="1"/>
    <col min="4327" max="4327" width="11.88671875" style="86" customWidth="1"/>
    <col min="4328" max="4328" width="15.33203125" style="86" customWidth="1"/>
    <col min="4329" max="4329" width="14.77734375" style="86" customWidth="1"/>
    <col min="4330" max="4331" width="15.44140625" style="86" customWidth="1"/>
    <col min="4332" max="4332" width="13.33203125" style="86" customWidth="1"/>
    <col min="4333" max="4333" width="12.77734375" style="86" customWidth="1"/>
    <col min="4334" max="4334" width="13.21875" style="86" customWidth="1"/>
    <col min="4335" max="4335" width="12.33203125" style="86" customWidth="1"/>
    <col min="4336" max="4336" width="13.33203125" style="86" customWidth="1"/>
    <col min="4337" max="4337" width="14.21875" style="86" customWidth="1"/>
    <col min="4338" max="4338" width="3" style="86" customWidth="1"/>
    <col min="4339" max="4339" width="15" style="86" customWidth="1"/>
    <col min="4340" max="4340" width="8.88671875" style="86"/>
    <col min="4341" max="4341" width="10.21875" style="86" bestFit="1" customWidth="1"/>
    <col min="4342" max="4579" width="8.88671875" style="86"/>
    <col min="4580" max="4580" width="3" style="86" customWidth="1"/>
    <col min="4581" max="4581" width="17.109375" style="86" customWidth="1"/>
    <col min="4582" max="4582" width="7.77734375" style="86" customWidth="1"/>
    <col min="4583" max="4583" width="11.88671875" style="86" customWidth="1"/>
    <col min="4584" max="4584" width="15.33203125" style="86" customWidth="1"/>
    <col min="4585" max="4585" width="14.77734375" style="86" customWidth="1"/>
    <col min="4586" max="4587" width="15.44140625" style="86" customWidth="1"/>
    <col min="4588" max="4588" width="13.33203125" style="86" customWidth="1"/>
    <col min="4589" max="4589" width="12.77734375" style="86" customWidth="1"/>
    <col min="4590" max="4590" width="13.21875" style="86" customWidth="1"/>
    <col min="4591" max="4591" width="12.33203125" style="86" customWidth="1"/>
    <col min="4592" max="4592" width="13.33203125" style="86" customWidth="1"/>
    <col min="4593" max="4593" width="14.21875" style="86" customWidth="1"/>
    <col min="4594" max="4594" width="3" style="86" customWidth="1"/>
    <col min="4595" max="4595" width="15" style="86" customWidth="1"/>
    <col min="4596" max="4596" width="8.88671875" style="86"/>
    <col min="4597" max="4597" width="10.21875" style="86" bestFit="1" customWidth="1"/>
    <col min="4598" max="4835" width="8.88671875" style="86"/>
    <col min="4836" max="4836" width="3" style="86" customWidth="1"/>
    <col min="4837" max="4837" width="17.109375" style="86" customWidth="1"/>
    <col min="4838" max="4838" width="7.77734375" style="86" customWidth="1"/>
    <col min="4839" max="4839" width="11.88671875" style="86" customWidth="1"/>
    <col min="4840" max="4840" width="15.33203125" style="86" customWidth="1"/>
    <col min="4841" max="4841" width="14.77734375" style="86" customWidth="1"/>
    <col min="4842" max="4843" width="15.44140625" style="86" customWidth="1"/>
    <col min="4844" max="4844" width="13.33203125" style="86" customWidth="1"/>
    <col min="4845" max="4845" width="12.77734375" style="86" customWidth="1"/>
    <col min="4846" max="4846" width="13.21875" style="86" customWidth="1"/>
    <col min="4847" max="4847" width="12.33203125" style="86" customWidth="1"/>
    <col min="4848" max="4848" width="13.33203125" style="86" customWidth="1"/>
    <col min="4849" max="4849" width="14.21875" style="86" customWidth="1"/>
    <col min="4850" max="4850" width="3" style="86" customWidth="1"/>
    <col min="4851" max="4851" width="15" style="86" customWidth="1"/>
    <col min="4852" max="4852" width="8.88671875" style="86"/>
    <col min="4853" max="4853" width="10.21875" style="86" bestFit="1" customWidth="1"/>
    <col min="4854" max="5091" width="8.88671875" style="86"/>
    <col min="5092" max="5092" width="3" style="86" customWidth="1"/>
    <col min="5093" max="5093" width="17.109375" style="86" customWidth="1"/>
    <col min="5094" max="5094" width="7.77734375" style="86" customWidth="1"/>
    <col min="5095" max="5095" width="11.88671875" style="86" customWidth="1"/>
    <col min="5096" max="5096" width="15.33203125" style="86" customWidth="1"/>
    <col min="5097" max="5097" width="14.77734375" style="86" customWidth="1"/>
    <col min="5098" max="5099" width="15.44140625" style="86" customWidth="1"/>
    <col min="5100" max="5100" width="13.33203125" style="86" customWidth="1"/>
    <col min="5101" max="5101" width="12.77734375" style="86" customWidth="1"/>
    <col min="5102" max="5102" width="13.21875" style="86" customWidth="1"/>
    <col min="5103" max="5103" width="12.33203125" style="86" customWidth="1"/>
    <col min="5104" max="5104" width="13.33203125" style="86" customWidth="1"/>
    <col min="5105" max="5105" width="14.21875" style="86" customWidth="1"/>
    <col min="5106" max="5106" width="3" style="86" customWidth="1"/>
    <col min="5107" max="5107" width="15" style="86" customWidth="1"/>
    <col min="5108" max="5108" width="8.88671875" style="86"/>
    <col min="5109" max="5109" width="10.21875" style="86" bestFit="1" customWidth="1"/>
    <col min="5110" max="5347" width="8.88671875" style="86"/>
    <col min="5348" max="5348" width="3" style="86" customWidth="1"/>
    <col min="5349" max="5349" width="17.109375" style="86" customWidth="1"/>
    <col min="5350" max="5350" width="7.77734375" style="86" customWidth="1"/>
    <col min="5351" max="5351" width="11.88671875" style="86" customWidth="1"/>
    <col min="5352" max="5352" width="15.33203125" style="86" customWidth="1"/>
    <col min="5353" max="5353" width="14.77734375" style="86" customWidth="1"/>
    <col min="5354" max="5355" width="15.44140625" style="86" customWidth="1"/>
    <col min="5356" max="5356" width="13.33203125" style="86" customWidth="1"/>
    <col min="5357" max="5357" width="12.77734375" style="86" customWidth="1"/>
    <col min="5358" max="5358" width="13.21875" style="86" customWidth="1"/>
    <col min="5359" max="5359" width="12.33203125" style="86" customWidth="1"/>
    <col min="5360" max="5360" width="13.33203125" style="86" customWidth="1"/>
    <col min="5361" max="5361" width="14.21875" style="86" customWidth="1"/>
    <col min="5362" max="5362" width="3" style="86" customWidth="1"/>
    <col min="5363" max="5363" width="15" style="86" customWidth="1"/>
    <col min="5364" max="5364" width="8.88671875" style="86"/>
    <col min="5365" max="5365" width="10.21875" style="86" bestFit="1" customWidth="1"/>
    <col min="5366" max="5603" width="8.88671875" style="86"/>
    <col min="5604" max="5604" width="3" style="86" customWidth="1"/>
    <col min="5605" max="5605" width="17.109375" style="86" customWidth="1"/>
    <col min="5606" max="5606" width="7.77734375" style="86" customWidth="1"/>
    <col min="5607" max="5607" width="11.88671875" style="86" customWidth="1"/>
    <col min="5608" max="5608" width="15.33203125" style="86" customWidth="1"/>
    <col min="5609" max="5609" width="14.77734375" style="86" customWidth="1"/>
    <col min="5610" max="5611" width="15.44140625" style="86" customWidth="1"/>
    <col min="5612" max="5612" width="13.33203125" style="86" customWidth="1"/>
    <col min="5613" max="5613" width="12.77734375" style="86" customWidth="1"/>
    <col min="5614" max="5614" width="13.21875" style="86" customWidth="1"/>
    <col min="5615" max="5615" width="12.33203125" style="86" customWidth="1"/>
    <col min="5616" max="5616" width="13.33203125" style="86" customWidth="1"/>
    <col min="5617" max="5617" width="14.21875" style="86" customWidth="1"/>
    <col min="5618" max="5618" width="3" style="86" customWidth="1"/>
    <col min="5619" max="5619" width="15" style="86" customWidth="1"/>
    <col min="5620" max="5620" width="8.88671875" style="86"/>
    <col min="5621" max="5621" width="10.21875" style="86" bestFit="1" customWidth="1"/>
    <col min="5622" max="5859" width="8.88671875" style="86"/>
    <col min="5860" max="5860" width="3" style="86" customWidth="1"/>
    <col min="5861" max="5861" width="17.109375" style="86" customWidth="1"/>
    <col min="5862" max="5862" width="7.77734375" style="86" customWidth="1"/>
    <col min="5863" max="5863" width="11.88671875" style="86" customWidth="1"/>
    <col min="5864" max="5864" width="15.33203125" style="86" customWidth="1"/>
    <col min="5865" max="5865" width="14.77734375" style="86" customWidth="1"/>
    <col min="5866" max="5867" width="15.44140625" style="86" customWidth="1"/>
    <col min="5868" max="5868" width="13.33203125" style="86" customWidth="1"/>
    <col min="5869" max="5869" width="12.77734375" style="86" customWidth="1"/>
    <col min="5870" max="5870" width="13.21875" style="86" customWidth="1"/>
    <col min="5871" max="5871" width="12.33203125" style="86" customWidth="1"/>
    <col min="5872" max="5872" width="13.33203125" style="86" customWidth="1"/>
    <col min="5873" max="5873" width="14.21875" style="86" customWidth="1"/>
    <col min="5874" max="5874" width="3" style="86" customWidth="1"/>
    <col min="5875" max="5875" width="15" style="86" customWidth="1"/>
    <col min="5876" max="5876" width="8.88671875" style="86"/>
    <col min="5877" max="5877" width="10.21875" style="86" bestFit="1" customWidth="1"/>
    <col min="5878" max="6115" width="8.88671875" style="86"/>
    <col min="6116" max="6116" width="3" style="86" customWidth="1"/>
    <col min="6117" max="6117" width="17.109375" style="86" customWidth="1"/>
    <col min="6118" max="6118" width="7.77734375" style="86" customWidth="1"/>
    <col min="6119" max="6119" width="11.88671875" style="86" customWidth="1"/>
    <col min="6120" max="6120" width="15.33203125" style="86" customWidth="1"/>
    <col min="6121" max="6121" width="14.77734375" style="86" customWidth="1"/>
    <col min="6122" max="6123" width="15.44140625" style="86" customWidth="1"/>
    <col min="6124" max="6124" width="13.33203125" style="86" customWidth="1"/>
    <col min="6125" max="6125" width="12.77734375" style="86" customWidth="1"/>
    <col min="6126" max="6126" width="13.21875" style="86" customWidth="1"/>
    <col min="6127" max="6127" width="12.33203125" style="86" customWidth="1"/>
    <col min="6128" max="6128" width="13.33203125" style="86" customWidth="1"/>
    <col min="6129" max="6129" width="14.21875" style="86" customWidth="1"/>
    <col min="6130" max="6130" width="3" style="86" customWidth="1"/>
    <col min="6131" max="6131" width="15" style="86" customWidth="1"/>
    <col min="6132" max="6132" width="8.88671875" style="86"/>
    <col min="6133" max="6133" width="10.21875" style="86" bestFit="1" customWidth="1"/>
    <col min="6134" max="6371" width="8.88671875" style="86"/>
    <col min="6372" max="6372" width="3" style="86" customWidth="1"/>
    <col min="6373" max="6373" width="17.109375" style="86" customWidth="1"/>
    <col min="6374" max="6374" width="7.77734375" style="86" customWidth="1"/>
    <col min="6375" max="6375" width="11.88671875" style="86" customWidth="1"/>
    <col min="6376" max="6376" width="15.33203125" style="86" customWidth="1"/>
    <col min="6377" max="6377" width="14.77734375" style="86" customWidth="1"/>
    <col min="6378" max="6379" width="15.44140625" style="86" customWidth="1"/>
    <col min="6380" max="6380" width="13.33203125" style="86" customWidth="1"/>
    <col min="6381" max="6381" width="12.77734375" style="86" customWidth="1"/>
    <col min="6382" max="6382" width="13.21875" style="86" customWidth="1"/>
    <col min="6383" max="6383" width="12.33203125" style="86" customWidth="1"/>
    <col min="6384" max="6384" width="13.33203125" style="86" customWidth="1"/>
    <col min="6385" max="6385" width="14.21875" style="86" customWidth="1"/>
    <col min="6386" max="6386" width="3" style="86" customWidth="1"/>
    <col min="6387" max="6387" width="15" style="86" customWidth="1"/>
    <col min="6388" max="6388" width="8.88671875" style="86"/>
    <col min="6389" max="6389" width="10.21875" style="86" bestFit="1" customWidth="1"/>
    <col min="6390" max="6627" width="8.88671875" style="86"/>
    <col min="6628" max="6628" width="3" style="86" customWidth="1"/>
    <col min="6629" max="6629" width="17.109375" style="86" customWidth="1"/>
    <col min="6630" max="6630" width="7.77734375" style="86" customWidth="1"/>
    <col min="6631" max="6631" width="11.88671875" style="86" customWidth="1"/>
    <col min="6632" max="6632" width="15.33203125" style="86" customWidth="1"/>
    <col min="6633" max="6633" width="14.77734375" style="86" customWidth="1"/>
    <col min="6634" max="6635" width="15.44140625" style="86" customWidth="1"/>
    <col min="6636" max="6636" width="13.33203125" style="86" customWidth="1"/>
    <col min="6637" max="6637" width="12.77734375" style="86" customWidth="1"/>
    <col min="6638" max="6638" width="13.21875" style="86" customWidth="1"/>
    <col min="6639" max="6639" width="12.33203125" style="86" customWidth="1"/>
    <col min="6640" max="6640" width="13.33203125" style="86" customWidth="1"/>
    <col min="6641" max="6641" width="14.21875" style="86" customWidth="1"/>
    <col min="6642" max="6642" width="3" style="86" customWidth="1"/>
    <col min="6643" max="6643" width="15" style="86" customWidth="1"/>
    <col min="6644" max="6644" width="8.88671875" style="86"/>
    <col min="6645" max="6645" width="10.21875" style="86" bestFit="1" customWidth="1"/>
    <col min="6646" max="6883" width="8.88671875" style="86"/>
    <col min="6884" max="6884" width="3" style="86" customWidth="1"/>
    <col min="6885" max="6885" width="17.109375" style="86" customWidth="1"/>
    <col min="6886" max="6886" width="7.77734375" style="86" customWidth="1"/>
    <col min="6887" max="6887" width="11.88671875" style="86" customWidth="1"/>
    <col min="6888" max="6888" width="15.33203125" style="86" customWidth="1"/>
    <col min="6889" max="6889" width="14.77734375" style="86" customWidth="1"/>
    <col min="6890" max="6891" width="15.44140625" style="86" customWidth="1"/>
    <col min="6892" max="6892" width="13.33203125" style="86" customWidth="1"/>
    <col min="6893" max="6893" width="12.77734375" style="86" customWidth="1"/>
    <col min="6894" max="6894" width="13.21875" style="86" customWidth="1"/>
    <col min="6895" max="6895" width="12.33203125" style="86" customWidth="1"/>
    <col min="6896" max="6896" width="13.33203125" style="86" customWidth="1"/>
    <col min="6897" max="6897" width="14.21875" style="86" customWidth="1"/>
    <col min="6898" max="6898" width="3" style="86" customWidth="1"/>
    <col min="6899" max="6899" width="15" style="86" customWidth="1"/>
    <col min="6900" max="6900" width="8.88671875" style="86"/>
    <col min="6901" max="6901" width="10.21875" style="86" bestFit="1" customWidth="1"/>
    <col min="6902" max="7139" width="8.88671875" style="86"/>
    <col min="7140" max="7140" width="3" style="86" customWidth="1"/>
    <col min="7141" max="7141" width="17.109375" style="86" customWidth="1"/>
    <col min="7142" max="7142" width="7.77734375" style="86" customWidth="1"/>
    <col min="7143" max="7143" width="11.88671875" style="86" customWidth="1"/>
    <col min="7144" max="7144" width="15.33203125" style="86" customWidth="1"/>
    <col min="7145" max="7145" width="14.77734375" style="86" customWidth="1"/>
    <col min="7146" max="7147" width="15.44140625" style="86" customWidth="1"/>
    <col min="7148" max="7148" width="13.33203125" style="86" customWidth="1"/>
    <col min="7149" max="7149" width="12.77734375" style="86" customWidth="1"/>
    <col min="7150" max="7150" width="13.21875" style="86" customWidth="1"/>
    <col min="7151" max="7151" width="12.33203125" style="86" customWidth="1"/>
    <col min="7152" max="7152" width="13.33203125" style="86" customWidth="1"/>
    <col min="7153" max="7153" width="14.21875" style="86" customWidth="1"/>
    <col min="7154" max="7154" width="3" style="86" customWidth="1"/>
    <col min="7155" max="7155" width="15" style="86" customWidth="1"/>
    <col min="7156" max="7156" width="8.88671875" style="86"/>
    <col min="7157" max="7157" width="10.21875" style="86" bestFit="1" customWidth="1"/>
    <col min="7158" max="7395" width="8.88671875" style="86"/>
    <col min="7396" max="7396" width="3" style="86" customWidth="1"/>
    <col min="7397" max="7397" width="17.109375" style="86" customWidth="1"/>
    <col min="7398" max="7398" width="7.77734375" style="86" customWidth="1"/>
    <col min="7399" max="7399" width="11.88671875" style="86" customWidth="1"/>
    <col min="7400" max="7400" width="15.33203125" style="86" customWidth="1"/>
    <col min="7401" max="7401" width="14.77734375" style="86" customWidth="1"/>
    <col min="7402" max="7403" width="15.44140625" style="86" customWidth="1"/>
    <col min="7404" max="7404" width="13.33203125" style="86" customWidth="1"/>
    <col min="7405" max="7405" width="12.77734375" style="86" customWidth="1"/>
    <col min="7406" max="7406" width="13.21875" style="86" customWidth="1"/>
    <col min="7407" max="7407" width="12.33203125" style="86" customWidth="1"/>
    <col min="7408" max="7408" width="13.33203125" style="86" customWidth="1"/>
    <col min="7409" max="7409" width="14.21875" style="86" customWidth="1"/>
    <col min="7410" max="7410" width="3" style="86" customWidth="1"/>
    <col min="7411" max="7411" width="15" style="86" customWidth="1"/>
    <col min="7412" max="7412" width="8.88671875" style="86"/>
    <col min="7413" max="7413" width="10.21875" style="86" bestFit="1" customWidth="1"/>
    <col min="7414" max="7651" width="8.88671875" style="86"/>
    <col min="7652" max="7652" width="3" style="86" customWidth="1"/>
    <col min="7653" max="7653" width="17.109375" style="86" customWidth="1"/>
    <col min="7654" max="7654" width="7.77734375" style="86" customWidth="1"/>
    <col min="7655" max="7655" width="11.88671875" style="86" customWidth="1"/>
    <col min="7656" max="7656" width="15.33203125" style="86" customWidth="1"/>
    <col min="7657" max="7657" width="14.77734375" style="86" customWidth="1"/>
    <col min="7658" max="7659" width="15.44140625" style="86" customWidth="1"/>
    <col min="7660" max="7660" width="13.33203125" style="86" customWidth="1"/>
    <col min="7661" max="7661" width="12.77734375" style="86" customWidth="1"/>
    <col min="7662" max="7662" width="13.21875" style="86" customWidth="1"/>
    <col min="7663" max="7663" width="12.33203125" style="86" customWidth="1"/>
    <col min="7664" max="7664" width="13.33203125" style="86" customWidth="1"/>
    <col min="7665" max="7665" width="14.21875" style="86" customWidth="1"/>
    <col min="7666" max="7666" width="3" style="86" customWidth="1"/>
    <col min="7667" max="7667" width="15" style="86" customWidth="1"/>
    <col min="7668" max="7668" width="8.88671875" style="86"/>
    <col min="7669" max="7669" width="10.21875" style="86" bestFit="1" customWidth="1"/>
    <col min="7670" max="7907" width="8.88671875" style="86"/>
    <col min="7908" max="7908" width="3" style="86" customWidth="1"/>
    <col min="7909" max="7909" width="17.109375" style="86" customWidth="1"/>
    <col min="7910" max="7910" width="7.77734375" style="86" customWidth="1"/>
    <col min="7911" max="7911" width="11.88671875" style="86" customWidth="1"/>
    <col min="7912" max="7912" width="15.33203125" style="86" customWidth="1"/>
    <col min="7913" max="7913" width="14.77734375" style="86" customWidth="1"/>
    <col min="7914" max="7915" width="15.44140625" style="86" customWidth="1"/>
    <col min="7916" max="7916" width="13.33203125" style="86" customWidth="1"/>
    <col min="7917" max="7917" width="12.77734375" style="86" customWidth="1"/>
    <col min="7918" max="7918" width="13.21875" style="86" customWidth="1"/>
    <col min="7919" max="7919" width="12.33203125" style="86" customWidth="1"/>
    <col min="7920" max="7920" width="13.33203125" style="86" customWidth="1"/>
    <col min="7921" max="7921" width="14.21875" style="86" customWidth="1"/>
    <col min="7922" max="7922" width="3" style="86" customWidth="1"/>
    <col min="7923" max="7923" width="15" style="86" customWidth="1"/>
    <col min="7924" max="7924" width="8.88671875" style="86"/>
    <col min="7925" max="7925" width="10.21875" style="86" bestFit="1" customWidth="1"/>
    <col min="7926" max="8163" width="8.88671875" style="86"/>
    <col min="8164" max="8164" width="3" style="86" customWidth="1"/>
    <col min="8165" max="8165" width="17.109375" style="86" customWidth="1"/>
    <col min="8166" max="8166" width="7.77734375" style="86" customWidth="1"/>
    <col min="8167" max="8167" width="11.88671875" style="86" customWidth="1"/>
    <col min="8168" max="8168" width="15.33203125" style="86" customWidth="1"/>
    <col min="8169" max="8169" width="14.77734375" style="86" customWidth="1"/>
    <col min="8170" max="8171" width="15.44140625" style="86" customWidth="1"/>
    <col min="8172" max="8172" width="13.33203125" style="86" customWidth="1"/>
    <col min="8173" max="8173" width="12.77734375" style="86" customWidth="1"/>
    <col min="8174" max="8174" width="13.21875" style="86" customWidth="1"/>
    <col min="8175" max="8175" width="12.33203125" style="86" customWidth="1"/>
    <col min="8176" max="8176" width="13.33203125" style="86" customWidth="1"/>
    <col min="8177" max="8177" width="14.21875" style="86" customWidth="1"/>
    <col min="8178" max="8178" width="3" style="86" customWidth="1"/>
    <col min="8179" max="8179" width="15" style="86" customWidth="1"/>
    <col min="8180" max="8180" width="8.88671875" style="86"/>
    <col min="8181" max="8181" width="10.21875" style="86" bestFit="1" customWidth="1"/>
    <col min="8182" max="8419" width="8.88671875" style="86"/>
    <col min="8420" max="8420" width="3" style="86" customWidth="1"/>
    <col min="8421" max="8421" width="17.109375" style="86" customWidth="1"/>
    <col min="8422" max="8422" width="7.77734375" style="86" customWidth="1"/>
    <col min="8423" max="8423" width="11.88671875" style="86" customWidth="1"/>
    <col min="8424" max="8424" width="15.33203125" style="86" customWidth="1"/>
    <col min="8425" max="8425" width="14.77734375" style="86" customWidth="1"/>
    <col min="8426" max="8427" width="15.44140625" style="86" customWidth="1"/>
    <col min="8428" max="8428" width="13.33203125" style="86" customWidth="1"/>
    <col min="8429" max="8429" width="12.77734375" style="86" customWidth="1"/>
    <col min="8430" max="8430" width="13.21875" style="86" customWidth="1"/>
    <col min="8431" max="8431" width="12.33203125" style="86" customWidth="1"/>
    <col min="8432" max="8432" width="13.33203125" style="86" customWidth="1"/>
    <col min="8433" max="8433" width="14.21875" style="86" customWidth="1"/>
    <col min="8434" max="8434" width="3" style="86" customWidth="1"/>
    <col min="8435" max="8435" width="15" style="86" customWidth="1"/>
    <col min="8436" max="8436" width="8.88671875" style="86"/>
    <col min="8437" max="8437" width="10.21875" style="86" bestFit="1" customWidth="1"/>
    <col min="8438" max="8675" width="8.88671875" style="86"/>
    <col min="8676" max="8676" width="3" style="86" customWidth="1"/>
    <col min="8677" max="8677" width="17.109375" style="86" customWidth="1"/>
    <col min="8678" max="8678" width="7.77734375" style="86" customWidth="1"/>
    <col min="8679" max="8679" width="11.88671875" style="86" customWidth="1"/>
    <col min="8680" max="8680" width="15.33203125" style="86" customWidth="1"/>
    <col min="8681" max="8681" width="14.77734375" style="86" customWidth="1"/>
    <col min="8682" max="8683" width="15.44140625" style="86" customWidth="1"/>
    <col min="8684" max="8684" width="13.33203125" style="86" customWidth="1"/>
    <col min="8685" max="8685" width="12.77734375" style="86" customWidth="1"/>
    <col min="8686" max="8686" width="13.21875" style="86" customWidth="1"/>
    <col min="8687" max="8687" width="12.33203125" style="86" customWidth="1"/>
    <col min="8688" max="8688" width="13.33203125" style="86" customWidth="1"/>
    <col min="8689" max="8689" width="14.21875" style="86" customWidth="1"/>
    <col min="8690" max="8690" width="3" style="86" customWidth="1"/>
    <col min="8691" max="8691" width="15" style="86" customWidth="1"/>
    <col min="8692" max="8692" width="8.88671875" style="86"/>
    <col min="8693" max="8693" width="10.21875" style="86" bestFit="1" customWidth="1"/>
    <col min="8694" max="8931" width="8.88671875" style="86"/>
    <col min="8932" max="8932" width="3" style="86" customWidth="1"/>
    <col min="8933" max="8933" width="17.109375" style="86" customWidth="1"/>
    <col min="8934" max="8934" width="7.77734375" style="86" customWidth="1"/>
    <col min="8935" max="8935" width="11.88671875" style="86" customWidth="1"/>
    <col min="8936" max="8936" width="15.33203125" style="86" customWidth="1"/>
    <col min="8937" max="8937" width="14.77734375" style="86" customWidth="1"/>
    <col min="8938" max="8939" width="15.44140625" style="86" customWidth="1"/>
    <col min="8940" max="8940" width="13.33203125" style="86" customWidth="1"/>
    <col min="8941" max="8941" width="12.77734375" style="86" customWidth="1"/>
    <col min="8942" max="8942" width="13.21875" style="86" customWidth="1"/>
    <col min="8943" max="8943" width="12.33203125" style="86" customWidth="1"/>
    <col min="8944" max="8944" width="13.33203125" style="86" customWidth="1"/>
    <col min="8945" max="8945" width="14.21875" style="86" customWidth="1"/>
    <col min="8946" max="8946" width="3" style="86" customWidth="1"/>
    <col min="8947" max="8947" width="15" style="86" customWidth="1"/>
    <col min="8948" max="8948" width="8.88671875" style="86"/>
    <col min="8949" max="8949" width="10.21875" style="86" bestFit="1" customWidth="1"/>
    <col min="8950" max="9187" width="8.88671875" style="86"/>
    <col min="9188" max="9188" width="3" style="86" customWidth="1"/>
    <col min="9189" max="9189" width="17.109375" style="86" customWidth="1"/>
    <col min="9190" max="9190" width="7.77734375" style="86" customWidth="1"/>
    <col min="9191" max="9191" width="11.88671875" style="86" customWidth="1"/>
    <col min="9192" max="9192" width="15.33203125" style="86" customWidth="1"/>
    <col min="9193" max="9193" width="14.77734375" style="86" customWidth="1"/>
    <col min="9194" max="9195" width="15.44140625" style="86" customWidth="1"/>
    <col min="9196" max="9196" width="13.33203125" style="86" customWidth="1"/>
    <col min="9197" max="9197" width="12.77734375" style="86" customWidth="1"/>
    <col min="9198" max="9198" width="13.21875" style="86" customWidth="1"/>
    <col min="9199" max="9199" width="12.33203125" style="86" customWidth="1"/>
    <col min="9200" max="9200" width="13.33203125" style="86" customWidth="1"/>
    <col min="9201" max="9201" width="14.21875" style="86" customWidth="1"/>
    <col min="9202" max="9202" width="3" style="86" customWidth="1"/>
    <col min="9203" max="9203" width="15" style="86" customWidth="1"/>
    <col min="9204" max="9204" width="8.88671875" style="86"/>
    <col min="9205" max="9205" width="10.21875" style="86" bestFit="1" customWidth="1"/>
    <col min="9206" max="9443" width="8.88671875" style="86"/>
    <col min="9444" max="9444" width="3" style="86" customWidth="1"/>
    <col min="9445" max="9445" width="17.109375" style="86" customWidth="1"/>
    <col min="9446" max="9446" width="7.77734375" style="86" customWidth="1"/>
    <col min="9447" max="9447" width="11.88671875" style="86" customWidth="1"/>
    <col min="9448" max="9448" width="15.33203125" style="86" customWidth="1"/>
    <col min="9449" max="9449" width="14.77734375" style="86" customWidth="1"/>
    <col min="9450" max="9451" width="15.44140625" style="86" customWidth="1"/>
    <col min="9452" max="9452" width="13.33203125" style="86" customWidth="1"/>
    <col min="9453" max="9453" width="12.77734375" style="86" customWidth="1"/>
    <col min="9454" max="9454" width="13.21875" style="86" customWidth="1"/>
    <col min="9455" max="9455" width="12.33203125" style="86" customWidth="1"/>
    <col min="9456" max="9456" width="13.33203125" style="86" customWidth="1"/>
    <col min="9457" max="9457" width="14.21875" style="86" customWidth="1"/>
    <col min="9458" max="9458" width="3" style="86" customWidth="1"/>
    <col min="9459" max="9459" width="15" style="86" customWidth="1"/>
    <col min="9460" max="9460" width="8.88671875" style="86"/>
    <col min="9461" max="9461" width="10.21875" style="86" bestFit="1" customWidth="1"/>
    <col min="9462" max="9699" width="8.88671875" style="86"/>
    <col min="9700" max="9700" width="3" style="86" customWidth="1"/>
    <col min="9701" max="9701" width="17.109375" style="86" customWidth="1"/>
    <col min="9702" max="9702" width="7.77734375" style="86" customWidth="1"/>
    <col min="9703" max="9703" width="11.88671875" style="86" customWidth="1"/>
    <col min="9704" max="9704" width="15.33203125" style="86" customWidth="1"/>
    <col min="9705" max="9705" width="14.77734375" style="86" customWidth="1"/>
    <col min="9706" max="9707" width="15.44140625" style="86" customWidth="1"/>
    <col min="9708" max="9708" width="13.33203125" style="86" customWidth="1"/>
    <col min="9709" max="9709" width="12.77734375" style="86" customWidth="1"/>
    <col min="9710" max="9710" width="13.21875" style="86" customWidth="1"/>
    <col min="9711" max="9711" width="12.33203125" style="86" customWidth="1"/>
    <col min="9712" max="9712" width="13.33203125" style="86" customWidth="1"/>
    <col min="9713" max="9713" width="14.21875" style="86" customWidth="1"/>
    <col min="9714" max="9714" width="3" style="86" customWidth="1"/>
    <col min="9715" max="9715" width="15" style="86" customWidth="1"/>
    <col min="9716" max="9716" width="8.88671875" style="86"/>
    <col min="9717" max="9717" width="10.21875" style="86" bestFit="1" customWidth="1"/>
    <col min="9718" max="9955" width="8.88671875" style="86"/>
    <col min="9956" max="9956" width="3" style="86" customWidth="1"/>
    <col min="9957" max="9957" width="17.109375" style="86" customWidth="1"/>
    <col min="9958" max="9958" width="7.77734375" style="86" customWidth="1"/>
    <col min="9959" max="9959" width="11.88671875" style="86" customWidth="1"/>
    <col min="9960" max="9960" width="15.33203125" style="86" customWidth="1"/>
    <col min="9961" max="9961" width="14.77734375" style="86" customWidth="1"/>
    <col min="9962" max="9963" width="15.44140625" style="86" customWidth="1"/>
    <col min="9964" max="9964" width="13.33203125" style="86" customWidth="1"/>
    <col min="9965" max="9965" width="12.77734375" style="86" customWidth="1"/>
    <col min="9966" max="9966" width="13.21875" style="86" customWidth="1"/>
    <col min="9967" max="9967" width="12.33203125" style="86" customWidth="1"/>
    <col min="9968" max="9968" width="13.33203125" style="86" customWidth="1"/>
    <col min="9969" max="9969" width="14.21875" style="86" customWidth="1"/>
    <col min="9970" max="9970" width="3" style="86" customWidth="1"/>
    <col min="9971" max="9971" width="15" style="86" customWidth="1"/>
    <col min="9972" max="9972" width="8.88671875" style="86"/>
    <col min="9973" max="9973" width="10.21875" style="86" bestFit="1" customWidth="1"/>
    <col min="9974" max="10211" width="8.88671875" style="86"/>
    <col min="10212" max="10212" width="3" style="86" customWidth="1"/>
    <col min="10213" max="10213" width="17.109375" style="86" customWidth="1"/>
    <col min="10214" max="10214" width="7.77734375" style="86" customWidth="1"/>
    <col min="10215" max="10215" width="11.88671875" style="86" customWidth="1"/>
    <col min="10216" max="10216" width="15.33203125" style="86" customWidth="1"/>
    <col min="10217" max="10217" width="14.77734375" style="86" customWidth="1"/>
    <col min="10218" max="10219" width="15.44140625" style="86" customWidth="1"/>
    <col min="10220" max="10220" width="13.33203125" style="86" customWidth="1"/>
    <col min="10221" max="10221" width="12.77734375" style="86" customWidth="1"/>
    <col min="10222" max="10222" width="13.21875" style="86" customWidth="1"/>
    <col min="10223" max="10223" width="12.33203125" style="86" customWidth="1"/>
    <col min="10224" max="10224" width="13.33203125" style="86" customWidth="1"/>
    <col min="10225" max="10225" width="14.21875" style="86" customWidth="1"/>
    <col min="10226" max="10226" width="3" style="86" customWidth="1"/>
    <col min="10227" max="10227" width="15" style="86" customWidth="1"/>
    <col min="10228" max="10228" width="8.88671875" style="86"/>
    <col min="10229" max="10229" width="10.21875" style="86" bestFit="1" customWidth="1"/>
    <col min="10230" max="10467" width="8.88671875" style="86"/>
    <col min="10468" max="10468" width="3" style="86" customWidth="1"/>
    <col min="10469" max="10469" width="17.109375" style="86" customWidth="1"/>
    <col min="10470" max="10470" width="7.77734375" style="86" customWidth="1"/>
    <col min="10471" max="10471" width="11.88671875" style="86" customWidth="1"/>
    <col min="10472" max="10472" width="15.33203125" style="86" customWidth="1"/>
    <col min="10473" max="10473" width="14.77734375" style="86" customWidth="1"/>
    <col min="10474" max="10475" width="15.44140625" style="86" customWidth="1"/>
    <col min="10476" max="10476" width="13.33203125" style="86" customWidth="1"/>
    <col min="10477" max="10477" width="12.77734375" style="86" customWidth="1"/>
    <col min="10478" max="10478" width="13.21875" style="86" customWidth="1"/>
    <col min="10479" max="10479" width="12.33203125" style="86" customWidth="1"/>
    <col min="10480" max="10480" width="13.33203125" style="86" customWidth="1"/>
    <col min="10481" max="10481" width="14.21875" style="86" customWidth="1"/>
    <col min="10482" max="10482" width="3" style="86" customWidth="1"/>
    <col min="10483" max="10483" width="15" style="86" customWidth="1"/>
    <col min="10484" max="10484" width="8.88671875" style="86"/>
    <col min="10485" max="10485" width="10.21875" style="86" bestFit="1" customWidth="1"/>
    <col min="10486" max="10723" width="8.88671875" style="86"/>
    <col min="10724" max="10724" width="3" style="86" customWidth="1"/>
    <col min="10725" max="10725" width="17.109375" style="86" customWidth="1"/>
    <col min="10726" max="10726" width="7.77734375" style="86" customWidth="1"/>
    <col min="10727" max="10727" width="11.88671875" style="86" customWidth="1"/>
    <col min="10728" max="10728" width="15.33203125" style="86" customWidth="1"/>
    <col min="10729" max="10729" width="14.77734375" style="86" customWidth="1"/>
    <col min="10730" max="10731" width="15.44140625" style="86" customWidth="1"/>
    <col min="10732" max="10732" width="13.33203125" style="86" customWidth="1"/>
    <col min="10733" max="10733" width="12.77734375" style="86" customWidth="1"/>
    <col min="10734" max="10734" width="13.21875" style="86" customWidth="1"/>
    <col min="10735" max="10735" width="12.33203125" style="86" customWidth="1"/>
    <col min="10736" max="10736" width="13.33203125" style="86" customWidth="1"/>
    <col min="10737" max="10737" width="14.21875" style="86" customWidth="1"/>
    <col min="10738" max="10738" width="3" style="86" customWidth="1"/>
    <col min="10739" max="10739" width="15" style="86" customWidth="1"/>
    <col min="10740" max="10740" width="8.88671875" style="86"/>
    <col min="10741" max="10741" width="10.21875" style="86" bestFit="1" customWidth="1"/>
    <col min="10742" max="10979" width="8.88671875" style="86"/>
    <col min="10980" max="10980" width="3" style="86" customWidth="1"/>
    <col min="10981" max="10981" width="17.109375" style="86" customWidth="1"/>
    <col min="10982" max="10982" width="7.77734375" style="86" customWidth="1"/>
    <col min="10983" max="10983" width="11.88671875" style="86" customWidth="1"/>
    <col min="10984" max="10984" width="15.33203125" style="86" customWidth="1"/>
    <col min="10985" max="10985" width="14.77734375" style="86" customWidth="1"/>
    <col min="10986" max="10987" width="15.44140625" style="86" customWidth="1"/>
    <col min="10988" max="10988" width="13.33203125" style="86" customWidth="1"/>
    <col min="10989" max="10989" width="12.77734375" style="86" customWidth="1"/>
    <col min="10990" max="10990" width="13.21875" style="86" customWidth="1"/>
    <col min="10991" max="10991" width="12.33203125" style="86" customWidth="1"/>
    <col min="10992" max="10992" width="13.33203125" style="86" customWidth="1"/>
    <col min="10993" max="10993" width="14.21875" style="86" customWidth="1"/>
    <col min="10994" max="10994" width="3" style="86" customWidth="1"/>
    <col min="10995" max="10995" width="15" style="86" customWidth="1"/>
    <col min="10996" max="10996" width="8.88671875" style="86"/>
    <col min="10997" max="10997" width="10.21875" style="86" bestFit="1" customWidth="1"/>
    <col min="10998" max="11235" width="8.88671875" style="86"/>
    <col min="11236" max="11236" width="3" style="86" customWidth="1"/>
    <col min="11237" max="11237" width="17.109375" style="86" customWidth="1"/>
    <col min="11238" max="11238" width="7.77734375" style="86" customWidth="1"/>
    <col min="11239" max="11239" width="11.88671875" style="86" customWidth="1"/>
    <col min="11240" max="11240" width="15.33203125" style="86" customWidth="1"/>
    <col min="11241" max="11241" width="14.77734375" style="86" customWidth="1"/>
    <col min="11242" max="11243" width="15.44140625" style="86" customWidth="1"/>
    <col min="11244" max="11244" width="13.33203125" style="86" customWidth="1"/>
    <col min="11245" max="11245" width="12.77734375" style="86" customWidth="1"/>
    <col min="11246" max="11246" width="13.21875" style="86" customWidth="1"/>
    <col min="11247" max="11247" width="12.33203125" style="86" customWidth="1"/>
    <col min="11248" max="11248" width="13.33203125" style="86" customWidth="1"/>
    <col min="11249" max="11249" width="14.21875" style="86" customWidth="1"/>
    <col min="11250" max="11250" width="3" style="86" customWidth="1"/>
    <col min="11251" max="11251" width="15" style="86" customWidth="1"/>
    <col min="11252" max="11252" width="8.88671875" style="86"/>
    <col min="11253" max="11253" width="10.21875" style="86" bestFit="1" customWidth="1"/>
    <col min="11254" max="11491" width="8.88671875" style="86"/>
    <col min="11492" max="11492" width="3" style="86" customWidth="1"/>
    <col min="11493" max="11493" width="17.109375" style="86" customWidth="1"/>
    <col min="11494" max="11494" width="7.77734375" style="86" customWidth="1"/>
    <col min="11495" max="11495" width="11.88671875" style="86" customWidth="1"/>
    <col min="11496" max="11496" width="15.33203125" style="86" customWidth="1"/>
    <col min="11497" max="11497" width="14.77734375" style="86" customWidth="1"/>
    <col min="11498" max="11499" width="15.44140625" style="86" customWidth="1"/>
    <col min="11500" max="11500" width="13.33203125" style="86" customWidth="1"/>
    <col min="11501" max="11501" width="12.77734375" style="86" customWidth="1"/>
    <col min="11502" max="11502" width="13.21875" style="86" customWidth="1"/>
    <col min="11503" max="11503" width="12.33203125" style="86" customWidth="1"/>
    <col min="11504" max="11504" width="13.33203125" style="86" customWidth="1"/>
    <col min="11505" max="11505" width="14.21875" style="86" customWidth="1"/>
    <col min="11506" max="11506" width="3" style="86" customWidth="1"/>
    <col min="11507" max="11507" width="15" style="86" customWidth="1"/>
    <col min="11508" max="11508" width="8.88671875" style="86"/>
    <col min="11509" max="11509" width="10.21875" style="86" bestFit="1" customWidth="1"/>
    <col min="11510" max="11747" width="8.88671875" style="86"/>
    <col min="11748" max="11748" width="3" style="86" customWidth="1"/>
    <col min="11749" max="11749" width="17.109375" style="86" customWidth="1"/>
    <col min="11750" max="11750" width="7.77734375" style="86" customWidth="1"/>
    <col min="11751" max="11751" width="11.88671875" style="86" customWidth="1"/>
    <col min="11752" max="11752" width="15.33203125" style="86" customWidth="1"/>
    <col min="11753" max="11753" width="14.77734375" style="86" customWidth="1"/>
    <col min="11754" max="11755" width="15.44140625" style="86" customWidth="1"/>
    <col min="11756" max="11756" width="13.33203125" style="86" customWidth="1"/>
    <col min="11757" max="11757" width="12.77734375" style="86" customWidth="1"/>
    <col min="11758" max="11758" width="13.21875" style="86" customWidth="1"/>
    <col min="11759" max="11759" width="12.33203125" style="86" customWidth="1"/>
    <col min="11760" max="11760" width="13.33203125" style="86" customWidth="1"/>
    <col min="11761" max="11761" width="14.21875" style="86" customWidth="1"/>
    <col min="11762" max="11762" width="3" style="86" customWidth="1"/>
    <col min="11763" max="11763" width="15" style="86" customWidth="1"/>
    <col min="11764" max="11764" width="8.88671875" style="86"/>
    <col min="11765" max="11765" width="10.21875" style="86" bestFit="1" customWidth="1"/>
    <col min="11766" max="12003" width="8.88671875" style="86"/>
    <col min="12004" max="12004" width="3" style="86" customWidth="1"/>
    <col min="12005" max="12005" width="17.109375" style="86" customWidth="1"/>
    <col min="12006" max="12006" width="7.77734375" style="86" customWidth="1"/>
    <col min="12007" max="12007" width="11.88671875" style="86" customWidth="1"/>
    <col min="12008" max="12008" width="15.33203125" style="86" customWidth="1"/>
    <col min="12009" max="12009" width="14.77734375" style="86" customWidth="1"/>
    <col min="12010" max="12011" width="15.44140625" style="86" customWidth="1"/>
    <col min="12012" max="12012" width="13.33203125" style="86" customWidth="1"/>
    <col min="12013" max="12013" width="12.77734375" style="86" customWidth="1"/>
    <col min="12014" max="12014" width="13.21875" style="86" customWidth="1"/>
    <col min="12015" max="12015" width="12.33203125" style="86" customWidth="1"/>
    <col min="12016" max="12016" width="13.33203125" style="86" customWidth="1"/>
    <col min="12017" max="12017" width="14.21875" style="86" customWidth="1"/>
    <col min="12018" max="12018" width="3" style="86" customWidth="1"/>
    <col min="12019" max="12019" width="15" style="86" customWidth="1"/>
    <col min="12020" max="12020" width="8.88671875" style="86"/>
    <col min="12021" max="12021" width="10.21875" style="86" bestFit="1" customWidth="1"/>
    <col min="12022" max="12259" width="8.88671875" style="86"/>
    <col min="12260" max="12260" width="3" style="86" customWidth="1"/>
    <col min="12261" max="12261" width="17.109375" style="86" customWidth="1"/>
    <col min="12262" max="12262" width="7.77734375" style="86" customWidth="1"/>
    <col min="12263" max="12263" width="11.88671875" style="86" customWidth="1"/>
    <col min="12264" max="12264" width="15.33203125" style="86" customWidth="1"/>
    <col min="12265" max="12265" width="14.77734375" style="86" customWidth="1"/>
    <col min="12266" max="12267" width="15.44140625" style="86" customWidth="1"/>
    <col min="12268" max="12268" width="13.33203125" style="86" customWidth="1"/>
    <col min="12269" max="12269" width="12.77734375" style="86" customWidth="1"/>
    <col min="12270" max="12270" width="13.21875" style="86" customWidth="1"/>
    <col min="12271" max="12271" width="12.33203125" style="86" customWidth="1"/>
    <col min="12272" max="12272" width="13.33203125" style="86" customWidth="1"/>
    <col min="12273" max="12273" width="14.21875" style="86" customWidth="1"/>
    <col min="12274" max="12274" width="3" style="86" customWidth="1"/>
    <col min="12275" max="12275" width="15" style="86" customWidth="1"/>
    <col min="12276" max="12276" width="8.88671875" style="86"/>
    <col min="12277" max="12277" width="10.21875" style="86" bestFit="1" customWidth="1"/>
    <col min="12278" max="12515" width="8.88671875" style="86"/>
    <col min="12516" max="12516" width="3" style="86" customWidth="1"/>
    <col min="12517" max="12517" width="17.109375" style="86" customWidth="1"/>
    <col min="12518" max="12518" width="7.77734375" style="86" customWidth="1"/>
    <col min="12519" max="12519" width="11.88671875" style="86" customWidth="1"/>
    <col min="12520" max="12520" width="15.33203125" style="86" customWidth="1"/>
    <col min="12521" max="12521" width="14.77734375" style="86" customWidth="1"/>
    <col min="12522" max="12523" width="15.44140625" style="86" customWidth="1"/>
    <col min="12524" max="12524" width="13.33203125" style="86" customWidth="1"/>
    <col min="12525" max="12525" width="12.77734375" style="86" customWidth="1"/>
    <col min="12526" max="12526" width="13.21875" style="86" customWidth="1"/>
    <col min="12527" max="12527" width="12.33203125" style="86" customWidth="1"/>
    <col min="12528" max="12528" width="13.33203125" style="86" customWidth="1"/>
    <col min="12529" max="12529" width="14.21875" style="86" customWidth="1"/>
    <col min="12530" max="12530" width="3" style="86" customWidth="1"/>
    <col min="12531" max="12531" width="15" style="86" customWidth="1"/>
    <col min="12532" max="12532" width="8.88671875" style="86"/>
    <col min="12533" max="12533" width="10.21875" style="86" bestFit="1" customWidth="1"/>
    <col min="12534" max="12771" width="8.88671875" style="86"/>
    <col min="12772" max="12772" width="3" style="86" customWidth="1"/>
    <col min="12773" max="12773" width="17.109375" style="86" customWidth="1"/>
    <col min="12774" max="12774" width="7.77734375" style="86" customWidth="1"/>
    <col min="12775" max="12775" width="11.88671875" style="86" customWidth="1"/>
    <col min="12776" max="12776" width="15.33203125" style="86" customWidth="1"/>
    <col min="12777" max="12777" width="14.77734375" style="86" customWidth="1"/>
    <col min="12778" max="12779" width="15.44140625" style="86" customWidth="1"/>
    <col min="12780" max="12780" width="13.33203125" style="86" customWidth="1"/>
    <col min="12781" max="12781" width="12.77734375" style="86" customWidth="1"/>
    <col min="12782" max="12782" width="13.21875" style="86" customWidth="1"/>
    <col min="12783" max="12783" width="12.33203125" style="86" customWidth="1"/>
    <col min="12784" max="12784" width="13.33203125" style="86" customWidth="1"/>
    <col min="12785" max="12785" width="14.21875" style="86" customWidth="1"/>
    <col min="12786" max="12786" width="3" style="86" customWidth="1"/>
    <col min="12787" max="12787" width="15" style="86" customWidth="1"/>
    <col min="12788" max="12788" width="8.88671875" style="86"/>
    <col min="12789" max="12789" width="10.21875" style="86" bestFit="1" customWidth="1"/>
    <col min="12790" max="13027" width="8.88671875" style="86"/>
    <col min="13028" max="13028" width="3" style="86" customWidth="1"/>
    <col min="13029" max="13029" width="17.109375" style="86" customWidth="1"/>
    <col min="13030" max="13030" width="7.77734375" style="86" customWidth="1"/>
    <col min="13031" max="13031" width="11.88671875" style="86" customWidth="1"/>
    <col min="13032" max="13032" width="15.33203125" style="86" customWidth="1"/>
    <col min="13033" max="13033" width="14.77734375" style="86" customWidth="1"/>
    <col min="13034" max="13035" width="15.44140625" style="86" customWidth="1"/>
    <col min="13036" max="13036" width="13.33203125" style="86" customWidth="1"/>
    <col min="13037" max="13037" width="12.77734375" style="86" customWidth="1"/>
    <col min="13038" max="13038" width="13.21875" style="86" customWidth="1"/>
    <col min="13039" max="13039" width="12.33203125" style="86" customWidth="1"/>
    <col min="13040" max="13040" width="13.33203125" style="86" customWidth="1"/>
    <col min="13041" max="13041" width="14.21875" style="86" customWidth="1"/>
    <col min="13042" max="13042" width="3" style="86" customWidth="1"/>
    <col min="13043" max="13043" width="15" style="86" customWidth="1"/>
    <col min="13044" max="13044" width="8.88671875" style="86"/>
    <col min="13045" max="13045" width="10.21875" style="86" bestFit="1" customWidth="1"/>
    <col min="13046" max="13283" width="8.88671875" style="86"/>
    <col min="13284" max="13284" width="3" style="86" customWidth="1"/>
    <col min="13285" max="13285" width="17.109375" style="86" customWidth="1"/>
    <col min="13286" max="13286" width="7.77734375" style="86" customWidth="1"/>
    <col min="13287" max="13287" width="11.88671875" style="86" customWidth="1"/>
    <col min="13288" max="13288" width="15.33203125" style="86" customWidth="1"/>
    <col min="13289" max="13289" width="14.77734375" style="86" customWidth="1"/>
    <col min="13290" max="13291" width="15.44140625" style="86" customWidth="1"/>
    <col min="13292" max="13292" width="13.33203125" style="86" customWidth="1"/>
    <col min="13293" max="13293" width="12.77734375" style="86" customWidth="1"/>
    <col min="13294" max="13294" width="13.21875" style="86" customWidth="1"/>
    <col min="13295" max="13295" width="12.33203125" style="86" customWidth="1"/>
    <col min="13296" max="13296" width="13.33203125" style="86" customWidth="1"/>
    <col min="13297" max="13297" width="14.21875" style="86" customWidth="1"/>
    <col min="13298" max="13298" width="3" style="86" customWidth="1"/>
    <col min="13299" max="13299" width="15" style="86" customWidth="1"/>
    <col min="13300" max="13300" width="8.88671875" style="86"/>
    <col min="13301" max="13301" width="10.21875" style="86" bestFit="1" customWidth="1"/>
    <col min="13302" max="13539" width="8.88671875" style="86"/>
    <col min="13540" max="13540" width="3" style="86" customWidth="1"/>
    <col min="13541" max="13541" width="17.109375" style="86" customWidth="1"/>
    <col min="13542" max="13542" width="7.77734375" style="86" customWidth="1"/>
    <col min="13543" max="13543" width="11.88671875" style="86" customWidth="1"/>
    <col min="13544" max="13544" width="15.33203125" style="86" customWidth="1"/>
    <col min="13545" max="13545" width="14.77734375" style="86" customWidth="1"/>
    <col min="13546" max="13547" width="15.44140625" style="86" customWidth="1"/>
    <col min="13548" max="13548" width="13.33203125" style="86" customWidth="1"/>
    <col min="13549" max="13549" width="12.77734375" style="86" customWidth="1"/>
    <col min="13550" max="13550" width="13.21875" style="86" customWidth="1"/>
    <col min="13551" max="13551" width="12.33203125" style="86" customWidth="1"/>
    <col min="13552" max="13552" width="13.33203125" style="86" customWidth="1"/>
    <col min="13553" max="13553" width="14.21875" style="86" customWidth="1"/>
    <col min="13554" max="13554" width="3" style="86" customWidth="1"/>
    <col min="13555" max="13555" width="15" style="86" customWidth="1"/>
    <col min="13556" max="13556" width="8.88671875" style="86"/>
    <col min="13557" max="13557" width="10.21875" style="86" bestFit="1" customWidth="1"/>
    <col min="13558" max="13795" width="8.88671875" style="86"/>
    <col min="13796" max="13796" width="3" style="86" customWidth="1"/>
    <col min="13797" max="13797" width="17.109375" style="86" customWidth="1"/>
    <col min="13798" max="13798" width="7.77734375" style="86" customWidth="1"/>
    <col min="13799" max="13799" width="11.88671875" style="86" customWidth="1"/>
    <col min="13800" max="13800" width="15.33203125" style="86" customWidth="1"/>
    <col min="13801" max="13801" width="14.77734375" style="86" customWidth="1"/>
    <col min="13802" max="13803" width="15.44140625" style="86" customWidth="1"/>
    <col min="13804" max="13804" width="13.33203125" style="86" customWidth="1"/>
    <col min="13805" max="13805" width="12.77734375" style="86" customWidth="1"/>
    <col min="13806" max="13806" width="13.21875" style="86" customWidth="1"/>
    <col min="13807" max="13807" width="12.33203125" style="86" customWidth="1"/>
    <col min="13808" max="13808" width="13.33203125" style="86" customWidth="1"/>
    <col min="13809" max="13809" width="14.21875" style="86" customWidth="1"/>
    <col min="13810" max="13810" width="3" style="86" customWidth="1"/>
    <col min="13811" max="13811" width="15" style="86" customWidth="1"/>
    <col min="13812" max="13812" width="8.88671875" style="86"/>
    <col min="13813" max="13813" width="10.21875" style="86" bestFit="1" customWidth="1"/>
    <col min="13814" max="14051" width="8.88671875" style="86"/>
    <col min="14052" max="14052" width="3" style="86" customWidth="1"/>
    <col min="14053" max="14053" width="17.109375" style="86" customWidth="1"/>
    <col min="14054" max="14054" width="7.77734375" style="86" customWidth="1"/>
    <col min="14055" max="14055" width="11.88671875" style="86" customWidth="1"/>
    <col min="14056" max="14056" width="15.33203125" style="86" customWidth="1"/>
    <col min="14057" max="14057" width="14.77734375" style="86" customWidth="1"/>
    <col min="14058" max="14059" width="15.44140625" style="86" customWidth="1"/>
    <col min="14060" max="14060" width="13.33203125" style="86" customWidth="1"/>
    <col min="14061" max="14061" width="12.77734375" style="86" customWidth="1"/>
    <col min="14062" max="14062" width="13.21875" style="86" customWidth="1"/>
    <col min="14063" max="14063" width="12.33203125" style="86" customWidth="1"/>
    <col min="14064" max="14064" width="13.33203125" style="86" customWidth="1"/>
    <col min="14065" max="14065" width="14.21875" style="86" customWidth="1"/>
    <col min="14066" max="14066" width="3" style="86" customWidth="1"/>
    <col min="14067" max="14067" width="15" style="86" customWidth="1"/>
    <col min="14068" max="14068" width="8.88671875" style="86"/>
    <col min="14069" max="14069" width="10.21875" style="86" bestFit="1" customWidth="1"/>
    <col min="14070" max="14307" width="8.88671875" style="86"/>
    <col min="14308" max="14308" width="3" style="86" customWidth="1"/>
    <col min="14309" max="14309" width="17.109375" style="86" customWidth="1"/>
    <col min="14310" max="14310" width="7.77734375" style="86" customWidth="1"/>
    <col min="14311" max="14311" width="11.88671875" style="86" customWidth="1"/>
    <col min="14312" max="14312" width="15.33203125" style="86" customWidth="1"/>
    <col min="14313" max="14313" width="14.77734375" style="86" customWidth="1"/>
    <col min="14314" max="14315" width="15.44140625" style="86" customWidth="1"/>
    <col min="14316" max="14316" width="13.33203125" style="86" customWidth="1"/>
    <col min="14317" max="14317" width="12.77734375" style="86" customWidth="1"/>
    <col min="14318" max="14318" width="13.21875" style="86" customWidth="1"/>
    <col min="14319" max="14319" width="12.33203125" style="86" customWidth="1"/>
    <col min="14320" max="14320" width="13.33203125" style="86" customWidth="1"/>
    <col min="14321" max="14321" width="14.21875" style="86" customWidth="1"/>
    <col min="14322" max="14322" width="3" style="86" customWidth="1"/>
    <col min="14323" max="14323" width="15" style="86" customWidth="1"/>
    <col min="14324" max="14324" width="8.88671875" style="86"/>
    <col min="14325" max="14325" width="10.21875" style="86" bestFit="1" customWidth="1"/>
    <col min="14326" max="14563" width="8.88671875" style="86"/>
    <col min="14564" max="14564" width="3" style="86" customWidth="1"/>
    <col min="14565" max="14565" width="17.109375" style="86" customWidth="1"/>
    <col min="14566" max="14566" width="7.77734375" style="86" customWidth="1"/>
    <col min="14567" max="14567" width="11.88671875" style="86" customWidth="1"/>
    <col min="14568" max="14568" width="15.33203125" style="86" customWidth="1"/>
    <col min="14569" max="14569" width="14.77734375" style="86" customWidth="1"/>
    <col min="14570" max="14571" width="15.44140625" style="86" customWidth="1"/>
    <col min="14572" max="14572" width="13.33203125" style="86" customWidth="1"/>
    <col min="14573" max="14573" width="12.77734375" style="86" customWidth="1"/>
    <col min="14574" max="14574" width="13.21875" style="86" customWidth="1"/>
    <col min="14575" max="14575" width="12.33203125" style="86" customWidth="1"/>
    <col min="14576" max="14576" width="13.33203125" style="86" customWidth="1"/>
    <col min="14577" max="14577" width="14.21875" style="86" customWidth="1"/>
    <col min="14578" max="14578" width="3" style="86" customWidth="1"/>
    <col min="14579" max="14579" width="15" style="86" customWidth="1"/>
    <col min="14580" max="14580" width="8.88671875" style="86"/>
    <col min="14581" max="14581" width="10.21875" style="86" bestFit="1" customWidth="1"/>
    <col min="14582" max="14819" width="8.88671875" style="86"/>
    <col min="14820" max="14820" width="3" style="86" customWidth="1"/>
    <col min="14821" max="14821" width="17.109375" style="86" customWidth="1"/>
    <col min="14822" max="14822" width="7.77734375" style="86" customWidth="1"/>
    <col min="14823" max="14823" width="11.88671875" style="86" customWidth="1"/>
    <col min="14824" max="14824" width="15.33203125" style="86" customWidth="1"/>
    <col min="14825" max="14825" width="14.77734375" style="86" customWidth="1"/>
    <col min="14826" max="14827" width="15.44140625" style="86" customWidth="1"/>
    <col min="14828" max="14828" width="13.33203125" style="86" customWidth="1"/>
    <col min="14829" max="14829" width="12.77734375" style="86" customWidth="1"/>
    <col min="14830" max="14830" width="13.21875" style="86" customWidth="1"/>
    <col min="14831" max="14831" width="12.33203125" style="86" customWidth="1"/>
    <col min="14832" max="14832" width="13.33203125" style="86" customWidth="1"/>
    <col min="14833" max="14833" width="14.21875" style="86" customWidth="1"/>
    <col min="14834" max="14834" width="3" style="86" customWidth="1"/>
    <col min="14835" max="14835" width="15" style="86" customWidth="1"/>
    <col min="14836" max="14836" width="8.88671875" style="86"/>
    <col min="14837" max="14837" width="10.21875" style="86" bestFit="1" customWidth="1"/>
    <col min="14838" max="15075" width="8.88671875" style="86"/>
    <col min="15076" max="15076" width="3" style="86" customWidth="1"/>
    <col min="15077" max="15077" width="17.109375" style="86" customWidth="1"/>
    <col min="15078" max="15078" width="7.77734375" style="86" customWidth="1"/>
    <col min="15079" max="15079" width="11.88671875" style="86" customWidth="1"/>
    <col min="15080" max="15080" width="15.33203125" style="86" customWidth="1"/>
    <col min="15081" max="15081" width="14.77734375" style="86" customWidth="1"/>
    <col min="15082" max="15083" width="15.44140625" style="86" customWidth="1"/>
    <col min="15084" max="15084" width="13.33203125" style="86" customWidth="1"/>
    <col min="15085" max="15085" width="12.77734375" style="86" customWidth="1"/>
    <col min="15086" max="15086" width="13.21875" style="86" customWidth="1"/>
    <col min="15087" max="15087" width="12.33203125" style="86" customWidth="1"/>
    <col min="15088" max="15088" width="13.33203125" style="86" customWidth="1"/>
    <col min="15089" max="15089" width="14.21875" style="86" customWidth="1"/>
    <col min="15090" max="15090" width="3" style="86" customWidth="1"/>
    <col min="15091" max="15091" width="15" style="86" customWidth="1"/>
    <col min="15092" max="15092" width="8.88671875" style="86"/>
    <col min="15093" max="15093" width="10.21875" style="86" bestFit="1" customWidth="1"/>
    <col min="15094" max="15331" width="8.88671875" style="86"/>
    <col min="15332" max="15332" width="3" style="86" customWidth="1"/>
    <col min="15333" max="15333" width="17.109375" style="86" customWidth="1"/>
    <col min="15334" max="15334" width="7.77734375" style="86" customWidth="1"/>
    <col min="15335" max="15335" width="11.88671875" style="86" customWidth="1"/>
    <col min="15336" max="15336" width="15.33203125" style="86" customWidth="1"/>
    <col min="15337" max="15337" width="14.77734375" style="86" customWidth="1"/>
    <col min="15338" max="15339" width="15.44140625" style="86" customWidth="1"/>
    <col min="15340" max="15340" width="13.33203125" style="86" customWidth="1"/>
    <col min="15341" max="15341" width="12.77734375" style="86" customWidth="1"/>
    <col min="15342" max="15342" width="13.21875" style="86" customWidth="1"/>
    <col min="15343" max="15343" width="12.33203125" style="86" customWidth="1"/>
    <col min="15344" max="15344" width="13.33203125" style="86" customWidth="1"/>
    <col min="15345" max="15345" width="14.21875" style="86" customWidth="1"/>
    <col min="15346" max="15346" width="3" style="86" customWidth="1"/>
    <col min="15347" max="15347" width="15" style="86" customWidth="1"/>
    <col min="15348" max="15348" width="8.88671875" style="86"/>
    <col min="15349" max="15349" width="10.21875" style="86" bestFit="1" customWidth="1"/>
    <col min="15350" max="15587" width="8.88671875" style="86"/>
    <col min="15588" max="15588" width="3" style="86" customWidth="1"/>
    <col min="15589" max="15589" width="17.109375" style="86" customWidth="1"/>
    <col min="15590" max="15590" width="7.77734375" style="86" customWidth="1"/>
    <col min="15591" max="15591" width="11.88671875" style="86" customWidth="1"/>
    <col min="15592" max="15592" width="15.33203125" style="86" customWidth="1"/>
    <col min="15593" max="15593" width="14.77734375" style="86" customWidth="1"/>
    <col min="15594" max="15595" width="15.44140625" style="86" customWidth="1"/>
    <col min="15596" max="15596" width="13.33203125" style="86" customWidth="1"/>
    <col min="15597" max="15597" width="12.77734375" style="86" customWidth="1"/>
    <col min="15598" max="15598" width="13.21875" style="86" customWidth="1"/>
    <col min="15599" max="15599" width="12.33203125" style="86" customWidth="1"/>
    <col min="15600" max="15600" width="13.33203125" style="86" customWidth="1"/>
    <col min="15601" max="15601" width="14.21875" style="86" customWidth="1"/>
    <col min="15602" max="15602" width="3" style="86" customWidth="1"/>
    <col min="15603" max="15603" width="15" style="86" customWidth="1"/>
    <col min="15604" max="15604" width="8.88671875" style="86"/>
    <col min="15605" max="15605" width="10.21875" style="86" bestFit="1" customWidth="1"/>
    <col min="15606" max="15843" width="8.88671875" style="86"/>
    <col min="15844" max="15844" width="3" style="86" customWidth="1"/>
    <col min="15845" max="15845" width="17.109375" style="86" customWidth="1"/>
    <col min="15846" max="15846" width="7.77734375" style="86" customWidth="1"/>
    <col min="15847" max="15847" width="11.88671875" style="86" customWidth="1"/>
    <col min="15848" max="15848" width="15.33203125" style="86" customWidth="1"/>
    <col min="15849" max="15849" width="14.77734375" style="86" customWidth="1"/>
    <col min="15850" max="15851" width="15.44140625" style="86" customWidth="1"/>
    <col min="15852" max="15852" width="13.33203125" style="86" customWidth="1"/>
    <col min="15853" max="15853" width="12.77734375" style="86" customWidth="1"/>
    <col min="15854" max="15854" width="13.21875" style="86" customWidth="1"/>
    <col min="15855" max="15855" width="12.33203125" style="86" customWidth="1"/>
    <col min="15856" max="15856" width="13.33203125" style="86" customWidth="1"/>
    <col min="15857" max="15857" width="14.21875" style="86" customWidth="1"/>
    <col min="15858" max="15858" width="3" style="86" customWidth="1"/>
    <col min="15859" max="15859" width="15" style="86" customWidth="1"/>
    <col min="15860" max="15860" width="8.88671875" style="86"/>
    <col min="15861" max="15861" width="10.21875" style="86" bestFit="1" customWidth="1"/>
    <col min="15862" max="16099" width="8.88671875" style="86"/>
    <col min="16100" max="16100" width="3" style="86" customWidth="1"/>
    <col min="16101" max="16101" width="17.109375" style="86" customWidth="1"/>
    <col min="16102" max="16102" width="7.77734375" style="86" customWidth="1"/>
    <col min="16103" max="16103" width="11.88671875" style="86" customWidth="1"/>
    <col min="16104" max="16104" width="15.33203125" style="86" customWidth="1"/>
    <col min="16105" max="16105" width="14.77734375" style="86" customWidth="1"/>
    <col min="16106" max="16107" width="15.44140625" style="86" customWidth="1"/>
    <col min="16108" max="16108" width="13.33203125" style="86" customWidth="1"/>
    <col min="16109" max="16109" width="12.77734375" style="86" customWidth="1"/>
    <col min="16110" max="16110" width="13.21875" style="86" customWidth="1"/>
    <col min="16111" max="16111" width="12.33203125" style="86" customWidth="1"/>
    <col min="16112" max="16112" width="13.33203125" style="86" customWidth="1"/>
    <col min="16113" max="16113" width="14.21875" style="86" customWidth="1"/>
    <col min="16114" max="16114" width="3" style="86" customWidth="1"/>
    <col min="16115" max="16115" width="15" style="86" customWidth="1"/>
    <col min="16116" max="16116" width="8.88671875" style="86"/>
    <col min="16117" max="16117" width="10.21875" style="86" bestFit="1" customWidth="1"/>
    <col min="16118" max="16384" width="8.88671875" style="86"/>
  </cols>
  <sheetData>
    <row r="1" spans="1:15" x14ac:dyDescent="0.45">
      <c r="A1" s="129" t="s">
        <v>139</v>
      </c>
      <c r="B1" s="213"/>
      <c r="C1" s="213"/>
      <c r="H1" s="130"/>
      <c r="N1" s="129"/>
      <c r="O1" s="213"/>
    </row>
    <row r="2" spans="1:15" ht="52.95" customHeight="1" x14ac:dyDescent="0.45">
      <c r="B2" s="131" t="s">
        <v>140</v>
      </c>
      <c r="J2" s="214"/>
      <c r="K2" s="128"/>
      <c r="N2" s="313" t="s">
        <v>117</v>
      </c>
      <c r="O2" s="313"/>
    </row>
    <row r="3" spans="1:15" ht="21" customHeight="1" x14ac:dyDescent="0.45">
      <c r="A3" s="314" t="s">
        <v>45</v>
      </c>
      <c r="B3" s="315"/>
      <c r="C3" s="316" t="s">
        <v>46</v>
      </c>
      <c r="D3" s="318" t="s">
        <v>118</v>
      </c>
      <c r="E3" s="319"/>
      <c r="F3" s="319"/>
      <c r="G3" s="319"/>
      <c r="H3" s="319"/>
      <c r="I3" s="320"/>
      <c r="J3" s="321" t="s">
        <v>119</v>
      </c>
      <c r="K3" s="321" t="s">
        <v>120</v>
      </c>
      <c r="L3" s="321" t="s">
        <v>121</v>
      </c>
      <c r="M3" s="322" t="s">
        <v>122</v>
      </c>
      <c r="N3" s="315" t="s">
        <v>45</v>
      </c>
      <c r="O3" s="323"/>
    </row>
    <row r="4" spans="1:15" ht="36.6" customHeight="1" x14ac:dyDescent="0.45">
      <c r="A4" s="314"/>
      <c r="B4" s="315"/>
      <c r="C4" s="317"/>
      <c r="D4" s="127" t="s">
        <v>123</v>
      </c>
      <c r="E4" s="126" t="s">
        <v>124</v>
      </c>
      <c r="F4" s="126" t="s">
        <v>125</v>
      </c>
      <c r="G4" s="126" t="s">
        <v>126</v>
      </c>
      <c r="H4" s="126" t="s">
        <v>127</v>
      </c>
      <c r="I4" s="126" t="s">
        <v>128</v>
      </c>
      <c r="J4" s="321"/>
      <c r="K4" s="321"/>
      <c r="L4" s="321"/>
      <c r="M4" s="322"/>
      <c r="N4" s="315"/>
      <c r="O4" s="323"/>
    </row>
    <row r="5" spans="1:15" ht="12" customHeight="1" x14ac:dyDescent="0.45">
      <c r="A5" s="124"/>
      <c r="B5" s="125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3"/>
      <c r="O5" s="122"/>
    </row>
    <row r="6" spans="1:15" s="107" customFormat="1" x14ac:dyDescent="0.45">
      <c r="A6" s="121" t="s">
        <v>65</v>
      </c>
      <c r="B6" s="120"/>
      <c r="C6" s="110">
        <v>597</v>
      </c>
      <c r="D6" s="110">
        <v>40548375</v>
      </c>
      <c r="E6" s="110">
        <v>31223957</v>
      </c>
      <c r="F6" s="110">
        <v>5045983</v>
      </c>
      <c r="G6" s="110">
        <v>6606</v>
      </c>
      <c r="H6" s="110">
        <v>265325</v>
      </c>
      <c r="I6" s="110">
        <v>4006504</v>
      </c>
      <c r="J6" s="110">
        <v>16564973</v>
      </c>
      <c r="K6" s="110">
        <v>15005625</v>
      </c>
      <c r="L6" s="110">
        <v>6706604</v>
      </c>
      <c r="M6" s="110">
        <v>22880732</v>
      </c>
      <c r="N6" s="119" t="s">
        <v>65</v>
      </c>
      <c r="O6" s="211"/>
    </row>
    <row r="7" spans="1:15" s="107" customFormat="1" x14ac:dyDescent="0.45">
      <c r="A7" s="115">
        <v>9</v>
      </c>
      <c r="B7" s="114" t="s">
        <v>66</v>
      </c>
      <c r="C7" s="103">
        <v>58</v>
      </c>
      <c r="D7" s="103">
        <v>2422241</v>
      </c>
      <c r="E7" s="103">
        <v>2007248</v>
      </c>
      <c r="F7" s="103">
        <v>39497</v>
      </c>
      <c r="G7" s="103" t="s">
        <v>67</v>
      </c>
      <c r="H7" s="103" t="s">
        <v>67</v>
      </c>
      <c r="I7" s="103">
        <v>375496</v>
      </c>
      <c r="J7" s="103">
        <v>977637</v>
      </c>
      <c r="K7" s="103">
        <v>919728</v>
      </c>
      <c r="L7" s="103">
        <v>428046</v>
      </c>
      <c r="M7" s="103">
        <v>1397842</v>
      </c>
      <c r="N7" s="113">
        <v>9</v>
      </c>
      <c r="O7" s="112" t="s">
        <v>66</v>
      </c>
    </row>
    <row r="8" spans="1:15" s="107" customFormat="1" x14ac:dyDescent="0.45">
      <c r="A8" s="115">
        <v>10</v>
      </c>
      <c r="B8" s="114" t="s">
        <v>68</v>
      </c>
      <c r="C8" s="103">
        <v>11</v>
      </c>
      <c r="D8" s="103">
        <v>42707</v>
      </c>
      <c r="E8" s="103">
        <v>38611</v>
      </c>
      <c r="F8" s="103">
        <v>280</v>
      </c>
      <c r="G8" s="103" t="s">
        <v>67</v>
      </c>
      <c r="H8" s="103" t="s">
        <v>67</v>
      </c>
      <c r="I8" s="103">
        <v>3816</v>
      </c>
      <c r="J8" s="103">
        <v>24278</v>
      </c>
      <c r="K8" s="103">
        <v>24278</v>
      </c>
      <c r="L8" s="103">
        <v>14043</v>
      </c>
      <c r="M8" s="103">
        <v>11094</v>
      </c>
      <c r="N8" s="113">
        <v>10</v>
      </c>
      <c r="O8" s="112" t="s">
        <v>68</v>
      </c>
    </row>
    <row r="9" spans="1:15" s="107" customFormat="1" x14ac:dyDescent="0.45">
      <c r="A9" s="115">
        <v>11</v>
      </c>
      <c r="B9" s="114" t="s">
        <v>69</v>
      </c>
      <c r="C9" s="103">
        <v>145</v>
      </c>
      <c r="D9" s="103">
        <v>7870379</v>
      </c>
      <c r="E9" s="103">
        <v>4554902</v>
      </c>
      <c r="F9" s="103">
        <v>2736495</v>
      </c>
      <c r="G9" s="103">
        <v>5522</v>
      </c>
      <c r="H9" s="103">
        <v>191</v>
      </c>
      <c r="I9" s="103">
        <v>573269</v>
      </c>
      <c r="J9" s="103">
        <v>3393759</v>
      </c>
      <c r="K9" s="103">
        <v>3088155</v>
      </c>
      <c r="L9" s="103">
        <v>1594919</v>
      </c>
      <c r="M9" s="103">
        <v>4179509</v>
      </c>
      <c r="N9" s="113">
        <v>11</v>
      </c>
      <c r="O9" s="112" t="s">
        <v>69</v>
      </c>
    </row>
    <row r="10" spans="1:15" s="107" customFormat="1" x14ac:dyDescent="0.45">
      <c r="A10" s="115">
        <v>12</v>
      </c>
      <c r="B10" s="114" t="s">
        <v>70</v>
      </c>
      <c r="C10" s="103">
        <v>18</v>
      </c>
      <c r="D10" s="103">
        <v>2900976</v>
      </c>
      <c r="E10" s="103">
        <v>2795550</v>
      </c>
      <c r="F10" s="103">
        <v>50107</v>
      </c>
      <c r="G10" s="103" t="s">
        <v>67</v>
      </c>
      <c r="H10" s="103" t="s">
        <v>67</v>
      </c>
      <c r="I10" s="103">
        <v>55319</v>
      </c>
      <c r="J10" s="103">
        <v>383505</v>
      </c>
      <c r="K10" s="103">
        <v>341697</v>
      </c>
      <c r="L10" s="103">
        <v>115390</v>
      </c>
      <c r="M10" s="103">
        <v>2480617</v>
      </c>
      <c r="N10" s="113">
        <v>12</v>
      </c>
      <c r="O10" s="112" t="s">
        <v>70</v>
      </c>
    </row>
    <row r="11" spans="1:15" s="107" customFormat="1" x14ac:dyDescent="0.45">
      <c r="A11" s="115">
        <v>13</v>
      </c>
      <c r="B11" s="114" t="s">
        <v>71</v>
      </c>
      <c r="C11" s="103">
        <v>13</v>
      </c>
      <c r="D11" s="103">
        <v>439232</v>
      </c>
      <c r="E11" s="103">
        <v>421572</v>
      </c>
      <c r="F11" s="103">
        <v>4625</v>
      </c>
      <c r="G11" s="103" t="s">
        <v>67</v>
      </c>
      <c r="H11" s="103">
        <v>1071</v>
      </c>
      <c r="I11" s="103">
        <v>11964</v>
      </c>
      <c r="J11" s="103">
        <v>254123</v>
      </c>
      <c r="K11" s="103">
        <v>219587</v>
      </c>
      <c r="L11" s="103">
        <v>125047</v>
      </c>
      <c r="M11" s="103">
        <v>158058</v>
      </c>
      <c r="N11" s="113">
        <v>13</v>
      </c>
      <c r="O11" s="112" t="s">
        <v>71</v>
      </c>
    </row>
    <row r="12" spans="1:15" s="107" customFormat="1" x14ac:dyDescent="0.45">
      <c r="A12" s="115">
        <v>14</v>
      </c>
      <c r="B12" s="114" t="s">
        <v>72</v>
      </c>
      <c r="C12" s="103">
        <v>20</v>
      </c>
      <c r="D12" s="103">
        <v>641978</v>
      </c>
      <c r="E12" s="103">
        <v>627305</v>
      </c>
      <c r="F12" s="103">
        <v>5843</v>
      </c>
      <c r="G12" s="103" t="s">
        <v>67</v>
      </c>
      <c r="H12" s="103" t="s">
        <v>67</v>
      </c>
      <c r="I12" s="103">
        <v>8830</v>
      </c>
      <c r="J12" s="103">
        <v>253127</v>
      </c>
      <c r="K12" s="103">
        <v>248244</v>
      </c>
      <c r="L12" s="103">
        <v>100887</v>
      </c>
      <c r="M12" s="103">
        <v>367145</v>
      </c>
      <c r="N12" s="113">
        <v>14</v>
      </c>
      <c r="O12" s="112" t="s">
        <v>72</v>
      </c>
    </row>
    <row r="13" spans="1:15" s="107" customFormat="1" x14ac:dyDescent="0.45">
      <c r="A13" s="115">
        <v>15</v>
      </c>
      <c r="B13" s="114" t="s">
        <v>73</v>
      </c>
      <c r="C13" s="103">
        <v>44</v>
      </c>
      <c r="D13" s="103">
        <v>1261401</v>
      </c>
      <c r="E13" s="103">
        <v>969349</v>
      </c>
      <c r="F13" s="103">
        <v>204378</v>
      </c>
      <c r="G13" s="103" t="s">
        <v>67</v>
      </c>
      <c r="H13" s="103" t="s">
        <v>67</v>
      </c>
      <c r="I13" s="103">
        <v>87674</v>
      </c>
      <c r="J13" s="103">
        <v>696081</v>
      </c>
      <c r="K13" s="103">
        <v>653790</v>
      </c>
      <c r="L13" s="103">
        <v>312256</v>
      </c>
      <c r="M13" s="103">
        <v>497928</v>
      </c>
      <c r="N13" s="113">
        <v>15</v>
      </c>
      <c r="O13" s="112" t="s">
        <v>73</v>
      </c>
    </row>
    <row r="14" spans="1:15" s="107" customFormat="1" x14ac:dyDescent="0.45">
      <c r="A14" s="115">
        <v>16</v>
      </c>
      <c r="B14" s="114" t="s">
        <v>74</v>
      </c>
      <c r="C14" s="103">
        <v>20</v>
      </c>
      <c r="D14" s="103">
        <v>6222968</v>
      </c>
      <c r="E14" s="103">
        <v>5591937</v>
      </c>
      <c r="F14" s="103">
        <v>327518</v>
      </c>
      <c r="G14" s="103" t="s">
        <v>67</v>
      </c>
      <c r="H14" s="103" t="s">
        <v>67</v>
      </c>
      <c r="I14" s="103">
        <v>303513</v>
      </c>
      <c r="J14" s="103">
        <v>2345042</v>
      </c>
      <c r="K14" s="103">
        <v>1935465</v>
      </c>
      <c r="L14" s="103">
        <v>488633</v>
      </c>
      <c r="M14" s="103">
        <v>3845448</v>
      </c>
      <c r="N14" s="113">
        <v>16</v>
      </c>
      <c r="O14" s="112" t="s">
        <v>74</v>
      </c>
    </row>
    <row r="15" spans="1:15" s="107" customFormat="1" x14ac:dyDescent="0.45">
      <c r="A15" s="115">
        <v>17</v>
      </c>
      <c r="B15" s="114" t="s">
        <v>75</v>
      </c>
      <c r="C15" s="103">
        <v>4</v>
      </c>
      <c r="D15" s="103">
        <v>292622</v>
      </c>
      <c r="E15" s="103">
        <v>291427</v>
      </c>
      <c r="F15" s="103" t="s">
        <v>67</v>
      </c>
      <c r="G15" s="103" t="s">
        <v>67</v>
      </c>
      <c r="H15" s="103" t="s">
        <v>67</v>
      </c>
      <c r="I15" s="103">
        <v>1195</v>
      </c>
      <c r="J15" s="103">
        <v>74169</v>
      </c>
      <c r="K15" s="103">
        <v>74169</v>
      </c>
      <c r="L15" s="103">
        <v>17049</v>
      </c>
      <c r="M15" s="103">
        <v>211035</v>
      </c>
      <c r="N15" s="113">
        <v>17</v>
      </c>
      <c r="O15" s="112" t="s">
        <v>75</v>
      </c>
    </row>
    <row r="16" spans="1:15" s="107" customFormat="1" x14ac:dyDescent="0.45">
      <c r="A16" s="115">
        <v>18</v>
      </c>
      <c r="B16" s="114" t="s">
        <v>76</v>
      </c>
      <c r="C16" s="103">
        <v>41</v>
      </c>
      <c r="D16" s="103">
        <v>3870209</v>
      </c>
      <c r="E16" s="103">
        <v>2323819</v>
      </c>
      <c r="F16" s="103">
        <v>87407</v>
      </c>
      <c r="G16" s="103" t="s">
        <v>67</v>
      </c>
      <c r="H16" s="103" t="s">
        <v>67</v>
      </c>
      <c r="I16" s="103">
        <v>1458983</v>
      </c>
      <c r="J16" s="103">
        <v>1406822</v>
      </c>
      <c r="K16" s="103">
        <v>1300817</v>
      </c>
      <c r="L16" s="103">
        <v>626383</v>
      </c>
      <c r="M16" s="103">
        <v>2350065</v>
      </c>
      <c r="N16" s="113">
        <v>18</v>
      </c>
      <c r="O16" s="112" t="s">
        <v>76</v>
      </c>
    </row>
    <row r="17" spans="1:15" s="107" customFormat="1" x14ac:dyDescent="0.45">
      <c r="A17" s="115">
        <v>19</v>
      </c>
      <c r="B17" s="114" t="s">
        <v>77</v>
      </c>
      <c r="C17" s="103">
        <v>4</v>
      </c>
      <c r="D17" s="103">
        <v>98261</v>
      </c>
      <c r="E17" s="103">
        <v>70393</v>
      </c>
      <c r="F17" s="103" t="s">
        <v>141</v>
      </c>
      <c r="G17" s="103" t="s">
        <v>67</v>
      </c>
      <c r="H17" s="103" t="s">
        <v>141</v>
      </c>
      <c r="I17" s="103">
        <v>11724</v>
      </c>
      <c r="J17" s="103">
        <v>60353</v>
      </c>
      <c r="K17" s="103">
        <v>58514</v>
      </c>
      <c r="L17" s="103">
        <v>25491</v>
      </c>
      <c r="M17" s="103">
        <v>32067</v>
      </c>
      <c r="N17" s="113">
        <v>19</v>
      </c>
      <c r="O17" s="112" t="s">
        <v>77</v>
      </c>
    </row>
    <row r="18" spans="1:15" s="107" customFormat="1" x14ac:dyDescent="0.45">
      <c r="A18" s="115">
        <v>20</v>
      </c>
      <c r="B18" s="114" t="s">
        <v>78</v>
      </c>
      <c r="C18" s="103">
        <v>1</v>
      </c>
      <c r="D18" s="103" t="s">
        <v>141</v>
      </c>
      <c r="E18" s="103" t="s">
        <v>141</v>
      </c>
      <c r="F18" s="103" t="s">
        <v>67</v>
      </c>
      <c r="G18" s="103" t="s">
        <v>67</v>
      </c>
      <c r="H18" s="103" t="s">
        <v>67</v>
      </c>
      <c r="I18" s="103" t="s">
        <v>67</v>
      </c>
      <c r="J18" s="103" t="s">
        <v>141</v>
      </c>
      <c r="K18" s="103" t="s">
        <v>141</v>
      </c>
      <c r="L18" s="103" t="s">
        <v>141</v>
      </c>
      <c r="M18" s="103" t="s">
        <v>141</v>
      </c>
      <c r="N18" s="113">
        <v>20</v>
      </c>
      <c r="O18" s="112" t="s">
        <v>78</v>
      </c>
    </row>
    <row r="19" spans="1:15" s="107" customFormat="1" x14ac:dyDescent="0.45">
      <c r="A19" s="115">
        <v>21</v>
      </c>
      <c r="B19" s="114" t="s">
        <v>79</v>
      </c>
      <c r="C19" s="103">
        <v>18</v>
      </c>
      <c r="D19" s="103">
        <v>977802</v>
      </c>
      <c r="E19" s="103">
        <v>829020</v>
      </c>
      <c r="F19" s="103">
        <v>23533</v>
      </c>
      <c r="G19" s="103" t="s">
        <v>141</v>
      </c>
      <c r="H19" s="103" t="s">
        <v>141</v>
      </c>
      <c r="I19" s="103">
        <v>122900</v>
      </c>
      <c r="J19" s="103">
        <v>467528</v>
      </c>
      <c r="K19" s="103">
        <v>458552</v>
      </c>
      <c r="L19" s="103">
        <v>119115</v>
      </c>
      <c r="M19" s="103">
        <v>465987</v>
      </c>
      <c r="N19" s="113">
        <v>21</v>
      </c>
      <c r="O19" s="112" t="s">
        <v>79</v>
      </c>
    </row>
    <row r="20" spans="1:15" s="107" customFormat="1" x14ac:dyDescent="0.45">
      <c r="A20" s="115">
        <v>22</v>
      </c>
      <c r="B20" s="114" t="s">
        <v>80</v>
      </c>
      <c r="C20" s="103">
        <v>10</v>
      </c>
      <c r="D20" s="103">
        <v>293444</v>
      </c>
      <c r="E20" s="103">
        <v>271873</v>
      </c>
      <c r="F20" s="103">
        <v>14565</v>
      </c>
      <c r="G20" s="103" t="s">
        <v>67</v>
      </c>
      <c r="H20" s="103" t="s">
        <v>67</v>
      </c>
      <c r="I20" s="103">
        <v>7006</v>
      </c>
      <c r="J20" s="103">
        <v>96771</v>
      </c>
      <c r="K20" s="103">
        <v>96771</v>
      </c>
      <c r="L20" s="103">
        <v>43327</v>
      </c>
      <c r="M20" s="103">
        <v>187116</v>
      </c>
      <c r="N20" s="113">
        <v>22</v>
      </c>
      <c r="O20" s="112" t="s">
        <v>80</v>
      </c>
    </row>
    <row r="21" spans="1:15" s="107" customFormat="1" x14ac:dyDescent="0.45">
      <c r="A21" s="115">
        <v>23</v>
      </c>
      <c r="B21" s="114" t="s">
        <v>81</v>
      </c>
      <c r="C21" s="103">
        <v>6</v>
      </c>
      <c r="D21" s="103">
        <v>1028033</v>
      </c>
      <c r="E21" s="103">
        <v>962844</v>
      </c>
      <c r="F21" s="103">
        <v>65189</v>
      </c>
      <c r="G21" s="103" t="s">
        <v>67</v>
      </c>
      <c r="H21" s="103" t="s">
        <v>67</v>
      </c>
      <c r="I21" s="103" t="s">
        <v>67</v>
      </c>
      <c r="J21" s="103">
        <v>300068</v>
      </c>
      <c r="K21" s="103">
        <v>257370</v>
      </c>
      <c r="L21" s="103">
        <v>134110</v>
      </c>
      <c r="M21" s="103">
        <v>707882</v>
      </c>
      <c r="N21" s="113">
        <v>23</v>
      </c>
      <c r="O21" s="112" t="s">
        <v>81</v>
      </c>
    </row>
    <row r="22" spans="1:15" s="107" customFormat="1" x14ac:dyDescent="0.45">
      <c r="A22" s="221">
        <v>24</v>
      </c>
      <c r="B22" s="222" t="s">
        <v>82</v>
      </c>
      <c r="C22" s="103">
        <v>53</v>
      </c>
      <c r="D22" s="103">
        <v>3266000</v>
      </c>
      <c r="E22" s="103">
        <v>2128595</v>
      </c>
      <c r="F22" s="103" t="s">
        <v>129</v>
      </c>
      <c r="G22" s="103" t="s">
        <v>129</v>
      </c>
      <c r="H22" s="103">
        <v>1650</v>
      </c>
      <c r="I22" s="103">
        <v>148263</v>
      </c>
      <c r="J22" s="103">
        <v>1624294</v>
      </c>
      <c r="K22" s="103">
        <v>1580836</v>
      </c>
      <c r="L22" s="103">
        <v>621776</v>
      </c>
      <c r="M22" s="103">
        <v>1488691</v>
      </c>
      <c r="N22" s="252">
        <v>24</v>
      </c>
      <c r="O22" s="254" t="s">
        <v>82</v>
      </c>
    </row>
    <row r="23" spans="1:15" s="107" customFormat="1" x14ac:dyDescent="0.45">
      <c r="A23" s="115">
        <v>25</v>
      </c>
      <c r="B23" s="114" t="s">
        <v>83</v>
      </c>
      <c r="C23" s="103">
        <v>11</v>
      </c>
      <c r="D23" s="103">
        <v>292474</v>
      </c>
      <c r="E23" s="103">
        <v>242515</v>
      </c>
      <c r="F23" s="103">
        <v>16798</v>
      </c>
      <c r="G23" s="103" t="s">
        <v>67</v>
      </c>
      <c r="H23" s="103">
        <v>28934</v>
      </c>
      <c r="I23" s="103">
        <v>4227</v>
      </c>
      <c r="J23" s="103">
        <v>139433</v>
      </c>
      <c r="K23" s="103">
        <v>135974</v>
      </c>
      <c r="L23" s="103">
        <v>58730</v>
      </c>
      <c r="M23" s="103">
        <v>139733</v>
      </c>
      <c r="N23" s="113">
        <v>25</v>
      </c>
      <c r="O23" s="112" t="s">
        <v>83</v>
      </c>
    </row>
    <row r="24" spans="1:15" s="107" customFormat="1" x14ac:dyDescent="0.45">
      <c r="A24" s="115">
        <v>26</v>
      </c>
      <c r="B24" s="114" t="s">
        <v>84</v>
      </c>
      <c r="C24" s="103">
        <v>49</v>
      </c>
      <c r="D24" s="103">
        <v>2823363</v>
      </c>
      <c r="E24" s="103">
        <v>2392535</v>
      </c>
      <c r="F24" s="103">
        <v>146660</v>
      </c>
      <c r="G24" s="103" t="s">
        <v>67</v>
      </c>
      <c r="H24" s="103">
        <v>220017</v>
      </c>
      <c r="I24" s="103">
        <v>64151</v>
      </c>
      <c r="J24" s="103">
        <v>1348169</v>
      </c>
      <c r="K24" s="103">
        <v>1229517</v>
      </c>
      <c r="L24" s="103">
        <v>732551</v>
      </c>
      <c r="M24" s="103">
        <v>1379705</v>
      </c>
      <c r="N24" s="113">
        <v>26</v>
      </c>
      <c r="O24" s="112" t="s">
        <v>84</v>
      </c>
    </row>
    <row r="25" spans="1:15" s="107" customFormat="1" x14ac:dyDescent="0.45">
      <c r="A25" s="115">
        <v>27</v>
      </c>
      <c r="B25" s="114" t="s">
        <v>85</v>
      </c>
      <c r="C25" s="103">
        <v>5</v>
      </c>
      <c r="D25" s="103">
        <v>430806</v>
      </c>
      <c r="E25" s="103">
        <v>423406</v>
      </c>
      <c r="F25" s="103">
        <v>6515</v>
      </c>
      <c r="G25" s="103" t="s">
        <v>67</v>
      </c>
      <c r="H25" s="103" t="s">
        <v>67</v>
      </c>
      <c r="I25" s="103">
        <v>885</v>
      </c>
      <c r="J25" s="103">
        <v>157769</v>
      </c>
      <c r="K25" s="103">
        <v>149514</v>
      </c>
      <c r="L25" s="103">
        <v>74493</v>
      </c>
      <c r="M25" s="103">
        <v>261184</v>
      </c>
      <c r="N25" s="113">
        <v>27</v>
      </c>
      <c r="O25" s="112" t="s">
        <v>85</v>
      </c>
    </row>
    <row r="26" spans="1:15" s="107" customFormat="1" x14ac:dyDescent="0.45">
      <c r="A26" s="115">
        <v>28</v>
      </c>
      <c r="B26" s="117" t="s">
        <v>86</v>
      </c>
      <c r="C26" s="103">
        <v>10</v>
      </c>
      <c r="D26" s="103">
        <v>3180610</v>
      </c>
      <c r="E26" s="103">
        <v>2574597</v>
      </c>
      <c r="F26" s="103">
        <v>162214</v>
      </c>
      <c r="G26" s="103" t="s">
        <v>67</v>
      </c>
      <c r="H26" s="103" t="s">
        <v>67</v>
      </c>
      <c r="I26" s="103">
        <v>443799</v>
      </c>
      <c r="J26" s="103">
        <v>1671437</v>
      </c>
      <c r="K26" s="103">
        <v>1370186</v>
      </c>
      <c r="L26" s="103">
        <v>586248</v>
      </c>
      <c r="M26" s="103">
        <v>1482728</v>
      </c>
      <c r="N26" s="113">
        <v>28</v>
      </c>
      <c r="O26" s="116" t="s">
        <v>86</v>
      </c>
    </row>
    <row r="27" spans="1:15" s="107" customFormat="1" x14ac:dyDescent="0.45">
      <c r="A27" s="115">
        <v>29</v>
      </c>
      <c r="B27" s="117" t="s">
        <v>87</v>
      </c>
      <c r="C27" s="103">
        <v>11</v>
      </c>
      <c r="D27" s="103">
        <v>395732</v>
      </c>
      <c r="E27" s="103">
        <v>284064</v>
      </c>
      <c r="F27" s="103">
        <v>24627</v>
      </c>
      <c r="G27" s="103" t="s">
        <v>67</v>
      </c>
      <c r="H27" s="103">
        <v>244</v>
      </c>
      <c r="I27" s="103">
        <v>86797</v>
      </c>
      <c r="J27" s="103">
        <v>194294</v>
      </c>
      <c r="K27" s="103">
        <v>188965</v>
      </c>
      <c r="L27" s="103">
        <v>103480</v>
      </c>
      <c r="M27" s="103">
        <v>182197</v>
      </c>
      <c r="N27" s="113">
        <v>29</v>
      </c>
      <c r="O27" s="116" t="s">
        <v>87</v>
      </c>
    </row>
    <row r="28" spans="1:15" s="107" customFormat="1" x14ac:dyDescent="0.45">
      <c r="A28" s="115">
        <v>30</v>
      </c>
      <c r="B28" s="114" t="s">
        <v>88</v>
      </c>
      <c r="C28" s="103">
        <v>1</v>
      </c>
      <c r="D28" s="103" t="s">
        <v>141</v>
      </c>
      <c r="E28" s="103" t="s">
        <v>141</v>
      </c>
      <c r="F28" s="103" t="s">
        <v>67</v>
      </c>
      <c r="G28" s="103" t="s">
        <v>67</v>
      </c>
      <c r="H28" s="103" t="s">
        <v>67</v>
      </c>
      <c r="I28" s="103" t="s">
        <v>141</v>
      </c>
      <c r="J28" s="103" t="s">
        <v>141</v>
      </c>
      <c r="K28" s="103" t="s">
        <v>141</v>
      </c>
      <c r="L28" s="103" t="s">
        <v>141</v>
      </c>
      <c r="M28" s="103" t="s">
        <v>141</v>
      </c>
      <c r="N28" s="113">
        <v>30</v>
      </c>
      <c r="O28" s="112" t="s">
        <v>88</v>
      </c>
    </row>
    <row r="29" spans="1:15" s="118" customFormat="1" x14ac:dyDescent="0.45">
      <c r="A29" s="115">
        <v>31</v>
      </c>
      <c r="B29" s="114" t="s">
        <v>89</v>
      </c>
      <c r="C29" s="103">
        <v>4</v>
      </c>
      <c r="D29" s="103">
        <v>521938</v>
      </c>
      <c r="E29" s="103">
        <v>519238</v>
      </c>
      <c r="F29" s="103">
        <v>2700</v>
      </c>
      <c r="G29" s="103" t="s">
        <v>67</v>
      </c>
      <c r="H29" s="103" t="s">
        <v>67</v>
      </c>
      <c r="I29" s="103" t="s">
        <v>67</v>
      </c>
      <c r="J29" s="103">
        <v>250599</v>
      </c>
      <c r="K29" s="103">
        <v>219588</v>
      </c>
      <c r="L29" s="103">
        <v>99087</v>
      </c>
      <c r="M29" s="103">
        <v>253190</v>
      </c>
      <c r="N29" s="113">
        <v>31</v>
      </c>
      <c r="O29" s="112" t="s">
        <v>89</v>
      </c>
    </row>
    <row r="30" spans="1:15" s="107" customFormat="1" x14ac:dyDescent="0.45">
      <c r="A30" s="115">
        <v>32</v>
      </c>
      <c r="B30" s="114" t="s">
        <v>90</v>
      </c>
      <c r="C30" s="103">
        <v>40</v>
      </c>
      <c r="D30" s="103">
        <v>1093526</v>
      </c>
      <c r="E30" s="103">
        <v>749920</v>
      </c>
      <c r="F30" s="103">
        <v>132066</v>
      </c>
      <c r="G30" s="103">
        <v>76</v>
      </c>
      <c r="H30" s="103" t="s">
        <v>141</v>
      </c>
      <c r="I30" s="103" t="s">
        <v>141</v>
      </c>
      <c r="J30" s="103">
        <v>407331</v>
      </c>
      <c r="K30" s="103">
        <v>419144</v>
      </c>
      <c r="L30" s="103">
        <v>245786</v>
      </c>
      <c r="M30" s="103">
        <v>661514</v>
      </c>
      <c r="N30" s="113">
        <v>32</v>
      </c>
      <c r="O30" s="112" t="s">
        <v>90</v>
      </c>
    </row>
    <row r="31" spans="1:15" s="107" customFormat="1" x14ac:dyDescent="0.45">
      <c r="B31" s="106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2"/>
      <c r="O31" s="101"/>
    </row>
    <row r="32" spans="1:15" s="107" customFormat="1" x14ac:dyDescent="0.45">
      <c r="A32" s="121" t="s">
        <v>91</v>
      </c>
      <c r="B32" s="120"/>
      <c r="C32" s="110">
        <v>72</v>
      </c>
      <c r="D32" s="110">
        <v>13602658</v>
      </c>
      <c r="E32" s="110">
        <v>11339163</v>
      </c>
      <c r="F32" s="110">
        <v>1068220</v>
      </c>
      <c r="G32" s="110" t="s">
        <v>67</v>
      </c>
      <c r="H32" s="110" t="s">
        <v>67</v>
      </c>
      <c r="I32" s="110">
        <v>1195275</v>
      </c>
      <c r="J32" s="110">
        <v>4054674</v>
      </c>
      <c r="K32" s="110">
        <v>2893119</v>
      </c>
      <c r="L32" s="110">
        <v>1783630</v>
      </c>
      <c r="M32" s="110">
        <v>9399234</v>
      </c>
      <c r="N32" s="119" t="s">
        <v>91</v>
      </c>
      <c r="O32" s="211"/>
    </row>
    <row r="33" spans="1:15" s="107" customFormat="1" x14ac:dyDescent="0.45">
      <c r="A33" s="115">
        <v>9</v>
      </c>
      <c r="B33" s="114" t="s">
        <v>66</v>
      </c>
      <c r="C33" s="103">
        <v>11</v>
      </c>
      <c r="D33" s="103">
        <v>442400</v>
      </c>
      <c r="E33" s="103">
        <v>424686</v>
      </c>
      <c r="F33" s="103">
        <v>10497</v>
      </c>
      <c r="G33" s="103" t="s">
        <v>67</v>
      </c>
      <c r="H33" s="103" t="s">
        <v>67</v>
      </c>
      <c r="I33" s="103">
        <v>7217</v>
      </c>
      <c r="J33" s="103">
        <v>329247</v>
      </c>
      <c r="K33" s="103">
        <v>329247</v>
      </c>
      <c r="L33" s="103">
        <v>79937</v>
      </c>
      <c r="M33" s="103">
        <v>86540</v>
      </c>
      <c r="N33" s="113">
        <v>9</v>
      </c>
      <c r="O33" s="112" t="s">
        <v>66</v>
      </c>
    </row>
    <row r="34" spans="1:15" s="107" customFormat="1" x14ac:dyDescent="0.45">
      <c r="A34" s="115">
        <v>11</v>
      </c>
      <c r="B34" s="114" t="s">
        <v>69</v>
      </c>
      <c r="C34" s="103">
        <v>4</v>
      </c>
      <c r="D34" s="103">
        <v>83158</v>
      </c>
      <c r="E34" s="103">
        <v>23877</v>
      </c>
      <c r="F34" s="103">
        <v>34302</v>
      </c>
      <c r="G34" s="103" t="s">
        <v>67</v>
      </c>
      <c r="H34" s="103" t="s">
        <v>67</v>
      </c>
      <c r="I34" s="103">
        <v>24979</v>
      </c>
      <c r="J34" s="103">
        <v>59258</v>
      </c>
      <c r="K34" s="103">
        <v>59258</v>
      </c>
      <c r="L34" s="103">
        <v>45782</v>
      </c>
      <c r="M34" s="103">
        <v>17975</v>
      </c>
      <c r="N34" s="113">
        <v>11</v>
      </c>
      <c r="O34" s="112" t="s">
        <v>69</v>
      </c>
    </row>
    <row r="35" spans="1:15" s="107" customFormat="1" x14ac:dyDescent="0.45">
      <c r="A35" s="115">
        <v>12</v>
      </c>
      <c r="B35" s="114" t="s">
        <v>70</v>
      </c>
      <c r="C35" s="103">
        <v>3</v>
      </c>
      <c r="D35" s="103">
        <v>868403</v>
      </c>
      <c r="E35" s="103">
        <v>868403</v>
      </c>
      <c r="F35" s="103" t="s">
        <v>67</v>
      </c>
      <c r="G35" s="103" t="s">
        <v>67</v>
      </c>
      <c r="H35" s="103" t="s">
        <v>67</v>
      </c>
      <c r="I35" s="103" t="s">
        <v>67</v>
      </c>
      <c r="J35" s="103">
        <v>253618</v>
      </c>
      <c r="K35" s="103">
        <v>196544</v>
      </c>
      <c r="L35" s="103">
        <v>120323</v>
      </c>
      <c r="M35" s="103">
        <v>591385</v>
      </c>
      <c r="N35" s="113">
        <v>12</v>
      </c>
      <c r="O35" s="112" t="s">
        <v>70</v>
      </c>
    </row>
    <row r="36" spans="1:15" s="107" customFormat="1" x14ac:dyDescent="0.45">
      <c r="A36" s="115">
        <v>13</v>
      </c>
      <c r="B36" s="114" t="s">
        <v>71</v>
      </c>
      <c r="C36" s="103">
        <v>1</v>
      </c>
      <c r="D36" s="103" t="s">
        <v>141</v>
      </c>
      <c r="E36" s="103" t="s">
        <v>141</v>
      </c>
      <c r="F36" s="103" t="s">
        <v>67</v>
      </c>
      <c r="G36" s="103" t="s">
        <v>67</v>
      </c>
      <c r="H36" s="103" t="s">
        <v>67</v>
      </c>
      <c r="I36" s="103" t="s">
        <v>67</v>
      </c>
      <c r="J36" s="103" t="s">
        <v>141</v>
      </c>
      <c r="K36" s="103" t="s">
        <v>141</v>
      </c>
      <c r="L36" s="103" t="s">
        <v>141</v>
      </c>
      <c r="M36" s="103" t="s">
        <v>141</v>
      </c>
      <c r="N36" s="113">
        <v>13</v>
      </c>
      <c r="O36" s="112" t="s">
        <v>71</v>
      </c>
    </row>
    <row r="37" spans="1:15" s="107" customFormat="1" x14ac:dyDescent="0.45">
      <c r="A37" s="115">
        <v>14</v>
      </c>
      <c r="B37" s="114" t="s">
        <v>72</v>
      </c>
      <c r="C37" s="103">
        <v>4</v>
      </c>
      <c r="D37" s="103">
        <v>1727205</v>
      </c>
      <c r="E37" s="103">
        <v>817673</v>
      </c>
      <c r="F37" s="103">
        <v>3871</v>
      </c>
      <c r="G37" s="103" t="s">
        <v>67</v>
      </c>
      <c r="H37" s="103" t="s">
        <v>67</v>
      </c>
      <c r="I37" s="103">
        <v>905661</v>
      </c>
      <c r="J37" s="103">
        <v>776776</v>
      </c>
      <c r="K37" s="103">
        <v>767478</v>
      </c>
      <c r="L37" s="103">
        <v>121322</v>
      </c>
      <c r="M37" s="103">
        <v>872400</v>
      </c>
      <c r="N37" s="113">
        <v>14</v>
      </c>
      <c r="O37" s="112" t="s">
        <v>72</v>
      </c>
    </row>
    <row r="38" spans="1:15" s="107" customFormat="1" x14ac:dyDescent="0.45">
      <c r="A38" s="115">
        <v>15</v>
      </c>
      <c r="B38" s="114" t="s">
        <v>73</v>
      </c>
      <c r="C38" s="103">
        <v>4</v>
      </c>
      <c r="D38" s="103">
        <v>81266</v>
      </c>
      <c r="E38" s="103">
        <v>80496</v>
      </c>
      <c r="F38" s="103" t="s">
        <v>141</v>
      </c>
      <c r="G38" s="103" t="s">
        <v>67</v>
      </c>
      <c r="H38" s="103" t="s">
        <v>67</v>
      </c>
      <c r="I38" s="103" t="s">
        <v>141</v>
      </c>
      <c r="J38" s="103">
        <v>31460</v>
      </c>
      <c r="K38" s="103">
        <v>30777</v>
      </c>
      <c r="L38" s="103">
        <v>22660</v>
      </c>
      <c r="M38" s="103">
        <v>46696</v>
      </c>
      <c r="N38" s="113">
        <v>15</v>
      </c>
      <c r="O38" s="112" t="s">
        <v>73</v>
      </c>
    </row>
    <row r="39" spans="1:15" s="107" customFormat="1" x14ac:dyDescent="0.45">
      <c r="A39" s="115">
        <v>16</v>
      </c>
      <c r="B39" s="114" t="s">
        <v>74</v>
      </c>
      <c r="C39" s="103">
        <v>1</v>
      </c>
      <c r="D39" s="103" t="s">
        <v>141</v>
      </c>
      <c r="E39" s="103" t="s">
        <v>141</v>
      </c>
      <c r="F39" s="103" t="s">
        <v>67</v>
      </c>
      <c r="G39" s="103" t="s">
        <v>67</v>
      </c>
      <c r="H39" s="103" t="s">
        <v>67</v>
      </c>
      <c r="I39" s="103" t="s">
        <v>141</v>
      </c>
      <c r="J39" s="103" t="s">
        <v>141</v>
      </c>
      <c r="K39" s="103" t="s">
        <v>141</v>
      </c>
      <c r="L39" s="103" t="s">
        <v>141</v>
      </c>
      <c r="M39" s="103" t="s">
        <v>141</v>
      </c>
      <c r="N39" s="113">
        <v>16</v>
      </c>
      <c r="O39" s="112" t="s">
        <v>74</v>
      </c>
    </row>
    <row r="40" spans="1:15" s="107" customFormat="1" x14ac:dyDescent="0.45">
      <c r="A40" s="115">
        <v>17</v>
      </c>
      <c r="B40" s="114" t="s">
        <v>75</v>
      </c>
      <c r="C40" s="103">
        <v>2</v>
      </c>
      <c r="D40" s="103" t="s">
        <v>141</v>
      </c>
      <c r="E40" s="103" t="s">
        <v>141</v>
      </c>
      <c r="F40" s="103" t="s">
        <v>67</v>
      </c>
      <c r="G40" s="103" t="s">
        <v>67</v>
      </c>
      <c r="H40" s="103" t="s">
        <v>67</v>
      </c>
      <c r="I40" s="103" t="s">
        <v>67</v>
      </c>
      <c r="J40" s="103" t="s">
        <v>141</v>
      </c>
      <c r="K40" s="103" t="s">
        <v>141</v>
      </c>
      <c r="L40" s="103" t="s">
        <v>141</v>
      </c>
      <c r="M40" s="103" t="s">
        <v>141</v>
      </c>
      <c r="N40" s="113">
        <v>17</v>
      </c>
      <c r="O40" s="112" t="s">
        <v>75</v>
      </c>
    </row>
    <row r="41" spans="1:15" s="107" customFormat="1" x14ac:dyDescent="0.45">
      <c r="A41" s="115">
        <v>18</v>
      </c>
      <c r="B41" s="114" t="s">
        <v>76</v>
      </c>
      <c r="C41" s="103">
        <v>6</v>
      </c>
      <c r="D41" s="103">
        <v>6877514</v>
      </c>
      <c r="E41" s="103">
        <v>5930582</v>
      </c>
      <c r="F41" s="103">
        <v>926479</v>
      </c>
      <c r="G41" s="103" t="s">
        <v>67</v>
      </c>
      <c r="H41" s="103" t="s">
        <v>67</v>
      </c>
      <c r="I41" s="103">
        <v>20453</v>
      </c>
      <c r="J41" s="103">
        <v>1335617</v>
      </c>
      <c r="K41" s="103">
        <v>418886</v>
      </c>
      <c r="L41" s="103">
        <v>483158</v>
      </c>
      <c r="M41" s="103">
        <v>5648600</v>
      </c>
      <c r="N41" s="113">
        <v>18</v>
      </c>
      <c r="O41" s="112" t="s">
        <v>76</v>
      </c>
    </row>
    <row r="42" spans="1:15" s="107" customFormat="1" x14ac:dyDescent="0.45">
      <c r="A42" s="115">
        <v>21</v>
      </c>
      <c r="B42" s="114" t="s">
        <v>79</v>
      </c>
      <c r="C42" s="103">
        <v>8</v>
      </c>
      <c r="D42" s="103">
        <v>1311923</v>
      </c>
      <c r="E42" s="103">
        <v>1190941</v>
      </c>
      <c r="F42" s="103" t="s">
        <v>67</v>
      </c>
      <c r="G42" s="103" t="s">
        <v>67</v>
      </c>
      <c r="H42" s="103" t="s">
        <v>67</v>
      </c>
      <c r="I42" s="103">
        <v>120982</v>
      </c>
      <c r="J42" s="103">
        <v>743648</v>
      </c>
      <c r="K42" s="103">
        <v>672024</v>
      </c>
      <c r="L42" s="103">
        <v>343370</v>
      </c>
      <c r="M42" s="103">
        <v>495577</v>
      </c>
      <c r="N42" s="113">
        <v>21</v>
      </c>
      <c r="O42" s="112" t="s">
        <v>79</v>
      </c>
    </row>
    <row r="43" spans="1:15" s="107" customFormat="1" x14ac:dyDescent="0.45">
      <c r="A43" s="115">
        <v>23</v>
      </c>
      <c r="B43" s="114" t="s">
        <v>81</v>
      </c>
      <c r="C43" s="103">
        <v>1</v>
      </c>
      <c r="D43" s="103" t="s">
        <v>141</v>
      </c>
      <c r="E43" s="103" t="s">
        <v>141</v>
      </c>
      <c r="F43" s="103" t="s">
        <v>67</v>
      </c>
      <c r="G43" s="103" t="s">
        <v>67</v>
      </c>
      <c r="H43" s="103" t="s">
        <v>67</v>
      </c>
      <c r="I43" s="103" t="s">
        <v>67</v>
      </c>
      <c r="J43" s="103" t="s">
        <v>141</v>
      </c>
      <c r="K43" s="103" t="s">
        <v>141</v>
      </c>
      <c r="L43" s="103" t="s">
        <v>141</v>
      </c>
      <c r="M43" s="103" t="s">
        <v>141</v>
      </c>
      <c r="N43" s="113">
        <v>23</v>
      </c>
      <c r="O43" s="112" t="s">
        <v>81</v>
      </c>
    </row>
    <row r="44" spans="1:15" s="107" customFormat="1" x14ac:dyDescent="0.45">
      <c r="A44" s="115">
        <v>24</v>
      </c>
      <c r="B44" s="114" t="s">
        <v>82</v>
      </c>
      <c r="C44" s="103">
        <v>7</v>
      </c>
      <c r="D44" s="103">
        <v>77279</v>
      </c>
      <c r="E44" s="103">
        <v>40152</v>
      </c>
      <c r="F44" s="103">
        <v>37127</v>
      </c>
      <c r="G44" s="103" t="s">
        <v>67</v>
      </c>
      <c r="H44" s="103" t="s">
        <v>67</v>
      </c>
      <c r="I44" s="103" t="s">
        <v>67</v>
      </c>
      <c r="J44" s="103">
        <v>41671</v>
      </c>
      <c r="K44" s="103">
        <v>41671</v>
      </c>
      <c r="L44" s="103">
        <v>19541</v>
      </c>
      <c r="M44" s="103">
        <v>31441</v>
      </c>
      <c r="N44" s="113">
        <v>24</v>
      </c>
      <c r="O44" s="112" t="s">
        <v>82</v>
      </c>
    </row>
    <row r="45" spans="1:15" s="107" customFormat="1" x14ac:dyDescent="0.45">
      <c r="A45" s="115">
        <v>26</v>
      </c>
      <c r="B45" s="114" t="s">
        <v>84</v>
      </c>
      <c r="C45" s="103">
        <v>2</v>
      </c>
      <c r="D45" s="103" t="s">
        <v>141</v>
      </c>
      <c r="E45" s="103" t="s">
        <v>141</v>
      </c>
      <c r="F45" s="103" t="s">
        <v>141</v>
      </c>
      <c r="G45" s="103" t="s">
        <v>67</v>
      </c>
      <c r="H45" s="103" t="s">
        <v>67</v>
      </c>
      <c r="I45" s="103" t="s">
        <v>67</v>
      </c>
      <c r="J45" s="103" t="s">
        <v>141</v>
      </c>
      <c r="K45" s="103" t="s">
        <v>141</v>
      </c>
      <c r="L45" s="103" t="s">
        <v>141</v>
      </c>
      <c r="M45" s="103" t="s">
        <v>141</v>
      </c>
      <c r="N45" s="113">
        <v>26</v>
      </c>
      <c r="O45" s="112" t="s">
        <v>84</v>
      </c>
    </row>
    <row r="46" spans="1:15" s="107" customFormat="1" x14ac:dyDescent="0.45">
      <c r="A46" s="115">
        <v>28</v>
      </c>
      <c r="B46" s="117" t="s">
        <v>86</v>
      </c>
      <c r="C46" s="103">
        <v>5</v>
      </c>
      <c r="D46" s="103">
        <v>1536855</v>
      </c>
      <c r="E46" s="103">
        <v>1509285</v>
      </c>
      <c r="F46" s="103">
        <v>27570</v>
      </c>
      <c r="G46" s="103" t="s">
        <v>67</v>
      </c>
      <c r="H46" s="103" t="s">
        <v>67</v>
      </c>
      <c r="I46" s="103" t="s">
        <v>67</v>
      </c>
      <c r="J46" s="103">
        <v>313160</v>
      </c>
      <c r="K46" s="103">
        <v>243018</v>
      </c>
      <c r="L46" s="103">
        <v>446530</v>
      </c>
      <c r="M46" s="103">
        <v>1193141</v>
      </c>
      <c r="N46" s="113">
        <v>28</v>
      </c>
      <c r="O46" s="116" t="s">
        <v>86</v>
      </c>
    </row>
    <row r="47" spans="1:15" s="107" customFormat="1" x14ac:dyDescent="0.45">
      <c r="A47" s="115">
        <v>29</v>
      </c>
      <c r="B47" s="117" t="s">
        <v>87</v>
      </c>
      <c r="C47" s="103">
        <v>5</v>
      </c>
      <c r="D47" s="103">
        <v>356093</v>
      </c>
      <c r="E47" s="103">
        <v>238558</v>
      </c>
      <c r="F47" s="103">
        <v>2939</v>
      </c>
      <c r="G47" s="103" t="s">
        <v>67</v>
      </c>
      <c r="H47" s="103" t="s">
        <v>67</v>
      </c>
      <c r="I47" s="103">
        <v>114596</v>
      </c>
      <c r="J47" s="103">
        <v>46362</v>
      </c>
      <c r="K47" s="103">
        <v>44745</v>
      </c>
      <c r="L47" s="103">
        <v>30850</v>
      </c>
      <c r="M47" s="103">
        <v>310666</v>
      </c>
      <c r="N47" s="113">
        <v>29</v>
      </c>
      <c r="O47" s="116" t="s">
        <v>87</v>
      </c>
    </row>
    <row r="48" spans="1:15" s="118" customFormat="1" x14ac:dyDescent="0.45">
      <c r="A48" s="115">
        <v>31</v>
      </c>
      <c r="B48" s="114" t="s">
        <v>89</v>
      </c>
      <c r="C48" s="103">
        <v>3</v>
      </c>
      <c r="D48" s="103">
        <v>17954</v>
      </c>
      <c r="E48" s="103">
        <v>4899</v>
      </c>
      <c r="F48" s="103">
        <v>13055</v>
      </c>
      <c r="G48" s="103" t="s">
        <v>67</v>
      </c>
      <c r="H48" s="103" t="s">
        <v>67</v>
      </c>
      <c r="I48" s="103" t="s">
        <v>67</v>
      </c>
      <c r="J48" s="103">
        <v>13539</v>
      </c>
      <c r="K48" s="103">
        <v>13539</v>
      </c>
      <c r="L48" s="103">
        <v>9531</v>
      </c>
      <c r="M48" s="103">
        <v>3061</v>
      </c>
      <c r="N48" s="113">
        <v>31</v>
      </c>
      <c r="O48" s="112" t="s">
        <v>89</v>
      </c>
    </row>
    <row r="49" spans="1:15" s="107" customFormat="1" x14ac:dyDescent="0.45">
      <c r="A49" s="115">
        <v>32</v>
      </c>
      <c r="B49" s="114" t="s">
        <v>90</v>
      </c>
      <c r="C49" s="103">
        <v>5</v>
      </c>
      <c r="D49" s="103">
        <v>78724</v>
      </c>
      <c r="E49" s="103">
        <v>66594</v>
      </c>
      <c r="F49" s="103">
        <v>11030</v>
      </c>
      <c r="G49" s="103" t="s">
        <v>67</v>
      </c>
      <c r="H49" s="103" t="s">
        <v>67</v>
      </c>
      <c r="I49" s="103">
        <v>1100</v>
      </c>
      <c r="J49" s="103">
        <v>38614</v>
      </c>
      <c r="K49" s="103">
        <v>38614</v>
      </c>
      <c r="L49" s="103">
        <v>14804</v>
      </c>
      <c r="M49" s="103">
        <v>36249</v>
      </c>
      <c r="N49" s="113">
        <v>32</v>
      </c>
      <c r="O49" s="112" t="s">
        <v>90</v>
      </c>
    </row>
    <row r="50" spans="1:15" s="107" customFormat="1" x14ac:dyDescent="0.45">
      <c r="B50" s="106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2"/>
      <c r="O50" s="101"/>
    </row>
    <row r="51" spans="1:15" s="107" customFormat="1" x14ac:dyDescent="0.45">
      <c r="A51" s="121" t="s">
        <v>92</v>
      </c>
      <c r="B51" s="120"/>
      <c r="C51" s="110">
        <v>63</v>
      </c>
      <c r="D51" s="110">
        <v>3779525</v>
      </c>
      <c r="E51" s="110">
        <v>3508680</v>
      </c>
      <c r="F51" s="110">
        <v>60222</v>
      </c>
      <c r="G51" s="110" t="s">
        <v>129</v>
      </c>
      <c r="H51" s="110" t="s">
        <v>67</v>
      </c>
      <c r="I51" s="110" t="s">
        <v>129</v>
      </c>
      <c r="J51" s="110">
        <v>1288974</v>
      </c>
      <c r="K51" s="110">
        <v>1147693</v>
      </c>
      <c r="L51" s="110">
        <v>575041</v>
      </c>
      <c r="M51" s="110">
        <v>2392110</v>
      </c>
      <c r="N51" s="119" t="s">
        <v>92</v>
      </c>
      <c r="O51" s="211"/>
    </row>
    <row r="52" spans="1:15" s="107" customFormat="1" x14ac:dyDescent="0.45">
      <c r="A52" s="115">
        <v>9</v>
      </c>
      <c r="B52" s="114" t="s">
        <v>66</v>
      </c>
      <c r="C52" s="103">
        <v>15</v>
      </c>
      <c r="D52" s="103">
        <v>315060</v>
      </c>
      <c r="E52" s="103">
        <v>302182</v>
      </c>
      <c r="F52" s="103">
        <v>5</v>
      </c>
      <c r="G52" s="103" t="s">
        <v>67</v>
      </c>
      <c r="H52" s="103" t="s">
        <v>67</v>
      </c>
      <c r="I52" s="103">
        <v>12873</v>
      </c>
      <c r="J52" s="103">
        <v>150795</v>
      </c>
      <c r="K52" s="103">
        <v>153495</v>
      </c>
      <c r="L52" s="103">
        <v>97266</v>
      </c>
      <c r="M52" s="103">
        <v>154447</v>
      </c>
      <c r="N52" s="113">
        <v>9</v>
      </c>
      <c r="O52" s="112" t="s">
        <v>66</v>
      </c>
    </row>
    <row r="53" spans="1:15" s="107" customFormat="1" x14ac:dyDescent="0.45">
      <c r="A53" s="115">
        <v>10</v>
      </c>
      <c r="B53" s="114" t="s">
        <v>68</v>
      </c>
      <c r="C53" s="103">
        <v>1</v>
      </c>
      <c r="D53" s="103" t="s">
        <v>141</v>
      </c>
      <c r="E53" s="103" t="s">
        <v>141</v>
      </c>
      <c r="F53" s="103" t="s">
        <v>67</v>
      </c>
      <c r="G53" s="103" t="s">
        <v>67</v>
      </c>
      <c r="H53" s="103" t="s">
        <v>67</v>
      </c>
      <c r="I53" s="103" t="s">
        <v>67</v>
      </c>
      <c r="J53" s="103" t="s">
        <v>141</v>
      </c>
      <c r="K53" s="103" t="s">
        <v>141</v>
      </c>
      <c r="L53" s="103" t="s">
        <v>141</v>
      </c>
      <c r="M53" s="103" t="s">
        <v>141</v>
      </c>
      <c r="N53" s="113">
        <v>10</v>
      </c>
      <c r="O53" s="112" t="s">
        <v>68</v>
      </c>
    </row>
    <row r="54" spans="1:15" s="107" customFormat="1" x14ac:dyDescent="0.45">
      <c r="A54" s="115">
        <v>11</v>
      </c>
      <c r="B54" s="114" t="s">
        <v>69</v>
      </c>
      <c r="C54" s="103">
        <v>5</v>
      </c>
      <c r="D54" s="103">
        <v>222432</v>
      </c>
      <c r="E54" s="103">
        <v>128524</v>
      </c>
      <c r="F54" s="103">
        <v>8420</v>
      </c>
      <c r="G54" s="103" t="s">
        <v>67</v>
      </c>
      <c r="H54" s="103" t="s">
        <v>67</v>
      </c>
      <c r="I54" s="103">
        <v>85488</v>
      </c>
      <c r="J54" s="103">
        <v>1933</v>
      </c>
      <c r="K54" s="103">
        <v>-1003</v>
      </c>
      <c r="L54" s="103">
        <v>43227</v>
      </c>
      <c r="M54" s="103">
        <v>221389</v>
      </c>
      <c r="N54" s="113">
        <v>11</v>
      </c>
      <c r="O54" s="112" t="s">
        <v>69</v>
      </c>
    </row>
    <row r="55" spans="1:15" s="107" customFormat="1" x14ac:dyDescent="0.45">
      <c r="A55" s="115">
        <v>12</v>
      </c>
      <c r="B55" s="114" t="s">
        <v>70</v>
      </c>
      <c r="C55" s="103">
        <v>8</v>
      </c>
      <c r="D55" s="103">
        <v>126155</v>
      </c>
      <c r="E55" s="103">
        <v>63994</v>
      </c>
      <c r="F55" s="103">
        <v>1209</v>
      </c>
      <c r="G55" s="103" t="s">
        <v>67</v>
      </c>
      <c r="H55" s="103" t="s">
        <v>67</v>
      </c>
      <c r="I55" s="103">
        <v>60952</v>
      </c>
      <c r="J55" s="103">
        <v>42507</v>
      </c>
      <c r="K55" s="103">
        <v>42507</v>
      </c>
      <c r="L55" s="103">
        <v>18373</v>
      </c>
      <c r="M55" s="103">
        <v>79604</v>
      </c>
      <c r="N55" s="113">
        <v>12</v>
      </c>
      <c r="O55" s="112" t="s">
        <v>70</v>
      </c>
    </row>
    <row r="56" spans="1:15" s="107" customFormat="1" x14ac:dyDescent="0.45">
      <c r="A56" s="115">
        <v>13</v>
      </c>
      <c r="B56" s="114" t="s">
        <v>71</v>
      </c>
      <c r="C56" s="103">
        <v>2</v>
      </c>
      <c r="D56" s="103" t="s">
        <v>141</v>
      </c>
      <c r="E56" s="103" t="s">
        <v>141</v>
      </c>
      <c r="F56" s="103" t="s">
        <v>141</v>
      </c>
      <c r="G56" s="103" t="s">
        <v>67</v>
      </c>
      <c r="H56" s="103" t="s">
        <v>67</v>
      </c>
      <c r="I56" s="103" t="s">
        <v>141</v>
      </c>
      <c r="J56" s="103" t="s">
        <v>141</v>
      </c>
      <c r="K56" s="103" t="s">
        <v>141</v>
      </c>
      <c r="L56" s="103" t="s">
        <v>141</v>
      </c>
      <c r="M56" s="103" t="s">
        <v>141</v>
      </c>
      <c r="N56" s="113">
        <v>13</v>
      </c>
      <c r="O56" s="112" t="s">
        <v>71</v>
      </c>
    </row>
    <row r="57" spans="1:15" s="107" customFormat="1" x14ac:dyDescent="0.45">
      <c r="A57" s="115">
        <v>14</v>
      </c>
      <c r="B57" s="114" t="s">
        <v>72</v>
      </c>
      <c r="C57" s="103">
        <v>1</v>
      </c>
      <c r="D57" s="103" t="s">
        <v>141</v>
      </c>
      <c r="E57" s="103" t="s">
        <v>141</v>
      </c>
      <c r="F57" s="103" t="s">
        <v>67</v>
      </c>
      <c r="G57" s="103" t="s">
        <v>67</v>
      </c>
      <c r="H57" s="103" t="s">
        <v>67</v>
      </c>
      <c r="I57" s="103" t="s">
        <v>141</v>
      </c>
      <c r="J57" s="103" t="s">
        <v>141</v>
      </c>
      <c r="K57" s="103" t="s">
        <v>141</v>
      </c>
      <c r="L57" s="103" t="s">
        <v>141</v>
      </c>
      <c r="M57" s="103" t="s">
        <v>141</v>
      </c>
      <c r="N57" s="113">
        <v>14</v>
      </c>
      <c r="O57" s="112" t="s">
        <v>72</v>
      </c>
    </row>
    <row r="58" spans="1:15" s="107" customFormat="1" x14ac:dyDescent="0.45">
      <c r="A58" s="115">
        <v>15</v>
      </c>
      <c r="B58" s="114" t="s">
        <v>73</v>
      </c>
      <c r="C58" s="103">
        <v>1</v>
      </c>
      <c r="D58" s="103" t="s">
        <v>141</v>
      </c>
      <c r="E58" s="103" t="s">
        <v>141</v>
      </c>
      <c r="F58" s="103" t="s">
        <v>67</v>
      </c>
      <c r="G58" s="103" t="s">
        <v>67</v>
      </c>
      <c r="H58" s="103" t="s">
        <v>67</v>
      </c>
      <c r="I58" s="103" t="s">
        <v>67</v>
      </c>
      <c r="J58" s="103" t="s">
        <v>141</v>
      </c>
      <c r="K58" s="103" t="s">
        <v>141</v>
      </c>
      <c r="L58" s="103" t="s">
        <v>141</v>
      </c>
      <c r="M58" s="103" t="s">
        <v>141</v>
      </c>
      <c r="N58" s="113">
        <v>15</v>
      </c>
      <c r="O58" s="112" t="s">
        <v>73</v>
      </c>
    </row>
    <row r="59" spans="1:15" s="107" customFormat="1" x14ac:dyDescent="0.45">
      <c r="A59" s="115">
        <v>16</v>
      </c>
      <c r="B59" s="114" t="s">
        <v>74</v>
      </c>
      <c r="C59" s="103">
        <v>2</v>
      </c>
      <c r="D59" s="103" t="s">
        <v>141</v>
      </c>
      <c r="E59" s="103" t="s">
        <v>141</v>
      </c>
      <c r="F59" s="103" t="s">
        <v>67</v>
      </c>
      <c r="G59" s="103" t="s">
        <v>67</v>
      </c>
      <c r="H59" s="103" t="s">
        <v>67</v>
      </c>
      <c r="I59" s="103" t="s">
        <v>67</v>
      </c>
      <c r="J59" s="103" t="s">
        <v>141</v>
      </c>
      <c r="K59" s="103" t="s">
        <v>141</v>
      </c>
      <c r="L59" s="103" t="s">
        <v>141</v>
      </c>
      <c r="M59" s="103" t="s">
        <v>141</v>
      </c>
      <c r="N59" s="113">
        <v>16</v>
      </c>
      <c r="O59" s="112" t="s">
        <v>74</v>
      </c>
    </row>
    <row r="60" spans="1:15" s="107" customFormat="1" x14ac:dyDescent="0.45">
      <c r="A60" s="115">
        <v>17</v>
      </c>
      <c r="B60" s="114" t="s">
        <v>75</v>
      </c>
      <c r="C60" s="103">
        <v>1</v>
      </c>
      <c r="D60" s="103" t="s">
        <v>141</v>
      </c>
      <c r="E60" s="103" t="s">
        <v>141</v>
      </c>
      <c r="F60" s="103" t="s">
        <v>67</v>
      </c>
      <c r="G60" s="103" t="s">
        <v>141</v>
      </c>
      <c r="H60" s="103" t="s">
        <v>67</v>
      </c>
      <c r="I60" s="103" t="s">
        <v>67</v>
      </c>
      <c r="J60" s="103" t="s">
        <v>141</v>
      </c>
      <c r="K60" s="103" t="s">
        <v>141</v>
      </c>
      <c r="L60" s="103" t="s">
        <v>141</v>
      </c>
      <c r="M60" s="103" t="s">
        <v>141</v>
      </c>
      <c r="N60" s="113">
        <v>17</v>
      </c>
      <c r="O60" s="112" t="s">
        <v>75</v>
      </c>
    </row>
    <row r="61" spans="1:15" s="107" customFormat="1" x14ac:dyDescent="0.45">
      <c r="A61" s="115">
        <v>18</v>
      </c>
      <c r="B61" s="114" t="s">
        <v>76</v>
      </c>
      <c r="C61" s="103">
        <v>2</v>
      </c>
      <c r="D61" s="103" t="s">
        <v>141</v>
      </c>
      <c r="E61" s="103" t="s">
        <v>141</v>
      </c>
      <c r="F61" s="103" t="s">
        <v>67</v>
      </c>
      <c r="G61" s="103" t="s">
        <v>67</v>
      </c>
      <c r="H61" s="103" t="s">
        <v>67</v>
      </c>
      <c r="I61" s="103" t="s">
        <v>67</v>
      </c>
      <c r="J61" s="103" t="s">
        <v>141</v>
      </c>
      <c r="K61" s="103" t="s">
        <v>141</v>
      </c>
      <c r="L61" s="103" t="s">
        <v>141</v>
      </c>
      <c r="M61" s="103" t="s">
        <v>141</v>
      </c>
      <c r="N61" s="113">
        <v>18</v>
      </c>
      <c r="O61" s="112" t="s">
        <v>76</v>
      </c>
    </row>
    <row r="62" spans="1:15" s="107" customFormat="1" x14ac:dyDescent="0.45">
      <c r="A62" s="115">
        <v>21</v>
      </c>
      <c r="B62" s="114" t="s">
        <v>79</v>
      </c>
      <c r="C62" s="103">
        <v>2</v>
      </c>
      <c r="D62" s="103" t="s">
        <v>141</v>
      </c>
      <c r="E62" s="103" t="s">
        <v>141</v>
      </c>
      <c r="F62" s="103" t="s">
        <v>67</v>
      </c>
      <c r="G62" s="103" t="s">
        <v>67</v>
      </c>
      <c r="H62" s="103" t="s">
        <v>67</v>
      </c>
      <c r="I62" s="103" t="s">
        <v>141</v>
      </c>
      <c r="J62" s="103" t="s">
        <v>141</v>
      </c>
      <c r="K62" s="103" t="s">
        <v>141</v>
      </c>
      <c r="L62" s="103" t="s">
        <v>141</v>
      </c>
      <c r="M62" s="103" t="s">
        <v>141</v>
      </c>
      <c r="N62" s="113">
        <v>21</v>
      </c>
      <c r="O62" s="112" t="s">
        <v>79</v>
      </c>
    </row>
    <row r="63" spans="1:15" s="107" customFormat="1" x14ac:dyDescent="0.45">
      <c r="A63" s="115">
        <v>26</v>
      </c>
      <c r="B63" s="114" t="s">
        <v>84</v>
      </c>
      <c r="C63" s="103">
        <v>3</v>
      </c>
      <c r="D63" s="103">
        <v>153861</v>
      </c>
      <c r="E63" s="103">
        <v>152507</v>
      </c>
      <c r="F63" s="103">
        <v>1354</v>
      </c>
      <c r="G63" s="103" t="s">
        <v>67</v>
      </c>
      <c r="H63" s="103" t="s">
        <v>67</v>
      </c>
      <c r="I63" s="103" t="s">
        <v>67</v>
      </c>
      <c r="J63" s="103">
        <v>52781</v>
      </c>
      <c r="K63" s="103">
        <v>50307</v>
      </c>
      <c r="L63" s="103">
        <v>38027</v>
      </c>
      <c r="M63" s="103">
        <v>95781</v>
      </c>
      <c r="N63" s="113">
        <v>26</v>
      </c>
      <c r="O63" s="112" t="s">
        <v>84</v>
      </c>
    </row>
    <row r="64" spans="1:15" s="107" customFormat="1" x14ac:dyDescent="0.45">
      <c r="A64" s="115">
        <v>27</v>
      </c>
      <c r="B64" s="114" t="s">
        <v>85</v>
      </c>
      <c r="C64" s="103">
        <v>1</v>
      </c>
      <c r="D64" s="103" t="s">
        <v>141</v>
      </c>
      <c r="E64" s="103" t="s">
        <v>141</v>
      </c>
      <c r="F64" s="103" t="s">
        <v>67</v>
      </c>
      <c r="G64" s="103" t="s">
        <v>67</v>
      </c>
      <c r="H64" s="103" t="s">
        <v>67</v>
      </c>
      <c r="I64" s="103" t="s">
        <v>67</v>
      </c>
      <c r="J64" s="103" t="s">
        <v>141</v>
      </c>
      <c r="K64" s="103" t="s">
        <v>141</v>
      </c>
      <c r="L64" s="103" t="s">
        <v>141</v>
      </c>
      <c r="M64" s="103" t="s">
        <v>141</v>
      </c>
      <c r="N64" s="113">
        <v>27</v>
      </c>
      <c r="O64" s="112" t="s">
        <v>85</v>
      </c>
    </row>
    <row r="65" spans="1:15" s="107" customFormat="1" x14ac:dyDescent="0.45">
      <c r="A65" s="115">
        <v>28</v>
      </c>
      <c r="B65" s="117" t="s">
        <v>86</v>
      </c>
      <c r="C65" s="103">
        <v>3</v>
      </c>
      <c r="D65" s="103">
        <v>1488423</v>
      </c>
      <c r="E65" s="103" t="s">
        <v>141</v>
      </c>
      <c r="F65" s="103" t="s">
        <v>141</v>
      </c>
      <c r="G65" s="103" t="s">
        <v>67</v>
      </c>
      <c r="H65" s="103" t="s">
        <v>67</v>
      </c>
      <c r="I65" s="103" t="s">
        <v>141</v>
      </c>
      <c r="J65" s="103">
        <v>483787</v>
      </c>
      <c r="K65" s="103">
        <v>406315</v>
      </c>
      <c r="L65" s="103">
        <v>132654</v>
      </c>
      <c r="M65" s="103">
        <v>975026</v>
      </c>
      <c r="N65" s="113">
        <v>28</v>
      </c>
      <c r="O65" s="116" t="s">
        <v>86</v>
      </c>
    </row>
    <row r="66" spans="1:15" s="107" customFormat="1" x14ac:dyDescent="0.45">
      <c r="A66" s="115">
        <v>29</v>
      </c>
      <c r="B66" s="117" t="s">
        <v>87</v>
      </c>
      <c r="C66" s="103">
        <v>3</v>
      </c>
      <c r="D66" s="103">
        <v>25595</v>
      </c>
      <c r="E66" s="103">
        <v>748</v>
      </c>
      <c r="F66" s="103">
        <v>24847</v>
      </c>
      <c r="G66" s="103" t="s">
        <v>67</v>
      </c>
      <c r="H66" s="103" t="s">
        <v>67</v>
      </c>
      <c r="I66" s="103" t="s">
        <v>67</v>
      </c>
      <c r="J66" s="103">
        <v>20943</v>
      </c>
      <c r="K66" s="103">
        <v>20943</v>
      </c>
      <c r="L66" s="103">
        <v>12669</v>
      </c>
      <c r="M66" s="103">
        <v>2642</v>
      </c>
      <c r="N66" s="113">
        <v>29</v>
      </c>
      <c r="O66" s="116" t="s">
        <v>87</v>
      </c>
    </row>
    <row r="67" spans="1:15" s="118" customFormat="1" x14ac:dyDescent="0.45">
      <c r="A67" s="115">
        <v>31</v>
      </c>
      <c r="B67" s="114" t="s">
        <v>89</v>
      </c>
      <c r="C67" s="103">
        <v>2</v>
      </c>
      <c r="D67" s="103" t="s">
        <v>141</v>
      </c>
      <c r="E67" s="103" t="s">
        <v>141</v>
      </c>
      <c r="F67" s="103" t="s">
        <v>141</v>
      </c>
      <c r="G67" s="103" t="s">
        <v>67</v>
      </c>
      <c r="H67" s="103" t="s">
        <v>67</v>
      </c>
      <c r="I67" s="103" t="s">
        <v>141</v>
      </c>
      <c r="J67" s="103" t="s">
        <v>141</v>
      </c>
      <c r="K67" s="103" t="s">
        <v>141</v>
      </c>
      <c r="L67" s="103" t="s">
        <v>141</v>
      </c>
      <c r="M67" s="103" t="s">
        <v>141</v>
      </c>
      <c r="N67" s="113">
        <v>31</v>
      </c>
      <c r="O67" s="112" t="s">
        <v>89</v>
      </c>
    </row>
    <row r="68" spans="1:15" s="107" customFormat="1" x14ac:dyDescent="0.45">
      <c r="A68" s="115">
        <v>32</v>
      </c>
      <c r="B68" s="114" t="s">
        <v>90</v>
      </c>
      <c r="C68" s="103">
        <v>11</v>
      </c>
      <c r="D68" s="103">
        <v>412118</v>
      </c>
      <c r="E68" s="103">
        <v>399393</v>
      </c>
      <c r="F68" s="103">
        <v>2669</v>
      </c>
      <c r="G68" s="103" t="s">
        <v>67</v>
      </c>
      <c r="H68" s="103" t="s">
        <v>67</v>
      </c>
      <c r="I68" s="103">
        <v>10056</v>
      </c>
      <c r="J68" s="103">
        <v>207162</v>
      </c>
      <c r="K68" s="103">
        <v>198108</v>
      </c>
      <c r="L68" s="103">
        <v>100321</v>
      </c>
      <c r="M68" s="103">
        <v>185803</v>
      </c>
      <c r="N68" s="113">
        <v>32</v>
      </c>
      <c r="O68" s="112" t="s">
        <v>90</v>
      </c>
    </row>
    <row r="69" spans="1:15" s="107" customFormat="1" x14ac:dyDescent="0.45">
      <c r="B69" s="106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2"/>
      <c r="O69" s="101"/>
    </row>
    <row r="70" spans="1:15" s="107" customFormat="1" x14ac:dyDescent="0.45">
      <c r="A70" s="121" t="s">
        <v>93</v>
      </c>
      <c r="B70" s="120"/>
      <c r="C70" s="110">
        <v>76</v>
      </c>
      <c r="D70" s="110">
        <v>5455883</v>
      </c>
      <c r="E70" s="110">
        <v>4811392</v>
      </c>
      <c r="F70" s="110">
        <v>604038</v>
      </c>
      <c r="G70" s="110" t="s">
        <v>67</v>
      </c>
      <c r="H70" s="110">
        <v>3631</v>
      </c>
      <c r="I70" s="110">
        <v>36822</v>
      </c>
      <c r="J70" s="110">
        <v>1603319</v>
      </c>
      <c r="K70" s="110">
        <v>1397348</v>
      </c>
      <c r="L70" s="110">
        <v>847219</v>
      </c>
      <c r="M70" s="110">
        <v>3708555</v>
      </c>
      <c r="N70" s="119" t="s">
        <v>93</v>
      </c>
      <c r="O70" s="211"/>
    </row>
    <row r="71" spans="1:15" s="107" customFormat="1" x14ac:dyDescent="0.45">
      <c r="A71" s="115">
        <v>9</v>
      </c>
      <c r="B71" s="114" t="s">
        <v>66</v>
      </c>
      <c r="C71" s="103">
        <v>6</v>
      </c>
      <c r="D71" s="103">
        <v>54756</v>
      </c>
      <c r="E71" s="103">
        <v>51937</v>
      </c>
      <c r="F71" s="103" t="s">
        <v>141</v>
      </c>
      <c r="G71" s="103" t="s">
        <v>67</v>
      </c>
      <c r="H71" s="103" t="s">
        <v>67</v>
      </c>
      <c r="I71" s="103" t="s">
        <v>141</v>
      </c>
      <c r="J71" s="103">
        <v>38990</v>
      </c>
      <c r="K71" s="103">
        <v>38990</v>
      </c>
      <c r="L71" s="103">
        <v>16939</v>
      </c>
      <c r="M71" s="103">
        <v>12628</v>
      </c>
      <c r="N71" s="113">
        <v>9</v>
      </c>
      <c r="O71" s="112" t="s">
        <v>66</v>
      </c>
    </row>
    <row r="72" spans="1:15" s="107" customFormat="1" x14ac:dyDescent="0.45">
      <c r="A72" s="115">
        <v>10</v>
      </c>
      <c r="B72" s="114" t="s">
        <v>68</v>
      </c>
      <c r="C72" s="103">
        <v>2</v>
      </c>
      <c r="D72" s="103" t="s">
        <v>141</v>
      </c>
      <c r="E72" s="103" t="s">
        <v>141</v>
      </c>
      <c r="F72" s="103" t="s">
        <v>67</v>
      </c>
      <c r="G72" s="103" t="s">
        <v>67</v>
      </c>
      <c r="H72" s="103" t="s">
        <v>67</v>
      </c>
      <c r="I72" s="103" t="s">
        <v>67</v>
      </c>
      <c r="J72" s="103" t="s">
        <v>141</v>
      </c>
      <c r="K72" s="103" t="s">
        <v>141</v>
      </c>
      <c r="L72" s="103" t="s">
        <v>141</v>
      </c>
      <c r="M72" s="103" t="s">
        <v>141</v>
      </c>
      <c r="N72" s="113">
        <v>10</v>
      </c>
      <c r="O72" s="112" t="s">
        <v>68</v>
      </c>
    </row>
    <row r="73" spans="1:15" s="107" customFormat="1" x14ac:dyDescent="0.45">
      <c r="A73" s="115">
        <v>11</v>
      </c>
      <c r="B73" s="114" t="s">
        <v>69</v>
      </c>
      <c r="C73" s="103">
        <v>26</v>
      </c>
      <c r="D73" s="103">
        <v>487771</v>
      </c>
      <c r="E73" s="103">
        <v>113021</v>
      </c>
      <c r="F73" s="103">
        <v>373550</v>
      </c>
      <c r="G73" s="103" t="s">
        <v>67</v>
      </c>
      <c r="H73" s="103" t="s">
        <v>67</v>
      </c>
      <c r="I73" s="103">
        <v>1200</v>
      </c>
      <c r="J73" s="103">
        <v>251338</v>
      </c>
      <c r="K73" s="103">
        <v>234915</v>
      </c>
      <c r="L73" s="103">
        <v>174975</v>
      </c>
      <c r="M73" s="103">
        <v>212080</v>
      </c>
      <c r="N73" s="113">
        <v>11</v>
      </c>
      <c r="O73" s="112" t="s">
        <v>69</v>
      </c>
    </row>
    <row r="74" spans="1:15" s="107" customFormat="1" x14ac:dyDescent="0.45">
      <c r="A74" s="115">
        <v>12</v>
      </c>
      <c r="B74" s="114" t="s">
        <v>70</v>
      </c>
      <c r="C74" s="103">
        <v>2</v>
      </c>
      <c r="D74" s="103" t="s">
        <v>141</v>
      </c>
      <c r="E74" s="103" t="s">
        <v>141</v>
      </c>
      <c r="F74" s="103" t="s">
        <v>67</v>
      </c>
      <c r="G74" s="103" t="s">
        <v>67</v>
      </c>
      <c r="H74" s="103" t="s">
        <v>67</v>
      </c>
      <c r="I74" s="103" t="s">
        <v>141</v>
      </c>
      <c r="J74" s="103" t="s">
        <v>141</v>
      </c>
      <c r="K74" s="103" t="s">
        <v>141</v>
      </c>
      <c r="L74" s="103" t="s">
        <v>141</v>
      </c>
      <c r="M74" s="103" t="s">
        <v>141</v>
      </c>
      <c r="N74" s="113">
        <v>12</v>
      </c>
      <c r="O74" s="112" t="s">
        <v>70</v>
      </c>
    </row>
    <row r="75" spans="1:15" s="107" customFormat="1" x14ac:dyDescent="0.45">
      <c r="A75" s="115">
        <v>13</v>
      </c>
      <c r="B75" s="114" t="s">
        <v>71</v>
      </c>
      <c r="C75" s="103">
        <v>5</v>
      </c>
      <c r="D75" s="103">
        <v>264127</v>
      </c>
      <c r="E75" s="103">
        <v>264127</v>
      </c>
      <c r="F75" s="103" t="s">
        <v>67</v>
      </c>
      <c r="G75" s="103" t="s">
        <v>67</v>
      </c>
      <c r="H75" s="103" t="s">
        <v>67</v>
      </c>
      <c r="I75" s="103" t="s">
        <v>67</v>
      </c>
      <c r="J75" s="103">
        <v>69710</v>
      </c>
      <c r="K75" s="103">
        <v>64155</v>
      </c>
      <c r="L75" s="103">
        <v>54358</v>
      </c>
      <c r="M75" s="103">
        <v>187411</v>
      </c>
      <c r="N75" s="113">
        <v>13</v>
      </c>
      <c r="O75" s="112" t="s">
        <v>71</v>
      </c>
    </row>
    <row r="76" spans="1:15" s="107" customFormat="1" x14ac:dyDescent="0.45">
      <c r="A76" s="115">
        <v>14</v>
      </c>
      <c r="B76" s="114" t="s">
        <v>72</v>
      </c>
      <c r="C76" s="103">
        <v>3</v>
      </c>
      <c r="D76" s="103">
        <v>30874</v>
      </c>
      <c r="E76" s="103">
        <v>30874</v>
      </c>
      <c r="F76" s="103" t="s">
        <v>67</v>
      </c>
      <c r="G76" s="103" t="s">
        <v>67</v>
      </c>
      <c r="H76" s="103" t="s">
        <v>67</v>
      </c>
      <c r="I76" s="103" t="s">
        <v>67</v>
      </c>
      <c r="J76" s="103">
        <v>14996</v>
      </c>
      <c r="K76" s="103">
        <v>14996</v>
      </c>
      <c r="L76" s="103">
        <v>11656</v>
      </c>
      <c r="M76" s="103">
        <v>14378</v>
      </c>
      <c r="N76" s="113">
        <v>14</v>
      </c>
      <c r="O76" s="112" t="s">
        <v>72</v>
      </c>
    </row>
    <row r="77" spans="1:15" s="107" customFormat="1" x14ac:dyDescent="0.45">
      <c r="A77" s="115">
        <v>15</v>
      </c>
      <c r="B77" s="114" t="s">
        <v>73</v>
      </c>
      <c r="C77" s="103">
        <v>2</v>
      </c>
      <c r="D77" s="103" t="s">
        <v>141</v>
      </c>
      <c r="E77" s="103" t="s">
        <v>141</v>
      </c>
      <c r="F77" s="103" t="s">
        <v>141</v>
      </c>
      <c r="G77" s="103" t="s">
        <v>67</v>
      </c>
      <c r="H77" s="103" t="s">
        <v>67</v>
      </c>
      <c r="I77" s="103" t="s">
        <v>67</v>
      </c>
      <c r="J77" s="103" t="s">
        <v>141</v>
      </c>
      <c r="K77" s="103" t="s">
        <v>141</v>
      </c>
      <c r="L77" s="103" t="s">
        <v>141</v>
      </c>
      <c r="M77" s="103" t="s">
        <v>141</v>
      </c>
      <c r="N77" s="113">
        <v>15</v>
      </c>
      <c r="O77" s="112" t="s">
        <v>73</v>
      </c>
    </row>
    <row r="78" spans="1:15" s="107" customFormat="1" x14ac:dyDescent="0.45">
      <c r="A78" s="115">
        <v>18</v>
      </c>
      <c r="B78" s="114" t="s">
        <v>76</v>
      </c>
      <c r="C78" s="103">
        <v>3</v>
      </c>
      <c r="D78" s="103">
        <v>53290</v>
      </c>
      <c r="E78" s="103" t="s">
        <v>141</v>
      </c>
      <c r="F78" s="103" t="s">
        <v>141</v>
      </c>
      <c r="G78" s="103" t="s">
        <v>67</v>
      </c>
      <c r="H78" s="103" t="s">
        <v>67</v>
      </c>
      <c r="I78" s="103" t="s">
        <v>67</v>
      </c>
      <c r="J78" s="103">
        <v>30566</v>
      </c>
      <c r="K78" s="103">
        <v>30566</v>
      </c>
      <c r="L78" s="103">
        <v>18848</v>
      </c>
      <c r="M78" s="103">
        <v>19784</v>
      </c>
      <c r="N78" s="113">
        <v>18</v>
      </c>
      <c r="O78" s="112" t="s">
        <v>76</v>
      </c>
    </row>
    <row r="79" spans="1:15" s="107" customFormat="1" x14ac:dyDescent="0.45">
      <c r="A79" s="115">
        <v>21</v>
      </c>
      <c r="B79" s="114" t="s">
        <v>79</v>
      </c>
      <c r="C79" s="103">
        <v>3</v>
      </c>
      <c r="D79" s="103">
        <v>249552</v>
      </c>
      <c r="E79" s="103">
        <v>244140</v>
      </c>
      <c r="F79" s="103" t="s">
        <v>67</v>
      </c>
      <c r="G79" s="103" t="s">
        <v>67</v>
      </c>
      <c r="H79" s="103" t="s">
        <v>67</v>
      </c>
      <c r="I79" s="103">
        <v>5412</v>
      </c>
      <c r="J79" s="103">
        <v>71118</v>
      </c>
      <c r="K79" s="103">
        <v>71118</v>
      </c>
      <c r="L79" s="103">
        <v>15792</v>
      </c>
      <c r="M79" s="103">
        <v>171561</v>
      </c>
      <c r="N79" s="113">
        <v>21</v>
      </c>
      <c r="O79" s="112" t="s">
        <v>79</v>
      </c>
    </row>
    <row r="80" spans="1:15" s="107" customFormat="1" x14ac:dyDescent="0.45">
      <c r="A80" s="115">
        <v>24</v>
      </c>
      <c r="B80" s="114" t="s">
        <v>82</v>
      </c>
      <c r="C80" s="103">
        <v>8</v>
      </c>
      <c r="D80" s="103">
        <v>286050</v>
      </c>
      <c r="E80" s="103">
        <v>269147</v>
      </c>
      <c r="F80" s="103" t="s">
        <v>141</v>
      </c>
      <c r="G80" s="103" t="s">
        <v>67</v>
      </c>
      <c r="H80" s="103" t="s">
        <v>141</v>
      </c>
      <c r="I80" s="103" t="s">
        <v>67</v>
      </c>
      <c r="J80" s="103">
        <v>76399</v>
      </c>
      <c r="K80" s="103">
        <v>76399</v>
      </c>
      <c r="L80" s="103">
        <v>30777</v>
      </c>
      <c r="M80" s="103">
        <v>202082</v>
      </c>
      <c r="N80" s="113">
        <v>24</v>
      </c>
      <c r="O80" s="112" t="s">
        <v>82</v>
      </c>
    </row>
    <row r="81" spans="1:15" s="107" customFormat="1" x14ac:dyDescent="0.45">
      <c r="A81" s="115">
        <v>25</v>
      </c>
      <c r="B81" s="114" t="s">
        <v>83</v>
      </c>
      <c r="C81" s="103">
        <v>1</v>
      </c>
      <c r="D81" s="103" t="s">
        <v>141</v>
      </c>
      <c r="E81" s="103" t="s">
        <v>67</v>
      </c>
      <c r="F81" s="103" t="s">
        <v>141</v>
      </c>
      <c r="G81" s="103" t="s">
        <v>67</v>
      </c>
      <c r="H81" s="103" t="s">
        <v>141</v>
      </c>
      <c r="I81" s="103" t="s">
        <v>67</v>
      </c>
      <c r="J81" s="103" t="s">
        <v>141</v>
      </c>
      <c r="K81" s="103" t="s">
        <v>141</v>
      </c>
      <c r="L81" s="103" t="s">
        <v>141</v>
      </c>
      <c r="M81" s="103" t="s">
        <v>141</v>
      </c>
      <c r="N81" s="113">
        <v>25</v>
      </c>
      <c r="O81" s="112" t="s">
        <v>83</v>
      </c>
    </row>
    <row r="82" spans="1:15" s="107" customFormat="1" x14ac:dyDescent="0.45">
      <c r="A82" s="115">
        <v>26</v>
      </c>
      <c r="B82" s="114" t="s">
        <v>84</v>
      </c>
      <c r="C82" s="103">
        <v>2</v>
      </c>
      <c r="D82" s="103" t="s">
        <v>141</v>
      </c>
      <c r="E82" s="103" t="s">
        <v>141</v>
      </c>
      <c r="F82" s="103" t="s">
        <v>141</v>
      </c>
      <c r="G82" s="103" t="s">
        <v>67</v>
      </c>
      <c r="H82" s="103" t="s">
        <v>67</v>
      </c>
      <c r="I82" s="103" t="s">
        <v>67</v>
      </c>
      <c r="J82" s="103" t="s">
        <v>141</v>
      </c>
      <c r="K82" s="103" t="s">
        <v>141</v>
      </c>
      <c r="L82" s="103" t="s">
        <v>141</v>
      </c>
      <c r="M82" s="103" t="s">
        <v>141</v>
      </c>
      <c r="N82" s="113">
        <v>26</v>
      </c>
      <c r="O82" s="112" t="s">
        <v>84</v>
      </c>
    </row>
    <row r="83" spans="1:15" s="107" customFormat="1" x14ac:dyDescent="0.45">
      <c r="A83" s="115">
        <v>28</v>
      </c>
      <c r="B83" s="117" t="s">
        <v>86</v>
      </c>
      <c r="C83" s="103">
        <v>5</v>
      </c>
      <c r="D83" s="103">
        <v>2172004</v>
      </c>
      <c r="E83" s="103">
        <v>2131807</v>
      </c>
      <c r="F83" s="103">
        <v>15051</v>
      </c>
      <c r="G83" s="103" t="s">
        <v>67</v>
      </c>
      <c r="H83" s="103" t="s">
        <v>67</v>
      </c>
      <c r="I83" s="103">
        <v>25146</v>
      </c>
      <c r="J83" s="103">
        <v>473677</v>
      </c>
      <c r="K83" s="103">
        <v>335119</v>
      </c>
      <c r="L83" s="103">
        <v>269708</v>
      </c>
      <c r="M83" s="103">
        <v>1657689</v>
      </c>
      <c r="N83" s="113">
        <v>28</v>
      </c>
      <c r="O83" s="116" t="s">
        <v>86</v>
      </c>
    </row>
    <row r="84" spans="1:15" s="107" customFormat="1" x14ac:dyDescent="0.45">
      <c r="A84" s="115">
        <v>29</v>
      </c>
      <c r="B84" s="117" t="s">
        <v>87</v>
      </c>
      <c r="C84" s="103">
        <v>2</v>
      </c>
      <c r="D84" s="103" t="s">
        <v>141</v>
      </c>
      <c r="E84" s="103" t="s">
        <v>141</v>
      </c>
      <c r="F84" s="103" t="s">
        <v>67</v>
      </c>
      <c r="G84" s="103" t="s">
        <v>67</v>
      </c>
      <c r="H84" s="103" t="s">
        <v>67</v>
      </c>
      <c r="I84" s="103" t="s">
        <v>67</v>
      </c>
      <c r="J84" s="103" t="s">
        <v>141</v>
      </c>
      <c r="K84" s="103" t="s">
        <v>141</v>
      </c>
      <c r="L84" s="103" t="s">
        <v>141</v>
      </c>
      <c r="M84" s="103" t="s">
        <v>141</v>
      </c>
      <c r="N84" s="113">
        <v>29</v>
      </c>
      <c r="O84" s="116" t="s">
        <v>87</v>
      </c>
    </row>
    <row r="85" spans="1:15" s="107" customFormat="1" x14ac:dyDescent="0.45">
      <c r="A85" s="115">
        <v>30</v>
      </c>
      <c r="B85" s="114" t="s">
        <v>88</v>
      </c>
      <c r="C85" s="103">
        <v>1</v>
      </c>
      <c r="D85" s="103" t="s">
        <v>141</v>
      </c>
      <c r="E85" s="103" t="s">
        <v>141</v>
      </c>
      <c r="F85" s="103" t="s">
        <v>141</v>
      </c>
      <c r="G85" s="103" t="s">
        <v>67</v>
      </c>
      <c r="H85" s="103" t="s">
        <v>67</v>
      </c>
      <c r="I85" s="103" t="s">
        <v>141</v>
      </c>
      <c r="J85" s="103" t="s">
        <v>141</v>
      </c>
      <c r="K85" s="103" t="s">
        <v>141</v>
      </c>
      <c r="L85" s="103" t="s">
        <v>141</v>
      </c>
      <c r="M85" s="103" t="s">
        <v>141</v>
      </c>
      <c r="N85" s="113">
        <v>30</v>
      </c>
      <c r="O85" s="112" t="s">
        <v>88</v>
      </c>
    </row>
    <row r="86" spans="1:15" s="118" customFormat="1" x14ac:dyDescent="0.45">
      <c r="A86" s="115">
        <v>31</v>
      </c>
      <c r="B86" s="114" t="s">
        <v>89</v>
      </c>
      <c r="C86" s="103">
        <v>2</v>
      </c>
      <c r="D86" s="103" t="s">
        <v>141</v>
      </c>
      <c r="E86" s="103" t="s">
        <v>141</v>
      </c>
      <c r="F86" s="103" t="s">
        <v>67</v>
      </c>
      <c r="G86" s="103" t="s">
        <v>67</v>
      </c>
      <c r="H86" s="103" t="s">
        <v>67</v>
      </c>
      <c r="I86" s="103" t="s">
        <v>67</v>
      </c>
      <c r="J86" s="103" t="s">
        <v>141</v>
      </c>
      <c r="K86" s="103" t="s">
        <v>141</v>
      </c>
      <c r="L86" s="103" t="s">
        <v>141</v>
      </c>
      <c r="M86" s="103" t="s">
        <v>141</v>
      </c>
      <c r="N86" s="113">
        <v>31</v>
      </c>
      <c r="O86" s="112" t="s">
        <v>89</v>
      </c>
    </row>
    <row r="87" spans="1:15" s="107" customFormat="1" x14ac:dyDescent="0.45">
      <c r="A87" s="115">
        <v>32</v>
      </c>
      <c r="B87" s="114" t="s">
        <v>90</v>
      </c>
      <c r="C87" s="103">
        <v>3</v>
      </c>
      <c r="D87" s="103">
        <v>211446</v>
      </c>
      <c r="E87" s="103">
        <v>19096</v>
      </c>
      <c r="F87" s="103">
        <v>192350</v>
      </c>
      <c r="G87" s="103" t="s">
        <v>67</v>
      </c>
      <c r="H87" s="103" t="s">
        <v>67</v>
      </c>
      <c r="I87" s="103" t="s">
        <v>67</v>
      </c>
      <c r="J87" s="103">
        <v>145523</v>
      </c>
      <c r="K87" s="103">
        <v>119207</v>
      </c>
      <c r="L87" s="103">
        <v>109069</v>
      </c>
      <c r="M87" s="103">
        <v>53041</v>
      </c>
      <c r="N87" s="113">
        <v>32</v>
      </c>
      <c r="O87" s="112" t="s">
        <v>90</v>
      </c>
    </row>
    <row r="88" spans="1:15" s="107" customFormat="1" x14ac:dyDescent="0.45">
      <c r="B88" s="106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2"/>
      <c r="O88" s="101"/>
    </row>
    <row r="89" spans="1:15" s="107" customFormat="1" x14ac:dyDescent="0.45">
      <c r="A89" s="121" t="s">
        <v>94</v>
      </c>
      <c r="B89" s="120"/>
      <c r="C89" s="110">
        <v>62</v>
      </c>
      <c r="D89" s="110">
        <v>5501679</v>
      </c>
      <c r="E89" s="110">
        <v>4393105</v>
      </c>
      <c r="F89" s="110">
        <v>817712</v>
      </c>
      <c r="G89" s="110" t="s">
        <v>67</v>
      </c>
      <c r="H89" s="110" t="s">
        <v>141</v>
      </c>
      <c r="I89" s="110" t="s">
        <v>141</v>
      </c>
      <c r="J89" s="110">
        <v>2229428</v>
      </c>
      <c r="K89" s="110">
        <v>2036982</v>
      </c>
      <c r="L89" s="110">
        <v>724133</v>
      </c>
      <c r="M89" s="110">
        <v>3084047</v>
      </c>
      <c r="N89" s="119" t="s">
        <v>94</v>
      </c>
      <c r="O89" s="211"/>
    </row>
    <row r="90" spans="1:15" s="107" customFormat="1" x14ac:dyDescent="0.45">
      <c r="A90" s="115">
        <v>9</v>
      </c>
      <c r="B90" s="114" t="s">
        <v>66</v>
      </c>
      <c r="C90" s="103">
        <v>3</v>
      </c>
      <c r="D90" s="103">
        <v>35048</v>
      </c>
      <c r="E90" s="103">
        <v>32908</v>
      </c>
      <c r="F90" s="103" t="s">
        <v>67</v>
      </c>
      <c r="G90" s="103" t="s">
        <v>67</v>
      </c>
      <c r="H90" s="103" t="s">
        <v>67</v>
      </c>
      <c r="I90" s="103">
        <v>2140</v>
      </c>
      <c r="J90" s="103">
        <v>21355</v>
      </c>
      <c r="K90" s="103">
        <v>21355</v>
      </c>
      <c r="L90" s="103">
        <v>10021</v>
      </c>
      <c r="M90" s="103">
        <v>11986</v>
      </c>
      <c r="N90" s="113">
        <v>9</v>
      </c>
      <c r="O90" s="112" t="s">
        <v>66</v>
      </c>
    </row>
    <row r="91" spans="1:15" s="107" customFormat="1" x14ac:dyDescent="0.45">
      <c r="A91" s="115">
        <v>10</v>
      </c>
      <c r="B91" s="114" t="s">
        <v>68</v>
      </c>
      <c r="C91" s="103">
        <v>1</v>
      </c>
      <c r="D91" s="103" t="s">
        <v>141</v>
      </c>
      <c r="E91" s="103" t="s">
        <v>141</v>
      </c>
      <c r="F91" s="103" t="s">
        <v>67</v>
      </c>
      <c r="G91" s="103" t="s">
        <v>67</v>
      </c>
      <c r="H91" s="103" t="s">
        <v>67</v>
      </c>
      <c r="I91" s="103" t="s">
        <v>67</v>
      </c>
      <c r="J91" s="103" t="s">
        <v>141</v>
      </c>
      <c r="K91" s="103" t="s">
        <v>141</v>
      </c>
      <c r="L91" s="103" t="s">
        <v>141</v>
      </c>
      <c r="M91" s="103" t="s">
        <v>141</v>
      </c>
      <c r="N91" s="113">
        <v>10</v>
      </c>
      <c r="O91" s="112" t="s">
        <v>68</v>
      </c>
    </row>
    <row r="92" spans="1:15" s="107" customFormat="1" x14ac:dyDescent="0.45">
      <c r="A92" s="115">
        <v>11</v>
      </c>
      <c r="B92" s="114" t="s">
        <v>69</v>
      </c>
      <c r="C92" s="103">
        <v>31</v>
      </c>
      <c r="D92" s="103">
        <v>1130382</v>
      </c>
      <c r="E92" s="103">
        <v>481379</v>
      </c>
      <c r="F92" s="103">
        <v>648448</v>
      </c>
      <c r="G92" s="103" t="s">
        <v>67</v>
      </c>
      <c r="H92" s="103" t="s">
        <v>67</v>
      </c>
      <c r="I92" s="103">
        <v>555</v>
      </c>
      <c r="J92" s="103">
        <v>654739</v>
      </c>
      <c r="K92" s="103">
        <v>571824</v>
      </c>
      <c r="L92" s="103">
        <v>320215</v>
      </c>
      <c r="M92" s="103">
        <v>412286</v>
      </c>
      <c r="N92" s="113">
        <v>11</v>
      </c>
      <c r="O92" s="112" t="s">
        <v>69</v>
      </c>
    </row>
    <row r="93" spans="1:15" s="107" customFormat="1" x14ac:dyDescent="0.45">
      <c r="A93" s="115">
        <v>13</v>
      </c>
      <c r="B93" s="114" t="s">
        <v>71</v>
      </c>
      <c r="C93" s="103">
        <v>4</v>
      </c>
      <c r="D93" s="103">
        <v>60687</v>
      </c>
      <c r="E93" s="103">
        <v>59741</v>
      </c>
      <c r="F93" s="103" t="s">
        <v>67</v>
      </c>
      <c r="G93" s="103" t="s">
        <v>67</v>
      </c>
      <c r="H93" s="103" t="s">
        <v>67</v>
      </c>
      <c r="I93" s="103">
        <v>946</v>
      </c>
      <c r="J93" s="103">
        <v>42715</v>
      </c>
      <c r="K93" s="103">
        <v>42715</v>
      </c>
      <c r="L93" s="103">
        <v>13196</v>
      </c>
      <c r="M93" s="103">
        <v>13701</v>
      </c>
      <c r="N93" s="113">
        <v>13</v>
      </c>
      <c r="O93" s="112" t="s">
        <v>71</v>
      </c>
    </row>
    <row r="94" spans="1:15" s="107" customFormat="1" x14ac:dyDescent="0.45">
      <c r="A94" s="115">
        <v>15</v>
      </c>
      <c r="B94" s="114" t="s">
        <v>73</v>
      </c>
      <c r="C94" s="103">
        <v>2</v>
      </c>
      <c r="D94" s="103" t="s">
        <v>141</v>
      </c>
      <c r="E94" s="103" t="s">
        <v>141</v>
      </c>
      <c r="F94" s="103" t="s">
        <v>141</v>
      </c>
      <c r="G94" s="103" t="s">
        <v>67</v>
      </c>
      <c r="H94" s="103" t="s">
        <v>67</v>
      </c>
      <c r="I94" s="103" t="s">
        <v>67</v>
      </c>
      <c r="J94" s="103" t="s">
        <v>141</v>
      </c>
      <c r="K94" s="103" t="s">
        <v>141</v>
      </c>
      <c r="L94" s="103" t="s">
        <v>141</v>
      </c>
      <c r="M94" s="103" t="s">
        <v>141</v>
      </c>
      <c r="N94" s="113">
        <v>15</v>
      </c>
      <c r="O94" s="112" t="s">
        <v>73</v>
      </c>
    </row>
    <row r="95" spans="1:15" s="107" customFormat="1" x14ac:dyDescent="0.45">
      <c r="A95" s="115">
        <v>16</v>
      </c>
      <c r="B95" s="114" t="s">
        <v>74</v>
      </c>
      <c r="C95" s="103">
        <v>1</v>
      </c>
      <c r="D95" s="103" t="s">
        <v>141</v>
      </c>
      <c r="E95" s="103" t="s">
        <v>141</v>
      </c>
      <c r="F95" s="103" t="s">
        <v>141</v>
      </c>
      <c r="G95" s="103" t="s">
        <v>67</v>
      </c>
      <c r="H95" s="103" t="s">
        <v>67</v>
      </c>
      <c r="I95" s="103" t="s">
        <v>67</v>
      </c>
      <c r="J95" s="103" t="s">
        <v>141</v>
      </c>
      <c r="K95" s="103" t="s">
        <v>141</v>
      </c>
      <c r="L95" s="103" t="s">
        <v>141</v>
      </c>
      <c r="M95" s="103" t="s">
        <v>141</v>
      </c>
      <c r="N95" s="113">
        <v>16</v>
      </c>
      <c r="O95" s="112" t="s">
        <v>74</v>
      </c>
    </row>
    <row r="96" spans="1:15" s="107" customFormat="1" x14ac:dyDescent="0.45">
      <c r="A96" s="115">
        <v>21</v>
      </c>
      <c r="B96" s="114" t="s">
        <v>79</v>
      </c>
      <c r="C96" s="103">
        <v>4</v>
      </c>
      <c r="D96" s="103">
        <v>176791</v>
      </c>
      <c r="E96" s="103">
        <v>173654</v>
      </c>
      <c r="F96" s="103" t="s">
        <v>67</v>
      </c>
      <c r="G96" s="103" t="s">
        <v>67</v>
      </c>
      <c r="H96" s="103" t="s">
        <v>67</v>
      </c>
      <c r="I96" s="103">
        <v>3137</v>
      </c>
      <c r="J96" s="103">
        <v>97147</v>
      </c>
      <c r="K96" s="103">
        <v>97147</v>
      </c>
      <c r="L96" s="103">
        <v>19967</v>
      </c>
      <c r="M96" s="103">
        <v>70436</v>
      </c>
      <c r="N96" s="113">
        <v>21</v>
      </c>
      <c r="O96" s="112" t="s">
        <v>79</v>
      </c>
    </row>
    <row r="97" spans="1:15" s="107" customFormat="1" x14ac:dyDescent="0.45">
      <c r="A97" s="115">
        <v>22</v>
      </c>
      <c r="B97" s="114" t="s">
        <v>80</v>
      </c>
      <c r="C97" s="103">
        <v>2</v>
      </c>
      <c r="D97" s="103" t="s">
        <v>141</v>
      </c>
      <c r="E97" s="103" t="s">
        <v>141</v>
      </c>
      <c r="F97" s="103" t="s">
        <v>67</v>
      </c>
      <c r="G97" s="103" t="s">
        <v>67</v>
      </c>
      <c r="H97" s="103" t="s">
        <v>67</v>
      </c>
      <c r="I97" s="103" t="s">
        <v>141</v>
      </c>
      <c r="J97" s="103" t="s">
        <v>141</v>
      </c>
      <c r="K97" s="103" t="s">
        <v>141</v>
      </c>
      <c r="L97" s="103" t="s">
        <v>141</v>
      </c>
      <c r="M97" s="103" t="s">
        <v>141</v>
      </c>
      <c r="N97" s="113">
        <v>22</v>
      </c>
      <c r="O97" s="112" t="s">
        <v>80</v>
      </c>
    </row>
    <row r="98" spans="1:15" s="107" customFormat="1" x14ac:dyDescent="0.45">
      <c r="A98" s="115">
        <v>23</v>
      </c>
      <c r="B98" s="114" t="s">
        <v>81</v>
      </c>
      <c r="C98" s="103">
        <v>1</v>
      </c>
      <c r="D98" s="103" t="s">
        <v>141</v>
      </c>
      <c r="E98" s="103" t="s">
        <v>141</v>
      </c>
      <c r="F98" s="103" t="s">
        <v>67</v>
      </c>
      <c r="G98" s="103" t="s">
        <v>67</v>
      </c>
      <c r="H98" s="103" t="s">
        <v>67</v>
      </c>
      <c r="I98" s="103" t="s">
        <v>67</v>
      </c>
      <c r="J98" s="103" t="s">
        <v>141</v>
      </c>
      <c r="K98" s="103" t="s">
        <v>141</v>
      </c>
      <c r="L98" s="103" t="s">
        <v>141</v>
      </c>
      <c r="M98" s="103" t="s">
        <v>141</v>
      </c>
      <c r="N98" s="113">
        <v>23</v>
      </c>
      <c r="O98" s="112" t="s">
        <v>81</v>
      </c>
    </row>
    <row r="99" spans="1:15" s="107" customFormat="1" x14ac:dyDescent="0.45">
      <c r="A99" s="115">
        <v>24</v>
      </c>
      <c r="B99" s="114" t="s">
        <v>82</v>
      </c>
      <c r="C99" s="103">
        <v>3</v>
      </c>
      <c r="D99" s="103">
        <v>815739</v>
      </c>
      <c r="E99" s="103">
        <v>720614</v>
      </c>
      <c r="F99" s="103">
        <v>77204</v>
      </c>
      <c r="G99" s="103" t="s">
        <v>67</v>
      </c>
      <c r="H99" s="103" t="s">
        <v>67</v>
      </c>
      <c r="I99" s="103">
        <v>17921</v>
      </c>
      <c r="J99" s="103">
        <v>196262</v>
      </c>
      <c r="K99" s="103">
        <v>139132</v>
      </c>
      <c r="L99" s="103">
        <v>41473</v>
      </c>
      <c r="M99" s="103">
        <v>598810</v>
      </c>
      <c r="N99" s="113">
        <v>24</v>
      </c>
      <c r="O99" s="112" t="s">
        <v>82</v>
      </c>
    </row>
    <row r="100" spans="1:15" s="107" customFormat="1" x14ac:dyDescent="0.45">
      <c r="A100" s="115">
        <v>25</v>
      </c>
      <c r="B100" s="114" t="s">
        <v>83</v>
      </c>
      <c r="C100" s="103">
        <v>1</v>
      </c>
      <c r="D100" s="103" t="s">
        <v>141</v>
      </c>
      <c r="E100" s="103" t="s">
        <v>141</v>
      </c>
      <c r="F100" s="103" t="s">
        <v>141</v>
      </c>
      <c r="G100" s="103" t="s">
        <v>67</v>
      </c>
      <c r="H100" s="103" t="s">
        <v>67</v>
      </c>
      <c r="I100" s="103" t="s">
        <v>67</v>
      </c>
      <c r="J100" s="103" t="s">
        <v>141</v>
      </c>
      <c r="K100" s="103" t="s">
        <v>141</v>
      </c>
      <c r="L100" s="103" t="s">
        <v>141</v>
      </c>
      <c r="M100" s="103" t="s">
        <v>141</v>
      </c>
      <c r="N100" s="113">
        <v>25</v>
      </c>
      <c r="O100" s="112" t="s">
        <v>83</v>
      </c>
    </row>
    <row r="101" spans="1:15" s="107" customFormat="1" x14ac:dyDescent="0.45">
      <c r="A101" s="115">
        <v>26</v>
      </c>
      <c r="B101" s="114" t="s">
        <v>84</v>
      </c>
      <c r="C101" s="103">
        <v>3</v>
      </c>
      <c r="D101" s="103">
        <v>31742</v>
      </c>
      <c r="E101" s="103">
        <v>31217</v>
      </c>
      <c r="F101" s="103" t="s">
        <v>141</v>
      </c>
      <c r="G101" s="103" t="s">
        <v>67</v>
      </c>
      <c r="H101" s="103" t="s">
        <v>141</v>
      </c>
      <c r="I101" s="103" t="s">
        <v>67</v>
      </c>
      <c r="J101" s="103">
        <v>19812</v>
      </c>
      <c r="K101" s="103">
        <v>19812</v>
      </c>
      <c r="L101" s="103">
        <v>11457</v>
      </c>
      <c r="M101" s="103">
        <v>9949</v>
      </c>
      <c r="N101" s="113">
        <v>26</v>
      </c>
      <c r="O101" s="112" t="s">
        <v>84</v>
      </c>
    </row>
    <row r="102" spans="1:15" s="107" customFormat="1" x14ac:dyDescent="0.45">
      <c r="A102" s="115">
        <v>28</v>
      </c>
      <c r="B102" s="117" t="s">
        <v>86</v>
      </c>
      <c r="C102" s="103">
        <v>2</v>
      </c>
      <c r="D102" s="103" t="s">
        <v>141</v>
      </c>
      <c r="E102" s="103" t="s">
        <v>141</v>
      </c>
      <c r="F102" s="103" t="s">
        <v>141</v>
      </c>
      <c r="G102" s="103" t="s">
        <v>67</v>
      </c>
      <c r="H102" s="103" t="s">
        <v>67</v>
      </c>
      <c r="I102" s="103" t="s">
        <v>67</v>
      </c>
      <c r="J102" s="103" t="s">
        <v>141</v>
      </c>
      <c r="K102" s="103" t="s">
        <v>141</v>
      </c>
      <c r="L102" s="103" t="s">
        <v>141</v>
      </c>
      <c r="M102" s="103" t="s">
        <v>141</v>
      </c>
      <c r="N102" s="113">
        <v>28</v>
      </c>
      <c r="O102" s="116" t="s">
        <v>86</v>
      </c>
    </row>
    <row r="103" spans="1:15" s="118" customFormat="1" x14ac:dyDescent="0.45">
      <c r="A103" s="115">
        <v>29</v>
      </c>
      <c r="B103" s="117" t="s">
        <v>87</v>
      </c>
      <c r="C103" s="103">
        <v>2</v>
      </c>
      <c r="D103" s="103" t="s">
        <v>141</v>
      </c>
      <c r="E103" s="103" t="s">
        <v>141</v>
      </c>
      <c r="F103" s="103" t="s">
        <v>141</v>
      </c>
      <c r="G103" s="103" t="s">
        <v>67</v>
      </c>
      <c r="H103" s="103" t="s">
        <v>67</v>
      </c>
      <c r="I103" s="103" t="s">
        <v>67</v>
      </c>
      <c r="J103" s="103" t="s">
        <v>141</v>
      </c>
      <c r="K103" s="103" t="s">
        <v>141</v>
      </c>
      <c r="L103" s="103" t="s">
        <v>141</v>
      </c>
      <c r="M103" s="103" t="s">
        <v>141</v>
      </c>
      <c r="N103" s="113">
        <v>29</v>
      </c>
      <c r="O103" s="116" t="s">
        <v>87</v>
      </c>
    </row>
    <row r="104" spans="1:15" s="107" customFormat="1" x14ac:dyDescent="0.45">
      <c r="A104" s="115">
        <v>31</v>
      </c>
      <c r="B104" s="114" t="s">
        <v>89</v>
      </c>
      <c r="C104" s="103">
        <v>2</v>
      </c>
      <c r="D104" s="103" t="s">
        <v>141</v>
      </c>
      <c r="E104" s="103" t="s">
        <v>141</v>
      </c>
      <c r="F104" s="103" t="s">
        <v>67</v>
      </c>
      <c r="G104" s="103" t="s">
        <v>67</v>
      </c>
      <c r="H104" s="103" t="s">
        <v>67</v>
      </c>
      <c r="I104" s="103" t="s">
        <v>67</v>
      </c>
      <c r="J104" s="103" t="s">
        <v>141</v>
      </c>
      <c r="K104" s="103" t="s">
        <v>141</v>
      </c>
      <c r="L104" s="103" t="s">
        <v>141</v>
      </c>
      <c r="M104" s="103" t="s">
        <v>141</v>
      </c>
      <c r="N104" s="113">
        <v>31</v>
      </c>
      <c r="O104" s="112" t="s">
        <v>89</v>
      </c>
    </row>
    <row r="105" spans="1:15" s="107" customFormat="1" x14ac:dyDescent="0.45">
      <c r="B105" s="106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2"/>
      <c r="O105" s="101"/>
    </row>
    <row r="106" spans="1:15" s="107" customFormat="1" x14ac:dyDescent="0.45">
      <c r="A106" s="121" t="s">
        <v>95</v>
      </c>
      <c r="B106" s="120"/>
      <c r="C106" s="110">
        <v>304</v>
      </c>
      <c r="D106" s="110">
        <v>18659904</v>
      </c>
      <c r="E106" s="110">
        <v>14686940</v>
      </c>
      <c r="F106" s="110">
        <v>2345606</v>
      </c>
      <c r="G106" s="110">
        <v>109</v>
      </c>
      <c r="H106" s="110">
        <v>13518</v>
      </c>
      <c r="I106" s="110">
        <v>1613731</v>
      </c>
      <c r="J106" s="110">
        <v>8551881</v>
      </c>
      <c r="K106" s="110">
        <v>7950921</v>
      </c>
      <c r="L106" s="110">
        <v>3462523</v>
      </c>
      <c r="M106" s="110">
        <v>9252112</v>
      </c>
      <c r="N106" s="119" t="s">
        <v>95</v>
      </c>
      <c r="O106" s="211"/>
    </row>
    <row r="107" spans="1:15" s="107" customFormat="1" x14ac:dyDescent="0.45">
      <c r="A107" s="115">
        <v>9</v>
      </c>
      <c r="B107" s="114" t="s">
        <v>66</v>
      </c>
      <c r="C107" s="103">
        <v>6</v>
      </c>
      <c r="D107" s="103">
        <v>81715</v>
      </c>
      <c r="E107" s="103">
        <v>78067</v>
      </c>
      <c r="F107" s="103">
        <v>1761</v>
      </c>
      <c r="G107" s="103" t="s">
        <v>67</v>
      </c>
      <c r="H107" s="103" t="s">
        <v>67</v>
      </c>
      <c r="I107" s="103">
        <v>1887</v>
      </c>
      <c r="J107" s="103">
        <v>39144</v>
      </c>
      <c r="K107" s="103">
        <v>33913</v>
      </c>
      <c r="L107" s="103">
        <v>23925</v>
      </c>
      <c r="M107" s="103">
        <v>39483</v>
      </c>
      <c r="N107" s="113">
        <v>9</v>
      </c>
      <c r="O107" s="112" t="s">
        <v>66</v>
      </c>
    </row>
    <row r="108" spans="1:15" s="107" customFormat="1" x14ac:dyDescent="0.45">
      <c r="A108" s="115">
        <v>10</v>
      </c>
      <c r="B108" s="114" t="s">
        <v>68</v>
      </c>
      <c r="C108" s="103">
        <v>2</v>
      </c>
      <c r="D108" s="103" t="s">
        <v>141</v>
      </c>
      <c r="E108" s="103" t="s">
        <v>141</v>
      </c>
      <c r="F108" s="103" t="s">
        <v>67</v>
      </c>
      <c r="G108" s="103" t="s">
        <v>67</v>
      </c>
      <c r="H108" s="103" t="s">
        <v>67</v>
      </c>
      <c r="I108" s="103" t="s">
        <v>141</v>
      </c>
      <c r="J108" s="103" t="s">
        <v>141</v>
      </c>
      <c r="K108" s="103" t="s">
        <v>141</v>
      </c>
      <c r="L108" s="103" t="s">
        <v>141</v>
      </c>
      <c r="M108" s="103" t="s">
        <v>141</v>
      </c>
      <c r="N108" s="113">
        <v>10</v>
      </c>
      <c r="O108" s="112" t="s">
        <v>68</v>
      </c>
    </row>
    <row r="109" spans="1:15" s="107" customFormat="1" x14ac:dyDescent="0.45">
      <c r="A109" s="115">
        <v>11</v>
      </c>
      <c r="B109" s="114" t="s">
        <v>69</v>
      </c>
      <c r="C109" s="103">
        <v>50</v>
      </c>
      <c r="D109" s="103">
        <v>3374824</v>
      </c>
      <c r="E109" s="103">
        <v>2110332</v>
      </c>
      <c r="F109" s="103">
        <v>1260923</v>
      </c>
      <c r="G109" s="103" t="s">
        <v>67</v>
      </c>
      <c r="H109" s="103" t="s">
        <v>67</v>
      </c>
      <c r="I109" s="103">
        <v>3569</v>
      </c>
      <c r="J109" s="103">
        <v>1145218</v>
      </c>
      <c r="K109" s="103">
        <v>1022779</v>
      </c>
      <c r="L109" s="103">
        <v>639241</v>
      </c>
      <c r="M109" s="103">
        <v>2129456</v>
      </c>
      <c r="N109" s="113">
        <v>11</v>
      </c>
      <c r="O109" s="112" t="s">
        <v>69</v>
      </c>
    </row>
    <row r="110" spans="1:15" s="107" customFormat="1" x14ac:dyDescent="0.45">
      <c r="A110" s="115">
        <v>12</v>
      </c>
      <c r="B110" s="114" t="s">
        <v>70</v>
      </c>
      <c r="C110" s="103">
        <v>6</v>
      </c>
      <c r="D110" s="103">
        <v>516041</v>
      </c>
      <c r="E110" s="103">
        <v>308394</v>
      </c>
      <c r="F110" s="103">
        <v>41964</v>
      </c>
      <c r="G110" s="103" t="s">
        <v>67</v>
      </c>
      <c r="H110" s="103" t="s">
        <v>67</v>
      </c>
      <c r="I110" s="103">
        <v>165683</v>
      </c>
      <c r="J110" s="103">
        <v>221713</v>
      </c>
      <c r="K110" s="103">
        <v>222662</v>
      </c>
      <c r="L110" s="103">
        <v>47710</v>
      </c>
      <c r="M110" s="103">
        <v>272740</v>
      </c>
      <c r="N110" s="113">
        <v>12</v>
      </c>
      <c r="O110" s="112" t="s">
        <v>70</v>
      </c>
    </row>
    <row r="111" spans="1:15" s="107" customFormat="1" x14ac:dyDescent="0.45">
      <c r="A111" s="115">
        <v>13</v>
      </c>
      <c r="B111" s="114" t="s">
        <v>71</v>
      </c>
      <c r="C111" s="103">
        <v>2</v>
      </c>
      <c r="D111" s="103" t="s">
        <v>141</v>
      </c>
      <c r="E111" s="103" t="s">
        <v>141</v>
      </c>
      <c r="F111" s="103" t="s">
        <v>67</v>
      </c>
      <c r="G111" s="103" t="s">
        <v>67</v>
      </c>
      <c r="H111" s="103" t="s">
        <v>67</v>
      </c>
      <c r="I111" s="103" t="s">
        <v>67</v>
      </c>
      <c r="J111" s="103" t="s">
        <v>141</v>
      </c>
      <c r="K111" s="103" t="s">
        <v>141</v>
      </c>
      <c r="L111" s="103" t="s">
        <v>141</v>
      </c>
      <c r="M111" s="103" t="s">
        <v>141</v>
      </c>
      <c r="N111" s="113">
        <v>13</v>
      </c>
      <c r="O111" s="112" t="s">
        <v>71</v>
      </c>
    </row>
    <row r="112" spans="1:15" s="107" customFormat="1" x14ac:dyDescent="0.45">
      <c r="A112" s="115">
        <v>14</v>
      </c>
      <c r="B112" s="114" t="s">
        <v>72</v>
      </c>
      <c r="C112" s="103">
        <v>4</v>
      </c>
      <c r="D112" s="103">
        <v>151713</v>
      </c>
      <c r="E112" s="103">
        <v>151533</v>
      </c>
      <c r="F112" s="103" t="s">
        <v>67</v>
      </c>
      <c r="G112" s="103" t="s">
        <v>67</v>
      </c>
      <c r="H112" s="103" t="s">
        <v>67</v>
      </c>
      <c r="I112" s="103">
        <v>180</v>
      </c>
      <c r="J112" s="103">
        <v>68548</v>
      </c>
      <c r="K112" s="103">
        <v>64230</v>
      </c>
      <c r="L112" s="103">
        <v>30927</v>
      </c>
      <c r="M112" s="103">
        <v>76537</v>
      </c>
      <c r="N112" s="113">
        <v>14</v>
      </c>
      <c r="O112" s="112" t="s">
        <v>72</v>
      </c>
    </row>
    <row r="113" spans="1:15" s="107" customFormat="1" x14ac:dyDescent="0.45">
      <c r="A113" s="115">
        <v>15</v>
      </c>
      <c r="B113" s="114" t="s">
        <v>73</v>
      </c>
      <c r="C113" s="103">
        <v>8</v>
      </c>
      <c r="D113" s="103">
        <v>379178</v>
      </c>
      <c r="E113" s="103">
        <v>354556</v>
      </c>
      <c r="F113" s="103">
        <v>24622</v>
      </c>
      <c r="G113" s="103" t="s">
        <v>67</v>
      </c>
      <c r="H113" s="103" t="s">
        <v>67</v>
      </c>
      <c r="I113" s="103" t="s">
        <v>67</v>
      </c>
      <c r="J113" s="103">
        <v>260880</v>
      </c>
      <c r="K113" s="103">
        <v>242821</v>
      </c>
      <c r="L113" s="103">
        <v>54205</v>
      </c>
      <c r="M113" s="103">
        <v>93398</v>
      </c>
      <c r="N113" s="113">
        <v>15</v>
      </c>
      <c r="O113" s="112" t="s">
        <v>73</v>
      </c>
    </row>
    <row r="114" spans="1:15" s="107" customFormat="1" x14ac:dyDescent="0.45">
      <c r="A114" s="115">
        <v>16</v>
      </c>
      <c r="B114" s="114" t="s">
        <v>74</v>
      </c>
      <c r="C114" s="103">
        <v>3</v>
      </c>
      <c r="D114" s="103">
        <v>1053841</v>
      </c>
      <c r="E114" s="103">
        <v>777792</v>
      </c>
      <c r="F114" s="103" t="s">
        <v>67</v>
      </c>
      <c r="G114" s="103" t="s">
        <v>67</v>
      </c>
      <c r="H114" s="103" t="s">
        <v>141</v>
      </c>
      <c r="I114" s="103" t="s">
        <v>141</v>
      </c>
      <c r="J114" s="103">
        <v>388186</v>
      </c>
      <c r="K114" s="103">
        <v>305150</v>
      </c>
      <c r="L114" s="103">
        <v>68735</v>
      </c>
      <c r="M114" s="103">
        <v>652486</v>
      </c>
      <c r="N114" s="113">
        <v>16</v>
      </c>
      <c r="O114" s="112" t="s">
        <v>74</v>
      </c>
    </row>
    <row r="115" spans="1:15" s="107" customFormat="1" x14ac:dyDescent="0.45">
      <c r="A115" s="115">
        <v>17</v>
      </c>
      <c r="B115" s="114" t="s">
        <v>75</v>
      </c>
      <c r="C115" s="103">
        <v>1</v>
      </c>
      <c r="D115" s="103" t="s">
        <v>141</v>
      </c>
      <c r="E115" s="103" t="s">
        <v>141</v>
      </c>
      <c r="F115" s="103" t="s">
        <v>67</v>
      </c>
      <c r="G115" s="103" t="s">
        <v>67</v>
      </c>
      <c r="H115" s="103" t="s">
        <v>67</v>
      </c>
      <c r="I115" s="103" t="s">
        <v>67</v>
      </c>
      <c r="J115" s="103" t="s">
        <v>141</v>
      </c>
      <c r="K115" s="103" t="s">
        <v>141</v>
      </c>
      <c r="L115" s="103" t="s">
        <v>141</v>
      </c>
      <c r="M115" s="103" t="s">
        <v>141</v>
      </c>
      <c r="N115" s="113">
        <v>17</v>
      </c>
      <c r="O115" s="112" t="s">
        <v>75</v>
      </c>
    </row>
    <row r="116" spans="1:15" s="107" customFormat="1" x14ac:dyDescent="0.45">
      <c r="A116" s="115">
        <v>18</v>
      </c>
      <c r="B116" s="114" t="s">
        <v>76</v>
      </c>
      <c r="C116" s="103">
        <v>14</v>
      </c>
      <c r="D116" s="103">
        <v>1348716</v>
      </c>
      <c r="E116" s="103">
        <v>1028920</v>
      </c>
      <c r="F116" s="103">
        <v>7412</v>
      </c>
      <c r="G116" s="103" t="s">
        <v>67</v>
      </c>
      <c r="H116" s="103" t="s">
        <v>67</v>
      </c>
      <c r="I116" s="103">
        <v>312384</v>
      </c>
      <c r="J116" s="103">
        <v>539375</v>
      </c>
      <c r="K116" s="103">
        <v>517775</v>
      </c>
      <c r="L116" s="103">
        <v>185816</v>
      </c>
      <c r="M116" s="103">
        <v>758705</v>
      </c>
      <c r="N116" s="113">
        <v>18</v>
      </c>
      <c r="O116" s="112" t="s">
        <v>76</v>
      </c>
    </row>
    <row r="117" spans="1:15" s="107" customFormat="1" x14ac:dyDescent="0.45">
      <c r="A117" s="115">
        <v>19</v>
      </c>
      <c r="B117" s="114" t="s">
        <v>77</v>
      </c>
      <c r="C117" s="103">
        <v>1</v>
      </c>
      <c r="D117" s="103" t="s">
        <v>141</v>
      </c>
      <c r="E117" s="103" t="s">
        <v>141</v>
      </c>
      <c r="F117" s="103" t="s">
        <v>67</v>
      </c>
      <c r="G117" s="103" t="s">
        <v>67</v>
      </c>
      <c r="H117" s="103" t="s">
        <v>67</v>
      </c>
      <c r="I117" s="103" t="s">
        <v>141</v>
      </c>
      <c r="J117" s="103" t="s">
        <v>141</v>
      </c>
      <c r="K117" s="103" t="s">
        <v>141</v>
      </c>
      <c r="L117" s="103" t="s">
        <v>141</v>
      </c>
      <c r="M117" s="103" t="s">
        <v>141</v>
      </c>
      <c r="N117" s="113">
        <v>19</v>
      </c>
      <c r="O117" s="112" t="s">
        <v>77</v>
      </c>
    </row>
    <row r="118" spans="1:15" s="107" customFormat="1" x14ac:dyDescent="0.45">
      <c r="A118" s="115">
        <v>21</v>
      </c>
      <c r="B118" s="114" t="s">
        <v>79</v>
      </c>
      <c r="C118" s="103">
        <v>4</v>
      </c>
      <c r="D118" s="103">
        <v>374501</v>
      </c>
      <c r="E118" s="103">
        <v>373663</v>
      </c>
      <c r="F118" s="103" t="s">
        <v>67</v>
      </c>
      <c r="G118" s="103" t="s">
        <v>67</v>
      </c>
      <c r="H118" s="103" t="s">
        <v>67</v>
      </c>
      <c r="I118" s="103">
        <v>838</v>
      </c>
      <c r="J118" s="103">
        <v>138136</v>
      </c>
      <c r="K118" s="103">
        <v>128392</v>
      </c>
      <c r="L118" s="103">
        <v>43667</v>
      </c>
      <c r="M118" s="103">
        <v>227990</v>
      </c>
      <c r="N118" s="113">
        <v>21</v>
      </c>
      <c r="O118" s="112" t="s">
        <v>79</v>
      </c>
    </row>
    <row r="119" spans="1:15" s="107" customFormat="1" x14ac:dyDescent="0.45">
      <c r="A119" s="115">
        <v>22</v>
      </c>
      <c r="B119" s="114" t="s">
        <v>80</v>
      </c>
      <c r="C119" s="103">
        <v>1</v>
      </c>
      <c r="D119" s="103" t="s">
        <v>141</v>
      </c>
      <c r="E119" s="103" t="s">
        <v>141</v>
      </c>
      <c r="F119" s="103" t="s">
        <v>141</v>
      </c>
      <c r="G119" s="103" t="s">
        <v>67</v>
      </c>
      <c r="H119" s="103" t="s">
        <v>67</v>
      </c>
      <c r="I119" s="103" t="s">
        <v>67</v>
      </c>
      <c r="J119" s="103" t="s">
        <v>141</v>
      </c>
      <c r="K119" s="103" t="s">
        <v>141</v>
      </c>
      <c r="L119" s="103" t="s">
        <v>141</v>
      </c>
      <c r="M119" s="103" t="s">
        <v>141</v>
      </c>
      <c r="N119" s="113">
        <v>22</v>
      </c>
      <c r="O119" s="112" t="s">
        <v>80</v>
      </c>
    </row>
    <row r="120" spans="1:15" s="107" customFormat="1" x14ac:dyDescent="0.45">
      <c r="A120" s="115">
        <v>23</v>
      </c>
      <c r="B120" s="114" t="s">
        <v>81</v>
      </c>
      <c r="C120" s="103">
        <v>1</v>
      </c>
      <c r="D120" s="103" t="s">
        <v>141</v>
      </c>
      <c r="E120" s="103" t="s">
        <v>141</v>
      </c>
      <c r="F120" s="103" t="s">
        <v>141</v>
      </c>
      <c r="G120" s="103" t="s">
        <v>67</v>
      </c>
      <c r="H120" s="103" t="s">
        <v>67</v>
      </c>
      <c r="I120" s="103" t="s">
        <v>141</v>
      </c>
      <c r="J120" s="103" t="s">
        <v>141</v>
      </c>
      <c r="K120" s="103" t="s">
        <v>141</v>
      </c>
      <c r="L120" s="103" t="s">
        <v>141</v>
      </c>
      <c r="M120" s="103" t="s">
        <v>141</v>
      </c>
      <c r="N120" s="113">
        <v>23</v>
      </c>
      <c r="O120" s="112" t="s">
        <v>81</v>
      </c>
    </row>
    <row r="121" spans="1:15" s="107" customFormat="1" x14ac:dyDescent="0.45">
      <c r="A121" s="115">
        <v>24</v>
      </c>
      <c r="B121" s="114" t="s">
        <v>82</v>
      </c>
      <c r="C121" s="103">
        <v>20</v>
      </c>
      <c r="D121" s="103">
        <v>1272140</v>
      </c>
      <c r="E121" s="103">
        <v>606442</v>
      </c>
      <c r="F121" s="103">
        <v>506964</v>
      </c>
      <c r="G121" s="103" t="s">
        <v>67</v>
      </c>
      <c r="H121" s="103" t="s">
        <v>67</v>
      </c>
      <c r="I121" s="103">
        <v>158734</v>
      </c>
      <c r="J121" s="103">
        <v>537072</v>
      </c>
      <c r="K121" s="103">
        <v>513959</v>
      </c>
      <c r="L121" s="103">
        <v>314214</v>
      </c>
      <c r="M121" s="103">
        <v>678744</v>
      </c>
      <c r="N121" s="113">
        <v>24</v>
      </c>
      <c r="O121" s="112" t="s">
        <v>82</v>
      </c>
    </row>
    <row r="122" spans="1:15" s="107" customFormat="1" x14ac:dyDescent="0.45">
      <c r="A122" s="115">
        <v>25</v>
      </c>
      <c r="B122" s="114" t="s">
        <v>83</v>
      </c>
      <c r="C122" s="103">
        <v>3</v>
      </c>
      <c r="D122" s="103">
        <v>94019</v>
      </c>
      <c r="E122" s="103">
        <v>94019</v>
      </c>
      <c r="F122" s="103" t="s">
        <v>67</v>
      </c>
      <c r="G122" s="103" t="s">
        <v>67</v>
      </c>
      <c r="H122" s="103" t="s">
        <v>67</v>
      </c>
      <c r="I122" s="103" t="s">
        <v>67</v>
      </c>
      <c r="J122" s="103">
        <v>37222</v>
      </c>
      <c r="K122" s="103">
        <v>37222</v>
      </c>
      <c r="L122" s="103">
        <v>16279</v>
      </c>
      <c r="M122" s="103">
        <v>53075</v>
      </c>
      <c r="N122" s="113">
        <v>25</v>
      </c>
      <c r="O122" s="112" t="s">
        <v>83</v>
      </c>
    </row>
    <row r="123" spans="1:15" s="107" customFormat="1" x14ac:dyDescent="0.45">
      <c r="A123" s="115">
        <v>26</v>
      </c>
      <c r="B123" s="114" t="s">
        <v>84</v>
      </c>
      <c r="C123" s="103">
        <v>25</v>
      </c>
      <c r="D123" s="103">
        <v>633855</v>
      </c>
      <c r="E123" s="103">
        <v>509952</v>
      </c>
      <c r="F123" s="103">
        <v>61621</v>
      </c>
      <c r="G123" s="103">
        <v>44</v>
      </c>
      <c r="H123" s="103" t="s">
        <v>141</v>
      </c>
      <c r="I123" s="103" t="s">
        <v>141</v>
      </c>
      <c r="J123" s="103">
        <v>312385</v>
      </c>
      <c r="K123" s="103">
        <v>297343</v>
      </c>
      <c r="L123" s="103">
        <v>158742</v>
      </c>
      <c r="M123" s="103">
        <v>293433</v>
      </c>
      <c r="N123" s="113">
        <v>26</v>
      </c>
      <c r="O123" s="112" t="s">
        <v>84</v>
      </c>
    </row>
    <row r="124" spans="1:15" s="107" customFormat="1" x14ac:dyDescent="0.45">
      <c r="A124" s="115">
        <v>27</v>
      </c>
      <c r="B124" s="114" t="s">
        <v>85</v>
      </c>
      <c r="C124" s="103">
        <v>3</v>
      </c>
      <c r="D124" s="103">
        <v>243592</v>
      </c>
      <c r="E124" s="103" t="s">
        <v>141</v>
      </c>
      <c r="F124" s="103" t="s">
        <v>141</v>
      </c>
      <c r="G124" s="103" t="s">
        <v>67</v>
      </c>
      <c r="H124" s="103" t="s">
        <v>67</v>
      </c>
      <c r="I124" s="103" t="s">
        <v>67</v>
      </c>
      <c r="J124" s="103">
        <v>122378</v>
      </c>
      <c r="K124" s="103">
        <v>122589</v>
      </c>
      <c r="L124" s="103">
        <v>61839</v>
      </c>
      <c r="M124" s="103">
        <v>110325</v>
      </c>
      <c r="N124" s="113">
        <v>27</v>
      </c>
      <c r="O124" s="112" t="s">
        <v>85</v>
      </c>
    </row>
    <row r="125" spans="1:15" s="107" customFormat="1" x14ac:dyDescent="0.45">
      <c r="A125" s="115">
        <v>28</v>
      </c>
      <c r="B125" s="117" t="s">
        <v>86</v>
      </c>
      <c r="C125" s="103">
        <v>6</v>
      </c>
      <c r="D125" s="103">
        <v>2610938</v>
      </c>
      <c r="E125" s="103">
        <v>2514390</v>
      </c>
      <c r="F125" s="103">
        <v>88312</v>
      </c>
      <c r="G125" s="103" t="s">
        <v>67</v>
      </c>
      <c r="H125" s="103" t="s">
        <v>67</v>
      </c>
      <c r="I125" s="103">
        <v>8236</v>
      </c>
      <c r="J125" s="103">
        <v>1399878</v>
      </c>
      <c r="K125" s="103">
        <v>1285480</v>
      </c>
      <c r="L125" s="103">
        <v>578929</v>
      </c>
      <c r="M125" s="103">
        <v>1108039</v>
      </c>
      <c r="N125" s="113">
        <v>28</v>
      </c>
      <c r="O125" s="116" t="s">
        <v>86</v>
      </c>
    </row>
    <row r="126" spans="1:15" s="107" customFormat="1" x14ac:dyDescent="0.45">
      <c r="A126" s="115">
        <v>29</v>
      </c>
      <c r="B126" s="117" t="s">
        <v>87</v>
      </c>
      <c r="C126" s="103">
        <v>2</v>
      </c>
      <c r="D126" s="103" t="s">
        <v>141</v>
      </c>
      <c r="E126" s="103" t="s">
        <v>141</v>
      </c>
      <c r="F126" s="103" t="s">
        <v>67</v>
      </c>
      <c r="G126" s="103" t="s">
        <v>67</v>
      </c>
      <c r="H126" s="103" t="s">
        <v>67</v>
      </c>
      <c r="I126" s="103" t="s">
        <v>67</v>
      </c>
      <c r="J126" s="103" t="s">
        <v>141</v>
      </c>
      <c r="K126" s="103" t="s">
        <v>141</v>
      </c>
      <c r="L126" s="103" t="s">
        <v>141</v>
      </c>
      <c r="M126" s="103" t="s">
        <v>141</v>
      </c>
      <c r="N126" s="113">
        <v>29</v>
      </c>
      <c r="O126" s="116" t="s">
        <v>87</v>
      </c>
    </row>
    <row r="127" spans="1:15" s="118" customFormat="1" x14ac:dyDescent="0.45">
      <c r="A127" s="115">
        <v>31</v>
      </c>
      <c r="B127" s="114" t="s">
        <v>89</v>
      </c>
      <c r="C127" s="103">
        <v>2</v>
      </c>
      <c r="D127" s="103" t="s">
        <v>141</v>
      </c>
      <c r="E127" s="103" t="s">
        <v>67</v>
      </c>
      <c r="F127" s="103" t="s">
        <v>141</v>
      </c>
      <c r="G127" s="103" t="s">
        <v>67</v>
      </c>
      <c r="H127" s="103" t="s">
        <v>67</v>
      </c>
      <c r="I127" s="103" t="s">
        <v>141</v>
      </c>
      <c r="J127" s="103" t="s">
        <v>141</v>
      </c>
      <c r="K127" s="103" t="s">
        <v>141</v>
      </c>
      <c r="L127" s="103" t="s">
        <v>141</v>
      </c>
      <c r="M127" s="103" t="s">
        <v>141</v>
      </c>
      <c r="N127" s="113">
        <v>31</v>
      </c>
      <c r="O127" s="112" t="s">
        <v>89</v>
      </c>
    </row>
    <row r="128" spans="1:15" s="107" customFormat="1" x14ac:dyDescent="0.45">
      <c r="A128" s="115">
        <v>32</v>
      </c>
      <c r="B128" s="114" t="s">
        <v>90</v>
      </c>
      <c r="C128" s="103">
        <v>140</v>
      </c>
      <c r="D128" s="103">
        <v>5326719</v>
      </c>
      <c r="E128" s="103">
        <v>4376499</v>
      </c>
      <c r="F128" s="103">
        <v>320313</v>
      </c>
      <c r="G128" s="103">
        <v>65</v>
      </c>
      <c r="H128" s="103">
        <v>200</v>
      </c>
      <c r="I128" s="103">
        <v>629642</v>
      </c>
      <c r="J128" s="103">
        <v>2495090</v>
      </c>
      <c r="K128" s="103">
        <v>2309950</v>
      </c>
      <c r="L128" s="103">
        <v>1141030</v>
      </c>
      <c r="M128" s="103">
        <v>2674190</v>
      </c>
      <c r="N128" s="113">
        <v>32</v>
      </c>
      <c r="O128" s="112" t="s">
        <v>90</v>
      </c>
    </row>
    <row r="129" spans="1:15" s="107" customFormat="1" x14ac:dyDescent="0.45">
      <c r="B129" s="106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2"/>
      <c r="O129" s="101"/>
    </row>
    <row r="130" spans="1:15" s="107" customFormat="1" x14ac:dyDescent="0.45">
      <c r="A130" s="121" t="s">
        <v>96</v>
      </c>
      <c r="B130" s="120"/>
      <c r="C130" s="110">
        <v>85</v>
      </c>
      <c r="D130" s="110">
        <v>16309769</v>
      </c>
      <c r="E130" s="110">
        <v>14047793</v>
      </c>
      <c r="F130" s="110">
        <v>1341735</v>
      </c>
      <c r="G130" s="110">
        <v>81</v>
      </c>
      <c r="H130" s="110">
        <v>537965</v>
      </c>
      <c r="I130" s="110">
        <v>382195</v>
      </c>
      <c r="J130" s="110">
        <v>6385911</v>
      </c>
      <c r="K130" s="110">
        <v>5714307</v>
      </c>
      <c r="L130" s="110">
        <v>2298899</v>
      </c>
      <c r="M130" s="110">
        <v>9536781</v>
      </c>
      <c r="N130" s="119" t="s">
        <v>96</v>
      </c>
      <c r="O130" s="211"/>
    </row>
    <row r="131" spans="1:15" s="107" customFormat="1" x14ac:dyDescent="0.45">
      <c r="A131" s="115">
        <v>9</v>
      </c>
      <c r="B131" s="114" t="s">
        <v>66</v>
      </c>
      <c r="C131" s="103">
        <v>5</v>
      </c>
      <c r="D131" s="103">
        <v>79974</v>
      </c>
      <c r="E131" s="103">
        <v>77748</v>
      </c>
      <c r="F131" s="103">
        <v>939</v>
      </c>
      <c r="G131" s="103" t="s">
        <v>67</v>
      </c>
      <c r="H131" s="103" t="s">
        <v>67</v>
      </c>
      <c r="I131" s="103">
        <v>1287</v>
      </c>
      <c r="J131" s="103">
        <v>31212</v>
      </c>
      <c r="K131" s="103">
        <v>31212</v>
      </c>
      <c r="L131" s="103">
        <v>18068</v>
      </c>
      <c r="M131" s="103">
        <v>46265</v>
      </c>
      <c r="N131" s="113">
        <v>9</v>
      </c>
      <c r="O131" s="112" t="s">
        <v>66</v>
      </c>
    </row>
    <row r="132" spans="1:15" s="107" customFormat="1" x14ac:dyDescent="0.45">
      <c r="A132" s="115">
        <v>11</v>
      </c>
      <c r="B132" s="114" t="s">
        <v>69</v>
      </c>
      <c r="C132" s="103">
        <v>20</v>
      </c>
      <c r="D132" s="103">
        <v>506705</v>
      </c>
      <c r="E132" s="103">
        <v>276814</v>
      </c>
      <c r="F132" s="103">
        <v>225805</v>
      </c>
      <c r="G132" s="103">
        <v>81</v>
      </c>
      <c r="H132" s="103" t="s">
        <v>67</v>
      </c>
      <c r="I132" s="103">
        <v>4005</v>
      </c>
      <c r="J132" s="103">
        <v>261578</v>
      </c>
      <c r="K132" s="103">
        <v>256103</v>
      </c>
      <c r="L132" s="103">
        <v>153224</v>
      </c>
      <c r="M132" s="103">
        <v>220750</v>
      </c>
      <c r="N132" s="113">
        <v>11</v>
      </c>
      <c r="O132" s="112" t="s">
        <v>69</v>
      </c>
    </row>
    <row r="133" spans="1:15" s="107" customFormat="1" x14ac:dyDescent="0.45">
      <c r="A133" s="115">
        <v>13</v>
      </c>
      <c r="B133" s="114" t="s">
        <v>71</v>
      </c>
      <c r="C133" s="103">
        <v>1</v>
      </c>
      <c r="D133" s="103" t="s">
        <v>141</v>
      </c>
      <c r="E133" s="103" t="s">
        <v>141</v>
      </c>
      <c r="F133" s="103" t="s">
        <v>67</v>
      </c>
      <c r="G133" s="103" t="s">
        <v>67</v>
      </c>
      <c r="H133" s="103" t="s">
        <v>67</v>
      </c>
      <c r="I133" s="103" t="s">
        <v>67</v>
      </c>
      <c r="J133" s="103" t="s">
        <v>141</v>
      </c>
      <c r="K133" s="103" t="s">
        <v>141</v>
      </c>
      <c r="L133" s="103" t="s">
        <v>141</v>
      </c>
      <c r="M133" s="103" t="s">
        <v>141</v>
      </c>
      <c r="N133" s="113">
        <v>13</v>
      </c>
      <c r="O133" s="112" t="s">
        <v>71</v>
      </c>
    </row>
    <row r="134" spans="1:15" s="107" customFormat="1" x14ac:dyDescent="0.45">
      <c r="A134" s="115">
        <v>14</v>
      </c>
      <c r="B134" s="114" t="s">
        <v>72</v>
      </c>
      <c r="C134" s="103">
        <v>4</v>
      </c>
      <c r="D134" s="103">
        <v>2452852</v>
      </c>
      <c r="E134" s="103">
        <v>2264787</v>
      </c>
      <c r="F134" s="103">
        <v>2342</v>
      </c>
      <c r="G134" s="103" t="s">
        <v>67</v>
      </c>
      <c r="H134" s="103" t="s">
        <v>67</v>
      </c>
      <c r="I134" s="103">
        <v>185723</v>
      </c>
      <c r="J134" s="103">
        <v>1141804</v>
      </c>
      <c r="K134" s="103">
        <v>960410</v>
      </c>
      <c r="L134" s="103">
        <v>131428</v>
      </c>
      <c r="M134" s="103">
        <v>1205656</v>
      </c>
      <c r="N134" s="113">
        <v>14</v>
      </c>
      <c r="O134" s="112" t="s">
        <v>72</v>
      </c>
    </row>
    <row r="135" spans="1:15" s="107" customFormat="1" x14ac:dyDescent="0.45">
      <c r="A135" s="115">
        <v>15</v>
      </c>
      <c r="B135" s="114" t="s">
        <v>73</v>
      </c>
      <c r="C135" s="103">
        <v>1</v>
      </c>
      <c r="D135" s="103" t="s">
        <v>141</v>
      </c>
      <c r="E135" s="103" t="s">
        <v>141</v>
      </c>
      <c r="F135" s="103" t="s">
        <v>141</v>
      </c>
      <c r="G135" s="103" t="s">
        <v>67</v>
      </c>
      <c r="H135" s="103" t="s">
        <v>67</v>
      </c>
      <c r="I135" s="103" t="s">
        <v>67</v>
      </c>
      <c r="J135" s="103" t="s">
        <v>141</v>
      </c>
      <c r="K135" s="103" t="s">
        <v>141</v>
      </c>
      <c r="L135" s="103" t="s">
        <v>141</v>
      </c>
      <c r="M135" s="103" t="s">
        <v>141</v>
      </c>
      <c r="N135" s="113">
        <v>15</v>
      </c>
      <c r="O135" s="112" t="s">
        <v>73</v>
      </c>
    </row>
    <row r="136" spans="1:15" s="107" customFormat="1" x14ac:dyDescent="0.45">
      <c r="A136" s="115">
        <v>16</v>
      </c>
      <c r="B136" s="114" t="s">
        <v>74</v>
      </c>
      <c r="C136" s="103">
        <v>3</v>
      </c>
      <c r="D136" s="103">
        <v>4364896</v>
      </c>
      <c r="E136" s="103">
        <v>4364843</v>
      </c>
      <c r="F136" s="103">
        <v>53</v>
      </c>
      <c r="G136" s="103" t="s">
        <v>67</v>
      </c>
      <c r="H136" s="103" t="s">
        <v>67</v>
      </c>
      <c r="I136" s="103" t="s">
        <v>67</v>
      </c>
      <c r="J136" s="103">
        <v>1546756</v>
      </c>
      <c r="K136" s="103">
        <v>1360647</v>
      </c>
      <c r="L136" s="103">
        <v>473398</v>
      </c>
      <c r="M136" s="103">
        <v>2765579</v>
      </c>
      <c r="N136" s="113">
        <v>16</v>
      </c>
      <c r="O136" s="112" t="s">
        <v>74</v>
      </c>
    </row>
    <row r="137" spans="1:15" s="107" customFormat="1" x14ac:dyDescent="0.45">
      <c r="A137" s="115">
        <v>18</v>
      </c>
      <c r="B137" s="114" t="s">
        <v>76</v>
      </c>
      <c r="C137" s="103">
        <v>5</v>
      </c>
      <c r="D137" s="103">
        <v>91732</v>
      </c>
      <c r="E137" s="103">
        <v>71409</v>
      </c>
      <c r="F137" s="103">
        <v>19804</v>
      </c>
      <c r="G137" s="103" t="s">
        <v>67</v>
      </c>
      <c r="H137" s="103" t="s">
        <v>67</v>
      </c>
      <c r="I137" s="103">
        <v>519</v>
      </c>
      <c r="J137" s="103">
        <v>58835</v>
      </c>
      <c r="K137" s="103">
        <v>56123</v>
      </c>
      <c r="L137" s="103">
        <v>28614</v>
      </c>
      <c r="M137" s="103">
        <v>28204</v>
      </c>
      <c r="N137" s="113">
        <v>18</v>
      </c>
      <c r="O137" s="112" t="s">
        <v>76</v>
      </c>
    </row>
    <row r="138" spans="1:15" s="107" customFormat="1" x14ac:dyDescent="0.45">
      <c r="A138" s="115">
        <v>20</v>
      </c>
      <c r="B138" s="114" t="s">
        <v>78</v>
      </c>
      <c r="C138" s="103">
        <v>1</v>
      </c>
      <c r="D138" s="103" t="s">
        <v>141</v>
      </c>
      <c r="E138" s="103" t="s">
        <v>141</v>
      </c>
      <c r="F138" s="103" t="s">
        <v>67</v>
      </c>
      <c r="G138" s="103" t="s">
        <v>67</v>
      </c>
      <c r="H138" s="103" t="s">
        <v>67</v>
      </c>
      <c r="I138" s="103" t="s">
        <v>67</v>
      </c>
      <c r="J138" s="103" t="s">
        <v>141</v>
      </c>
      <c r="K138" s="103" t="s">
        <v>141</v>
      </c>
      <c r="L138" s="103" t="s">
        <v>141</v>
      </c>
      <c r="M138" s="103" t="s">
        <v>141</v>
      </c>
      <c r="N138" s="113">
        <v>20</v>
      </c>
      <c r="O138" s="112" t="s">
        <v>78</v>
      </c>
    </row>
    <row r="139" spans="1:15" s="107" customFormat="1" x14ac:dyDescent="0.45">
      <c r="A139" s="115">
        <v>21</v>
      </c>
      <c r="B139" s="114" t="s">
        <v>79</v>
      </c>
      <c r="C139" s="103">
        <v>6</v>
      </c>
      <c r="D139" s="103">
        <v>565914</v>
      </c>
      <c r="E139" s="103">
        <v>556285</v>
      </c>
      <c r="F139" s="103" t="s">
        <v>67</v>
      </c>
      <c r="G139" s="103" t="s">
        <v>67</v>
      </c>
      <c r="H139" s="103" t="s">
        <v>67</v>
      </c>
      <c r="I139" s="103">
        <v>9629</v>
      </c>
      <c r="J139" s="103">
        <v>174843</v>
      </c>
      <c r="K139" s="103">
        <v>166194</v>
      </c>
      <c r="L139" s="103">
        <v>39144</v>
      </c>
      <c r="M139" s="103">
        <v>374401</v>
      </c>
      <c r="N139" s="113">
        <v>21</v>
      </c>
      <c r="O139" s="112" t="s">
        <v>79</v>
      </c>
    </row>
    <row r="140" spans="1:15" s="107" customFormat="1" x14ac:dyDescent="0.45">
      <c r="A140" s="115">
        <v>22</v>
      </c>
      <c r="B140" s="114" t="s">
        <v>80</v>
      </c>
      <c r="C140" s="103">
        <v>1</v>
      </c>
      <c r="D140" s="103" t="s">
        <v>141</v>
      </c>
      <c r="E140" s="103" t="s">
        <v>67</v>
      </c>
      <c r="F140" s="103" t="s">
        <v>141</v>
      </c>
      <c r="G140" s="103" t="s">
        <v>67</v>
      </c>
      <c r="H140" s="103" t="s">
        <v>67</v>
      </c>
      <c r="I140" s="103" t="s">
        <v>67</v>
      </c>
      <c r="J140" s="103" t="s">
        <v>141</v>
      </c>
      <c r="K140" s="103" t="s">
        <v>141</v>
      </c>
      <c r="L140" s="103" t="s">
        <v>141</v>
      </c>
      <c r="M140" s="103" t="s">
        <v>141</v>
      </c>
      <c r="N140" s="113">
        <v>22</v>
      </c>
      <c r="O140" s="112" t="s">
        <v>80</v>
      </c>
    </row>
    <row r="141" spans="1:15" s="107" customFormat="1" x14ac:dyDescent="0.45">
      <c r="A141" s="115">
        <v>23</v>
      </c>
      <c r="B141" s="114" t="s">
        <v>81</v>
      </c>
      <c r="C141" s="103">
        <v>3</v>
      </c>
      <c r="D141" s="103">
        <v>17312</v>
      </c>
      <c r="E141" s="103">
        <v>1553</v>
      </c>
      <c r="F141" s="103">
        <v>15759</v>
      </c>
      <c r="G141" s="103" t="s">
        <v>67</v>
      </c>
      <c r="H141" s="103" t="s">
        <v>67</v>
      </c>
      <c r="I141" s="103" t="s">
        <v>67</v>
      </c>
      <c r="J141" s="103">
        <v>7425</v>
      </c>
      <c r="K141" s="103">
        <v>7425</v>
      </c>
      <c r="L141" s="103">
        <v>11551</v>
      </c>
      <c r="M141" s="103">
        <v>9360</v>
      </c>
      <c r="N141" s="113">
        <v>23</v>
      </c>
      <c r="O141" s="112" t="s">
        <v>81</v>
      </c>
    </row>
    <row r="142" spans="1:15" s="107" customFormat="1" x14ac:dyDescent="0.45">
      <c r="A142" s="115">
        <v>24</v>
      </c>
      <c r="B142" s="114" t="s">
        <v>82</v>
      </c>
      <c r="C142" s="103">
        <v>5</v>
      </c>
      <c r="D142" s="103">
        <v>795395</v>
      </c>
      <c r="E142" s="103">
        <v>759379</v>
      </c>
      <c r="F142" s="103">
        <v>24227</v>
      </c>
      <c r="G142" s="103" t="s">
        <v>67</v>
      </c>
      <c r="H142" s="103" t="s">
        <v>67</v>
      </c>
      <c r="I142" s="103">
        <v>11789</v>
      </c>
      <c r="J142" s="103">
        <v>451286</v>
      </c>
      <c r="K142" s="103">
        <v>407295</v>
      </c>
      <c r="L142" s="103">
        <v>272616</v>
      </c>
      <c r="M142" s="103">
        <v>300270</v>
      </c>
      <c r="N142" s="113">
        <v>24</v>
      </c>
      <c r="O142" s="112" t="s">
        <v>82</v>
      </c>
    </row>
    <row r="143" spans="1:15" s="107" customFormat="1" x14ac:dyDescent="0.45">
      <c r="A143" s="115">
        <v>25</v>
      </c>
      <c r="B143" s="114" t="s">
        <v>83</v>
      </c>
      <c r="C143" s="103">
        <v>2</v>
      </c>
      <c r="D143" s="103" t="s">
        <v>141</v>
      </c>
      <c r="E143" s="103" t="s">
        <v>141</v>
      </c>
      <c r="F143" s="103" t="s">
        <v>141</v>
      </c>
      <c r="G143" s="103" t="s">
        <v>67</v>
      </c>
      <c r="H143" s="103" t="s">
        <v>141</v>
      </c>
      <c r="I143" s="103" t="s">
        <v>67</v>
      </c>
      <c r="J143" s="103" t="s">
        <v>141</v>
      </c>
      <c r="K143" s="103" t="s">
        <v>141</v>
      </c>
      <c r="L143" s="103" t="s">
        <v>141</v>
      </c>
      <c r="M143" s="103" t="s">
        <v>141</v>
      </c>
      <c r="N143" s="113">
        <v>25</v>
      </c>
      <c r="O143" s="112" t="s">
        <v>83</v>
      </c>
    </row>
    <row r="144" spans="1:15" s="107" customFormat="1" x14ac:dyDescent="0.45">
      <c r="A144" s="115">
        <v>26</v>
      </c>
      <c r="B144" s="114" t="s">
        <v>84</v>
      </c>
      <c r="C144" s="103">
        <v>10</v>
      </c>
      <c r="D144" s="103">
        <v>2227335</v>
      </c>
      <c r="E144" s="103">
        <v>1706997</v>
      </c>
      <c r="F144" s="103">
        <v>14100</v>
      </c>
      <c r="G144" s="103" t="s">
        <v>67</v>
      </c>
      <c r="H144" s="103">
        <v>490568</v>
      </c>
      <c r="I144" s="103">
        <v>15670</v>
      </c>
      <c r="J144" s="103">
        <v>797625</v>
      </c>
      <c r="K144" s="103">
        <v>771235</v>
      </c>
      <c r="L144" s="103">
        <v>405840</v>
      </c>
      <c r="M144" s="103">
        <v>1407847</v>
      </c>
      <c r="N144" s="113">
        <v>26</v>
      </c>
      <c r="O144" s="112" t="s">
        <v>84</v>
      </c>
    </row>
    <row r="145" spans="1:15" s="107" customFormat="1" x14ac:dyDescent="0.45">
      <c r="A145" s="115">
        <v>28</v>
      </c>
      <c r="B145" s="117" t="s">
        <v>86</v>
      </c>
      <c r="C145" s="103">
        <v>10</v>
      </c>
      <c r="D145" s="103">
        <v>4394425</v>
      </c>
      <c r="E145" s="103">
        <v>3247124</v>
      </c>
      <c r="F145" s="103">
        <v>999313</v>
      </c>
      <c r="G145" s="103" t="s">
        <v>67</v>
      </c>
      <c r="H145" s="103" t="s">
        <v>67</v>
      </c>
      <c r="I145" s="103">
        <v>147988</v>
      </c>
      <c r="J145" s="103">
        <v>1671788</v>
      </c>
      <c r="K145" s="103">
        <v>1458961</v>
      </c>
      <c r="L145" s="103">
        <v>666481</v>
      </c>
      <c r="M145" s="103">
        <v>2632184</v>
      </c>
      <c r="N145" s="113">
        <v>28</v>
      </c>
      <c r="O145" s="116" t="s">
        <v>86</v>
      </c>
    </row>
    <row r="146" spans="1:15" s="107" customFormat="1" x14ac:dyDescent="0.45">
      <c r="A146" s="115">
        <v>29</v>
      </c>
      <c r="B146" s="117" t="s">
        <v>87</v>
      </c>
      <c r="C146" s="103">
        <v>4</v>
      </c>
      <c r="D146" s="103">
        <v>133609</v>
      </c>
      <c r="E146" s="103">
        <v>84027</v>
      </c>
      <c r="F146" s="103" t="s">
        <v>141</v>
      </c>
      <c r="G146" s="103" t="s">
        <v>67</v>
      </c>
      <c r="H146" s="103" t="s">
        <v>141</v>
      </c>
      <c r="I146" s="103">
        <v>5585</v>
      </c>
      <c r="J146" s="103">
        <v>75252</v>
      </c>
      <c r="K146" s="103">
        <v>76965</v>
      </c>
      <c r="L146" s="103">
        <v>38015</v>
      </c>
      <c r="M146" s="103">
        <v>51705</v>
      </c>
      <c r="N146" s="113">
        <v>29</v>
      </c>
      <c r="O146" s="116" t="s">
        <v>87</v>
      </c>
    </row>
    <row r="147" spans="1:15" s="118" customFormat="1" x14ac:dyDescent="0.45">
      <c r="A147" s="115">
        <v>31</v>
      </c>
      <c r="B147" s="114" t="s">
        <v>89</v>
      </c>
      <c r="C147" s="103">
        <v>2</v>
      </c>
      <c r="D147" s="103" t="s">
        <v>141</v>
      </c>
      <c r="E147" s="103" t="s">
        <v>141</v>
      </c>
      <c r="F147" s="103" t="s">
        <v>141</v>
      </c>
      <c r="G147" s="103" t="s">
        <v>67</v>
      </c>
      <c r="H147" s="103" t="s">
        <v>67</v>
      </c>
      <c r="I147" s="103" t="s">
        <v>67</v>
      </c>
      <c r="J147" s="103" t="s">
        <v>141</v>
      </c>
      <c r="K147" s="103" t="s">
        <v>141</v>
      </c>
      <c r="L147" s="103" t="s">
        <v>141</v>
      </c>
      <c r="M147" s="103" t="s">
        <v>141</v>
      </c>
      <c r="N147" s="113">
        <v>31</v>
      </c>
      <c r="O147" s="112" t="s">
        <v>89</v>
      </c>
    </row>
    <row r="148" spans="1:15" s="107" customFormat="1" x14ac:dyDescent="0.45">
      <c r="A148" s="115">
        <v>32</v>
      </c>
      <c r="B148" s="114" t="s">
        <v>90</v>
      </c>
      <c r="C148" s="103">
        <v>2</v>
      </c>
      <c r="D148" s="103" t="s">
        <v>141</v>
      </c>
      <c r="E148" s="103" t="s">
        <v>141</v>
      </c>
      <c r="F148" s="103" t="s">
        <v>67</v>
      </c>
      <c r="G148" s="103" t="s">
        <v>67</v>
      </c>
      <c r="H148" s="103" t="s">
        <v>67</v>
      </c>
      <c r="I148" s="103" t="s">
        <v>67</v>
      </c>
      <c r="J148" s="103" t="s">
        <v>141</v>
      </c>
      <c r="K148" s="103" t="s">
        <v>141</v>
      </c>
      <c r="L148" s="103" t="s">
        <v>141</v>
      </c>
      <c r="M148" s="103" t="s">
        <v>141</v>
      </c>
      <c r="N148" s="113">
        <v>32</v>
      </c>
      <c r="O148" s="112" t="s">
        <v>90</v>
      </c>
    </row>
    <row r="149" spans="1:15" s="107" customFormat="1" x14ac:dyDescent="0.45">
      <c r="B149" s="106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2"/>
      <c r="O149" s="101"/>
    </row>
    <row r="150" spans="1:15" s="107" customFormat="1" x14ac:dyDescent="0.45">
      <c r="A150" s="121" t="s">
        <v>97</v>
      </c>
      <c r="B150" s="120"/>
      <c r="C150" s="110">
        <v>250</v>
      </c>
      <c r="D150" s="110">
        <v>64050096</v>
      </c>
      <c r="E150" s="110">
        <v>60932087</v>
      </c>
      <c r="F150" s="110">
        <v>1255510</v>
      </c>
      <c r="G150" s="110">
        <v>1375</v>
      </c>
      <c r="H150" s="110">
        <v>9138</v>
      </c>
      <c r="I150" s="110">
        <v>1851986</v>
      </c>
      <c r="J150" s="110">
        <v>25438097</v>
      </c>
      <c r="K150" s="110">
        <v>22121246</v>
      </c>
      <c r="L150" s="110">
        <v>6957026</v>
      </c>
      <c r="M150" s="110">
        <v>36782291</v>
      </c>
      <c r="N150" s="119" t="s">
        <v>97</v>
      </c>
      <c r="O150" s="211"/>
    </row>
    <row r="151" spans="1:15" s="107" customFormat="1" x14ac:dyDescent="0.45">
      <c r="A151" s="115">
        <v>9</v>
      </c>
      <c r="B151" s="114" t="s">
        <v>66</v>
      </c>
      <c r="C151" s="103">
        <v>20</v>
      </c>
      <c r="D151" s="103">
        <v>1228184</v>
      </c>
      <c r="E151" s="103">
        <v>1129606</v>
      </c>
      <c r="F151" s="103">
        <v>31890</v>
      </c>
      <c r="G151" s="103" t="s">
        <v>67</v>
      </c>
      <c r="H151" s="103" t="s">
        <v>67</v>
      </c>
      <c r="I151" s="103">
        <v>66688</v>
      </c>
      <c r="J151" s="103">
        <v>617954</v>
      </c>
      <c r="K151" s="103">
        <v>569263</v>
      </c>
      <c r="L151" s="103">
        <v>221317</v>
      </c>
      <c r="M151" s="103">
        <v>561147</v>
      </c>
      <c r="N151" s="113">
        <v>9</v>
      </c>
      <c r="O151" s="112" t="s">
        <v>66</v>
      </c>
    </row>
    <row r="152" spans="1:15" s="107" customFormat="1" x14ac:dyDescent="0.45">
      <c r="A152" s="115">
        <v>10</v>
      </c>
      <c r="B152" s="114" t="s">
        <v>68</v>
      </c>
      <c r="C152" s="103">
        <v>1</v>
      </c>
      <c r="D152" s="103" t="s">
        <v>141</v>
      </c>
      <c r="E152" s="103" t="s">
        <v>141</v>
      </c>
      <c r="F152" s="103" t="s">
        <v>67</v>
      </c>
      <c r="G152" s="103" t="s">
        <v>67</v>
      </c>
      <c r="H152" s="103" t="s">
        <v>67</v>
      </c>
      <c r="I152" s="103" t="s">
        <v>141</v>
      </c>
      <c r="J152" s="103" t="s">
        <v>141</v>
      </c>
      <c r="K152" s="103" t="s">
        <v>141</v>
      </c>
      <c r="L152" s="103" t="s">
        <v>141</v>
      </c>
      <c r="M152" s="103" t="s">
        <v>141</v>
      </c>
      <c r="N152" s="113">
        <v>10</v>
      </c>
      <c r="O152" s="112" t="s">
        <v>68</v>
      </c>
    </row>
    <row r="153" spans="1:15" s="107" customFormat="1" x14ac:dyDescent="0.45">
      <c r="A153" s="115">
        <v>11</v>
      </c>
      <c r="B153" s="114" t="s">
        <v>69</v>
      </c>
      <c r="C153" s="103">
        <v>58</v>
      </c>
      <c r="D153" s="103">
        <v>1485711</v>
      </c>
      <c r="E153" s="103">
        <v>1118158</v>
      </c>
      <c r="F153" s="103">
        <v>287917</v>
      </c>
      <c r="G153" s="103" t="s">
        <v>67</v>
      </c>
      <c r="H153" s="103">
        <v>253</v>
      </c>
      <c r="I153" s="103">
        <v>79383</v>
      </c>
      <c r="J153" s="103">
        <v>744271</v>
      </c>
      <c r="K153" s="103">
        <v>735396</v>
      </c>
      <c r="L153" s="103">
        <v>381289</v>
      </c>
      <c r="M153" s="103">
        <v>675884</v>
      </c>
      <c r="N153" s="113">
        <v>11</v>
      </c>
      <c r="O153" s="112" t="s">
        <v>69</v>
      </c>
    </row>
    <row r="154" spans="1:15" s="107" customFormat="1" x14ac:dyDescent="0.45">
      <c r="A154" s="115">
        <v>12</v>
      </c>
      <c r="B154" s="114" t="s">
        <v>70</v>
      </c>
      <c r="C154" s="103">
        <v>10</v>
      </c>
      <c r="D154" s="103">
        <v>357416</v>
      </c>
      <c r="E154" s="103">
        <v>320871</v>
      </c>
      <c r="F154" s="103">
        <v>15274</v>
      </c>
      <c r="G154" s="103" t="s">
        <v>67</v>
      </c>
      <c r="H154" s="103" t="s">
        <v>67</v>
      </c>
      <c r="I154" s="103">
        <v>21271</v>
      </c>
      <c r="J154" s="103">
        <v>108703</v>
      </c>
      <c r="K154" s="103">
        <v>87852</v>
      </c>
      <c r="L154" s="103">
        <v>63618</v>
      </c>
      <c r="M154" s="103">
        <v>237731</v>
      </c>
      <c r="N154" s="113">
        <v>12</v>
      </c>
      <c r="O154" s="112" t="s">
        <v>70</v>
      </c>
    </row>
    <row r="155" spans="1:15" s="107" customFormat="1" x14ac:dyDescent="0.45">
      <c r="A155" s="115">
        <v>13</v>
      </c>
      <c r="B155" s="114" t="s">
        <v>71</v>
      </c>
      <c r="C155" s="103">
        <v>2</v>
      </c>
      <c r="D155" s="103" t="s">
        <v>141</v>
      </c>
      <c r="E155" s="103" t="s">
        <v>141</v>
      </c>
      <c r="F155" s="103" t="s">
        <v>67</v>
      </c>
      <c r="G155" s="103" t="s">
        <v>67</v>
      </c>
      <c r="H155" s="103" t="s">
        <v>67</v>
      </c>
      <c r="I155" s="103" t="s">
        <v>141</v>
      </c>
      <c r="J155" s="103" t="s">
        <v>141</v>
      </c>
      <c r="K155" s="103" t="s">
        <v>141</v>
      </c>
      <c r="L155" s="103" t="s">
        <v>141</v>
      </c>
      <c r="M155" s="103" t="s">
        <v>141</v>
      </c>
      <c r="N155" s="113">
        <v>13</v>
      </c>
      <c r="O155" s="112" t="s">
        <v>71</v>
      </c>
    </row>
    <row r="156" spans="1:15" s="107" customFormat="1" x14ac:dyDescent="0.45">
      <c r="A156" s="115">
        <v>14</v>
      </c>
      <c r="B156" s="114" t="s">
        <v>72</v>
      </c>
      <c r="C156" s="103">
        <v>30</v>
      </c>
      <c r="D156" s="103">
        <v>1247019</v>
      </c>
      <c r="E156" s="103">
        <v>948084</v>
      </c>
      <c r="F156" s="103">
        <v>73325</v>
      </c>
      <c r="G156" s="103" t="s">
        <v>141</v>
      </c>
      <c r="H156" s="103" t="s">
        <v>67</v>
      </c>
      <c r="I156" s="103" t="s">
        <v>141</v>
      </c>
      <c r="J156" s="103">
        <v>538067</v>
      </c>
      <c r="K156" s="103">
        <v>498656</v>
      </c>
      <c r="L156" s="103">
        <v>217774</v>
      </c>
      <c r="M156" s="103">
        <v>669694</v>
      </c>
      <c r="N156" s="113">
        <v>14</v>
      </c>
      <c r="O156" s="112" t="s">
        <v>72</v>
      </c>
    </row>
    <row r="157" spans="1:15" s="107" customFormat="1" x14ac:dyDescent="0.45">
      <c r="A157" s="115">
        <v>15</v>
      </c>
      <c r="B157" s="114" t="s">
        <v>73</v>
      </c>
      <c r="C157" s="103">
        <v>5</v>
      </c>
      <c r="D157" s="103">
        <v>87444</v>
      </c>
      <c r="E157" s="103">
        <v>86855</v>
      </c>
      <c r="F157" s="103" t="s">
        <v>67</v>
      </c>
      <c r="G157" s="103" t="s">
        <v>67</v>
      </c>
      <c r="H157" s="103" t="s">
        <v>67</v>
      </c>
      <c r="I157" s="103">
        <v>589</v>
      </c>
      <c r="J157" s="103">
        <v>48889</v>
      </c>
      <c r="K157" s="103">
        <v>48889</v>
      </c>
      <c r="L157" s="103">
        <v>26218</v>
      </c>
      <c r="M157" s="103">
        <v>33667</v>
      </c>
      <c r="N157" s="113">
        <v>15</v>
      </c>
      <c r="O157" s="112" t="s">
        <v>73</v>
      </c>
    </row>
    <row r="158" spans="1:15" s="107" customFormat="1" x14ac:dyDescent="0.45">
      <c r="A158" s="115">
        <v>16</v>
      </c>
      <c r="B158" s="114" t="s">
        <v>74</v>
      </c>
      <c r="C158" s="103">
        <v>7</v>
      </c>
      <c r="D158" s="103">
        <v>2555546</v>
      </c>
      <c r="E158" s="103">
        <v>2488326</v>
      </c>
      <c r="F158" s="103" t="s">
        <v>67</v>
      </c>
      <c r="G158" s="103" t="s">
        <v>67</v>
      </c>
      <c r="H158" s="103" t="s">
        <v>67</v>
      </c>
      <c r="I158" s="103">
        <v>67220</v>
      </c>
      <c r="J158" s="103">
        <v>1080088</v>
      </c>
      <c r="K158" s="103">
        <v>870109</v>
      </c>
      <c r="L158" s="103">
        <v>246419</v>
      </c>
      <c r="M158" s="103">
        <v>1417896</v>
      </c>
      <c r="N158" s="113">
        <v>16</v>
      </c>
      <c r="O158" s="112" t="s">
        <v>74</v>
      </c>
    </row>
    <row r="159" spans="1:15" s="107" customFormat="1" x14ac:dyDescent="0.45">
      <c r="A159" s="115">
        <v>17</v>
      </c>
      <c r="B159" s="114" t="s">
        <v>75</v>
      </c>
      <c r="C159" s="103">
        <v>1</v>
      </c>
      <c r="D159" s="103" t="s">
        <v>141</v>
      </c>
      <c r="E159" s="103" t="s">
        <v>141</v>
      </c>
      <c r="F159" s="103" t="s">
        <v>67</v>
      </c>
      <c r="G159" s="103" t="s">
        <v>67</v>
      </c>
      <c r="H159" s="103" t="s">
        <v>67</v>
      </c>
      <c r="I159" s="103" t="s">
        <v>67</v>
      </c>
      <c r="J159" s="103" t="s">
        <v>141</v>
      </c>
      <c r="K159" s="103" t="s">
        <v>141</v>
      </c>
      <c r="L159" s="103" t="s">
        <v>141</v>
      </c>
      <c r="M159" s="103" t="s">
        <v>141</v>
      </c>
      <c r="N159" s="113">
        <v>17</v>
      </c>
      <c r="O159" s="112" t="s">
        <v>75</v>
      </c>
    </row>
    <row r="160" spans="1:15" s="107" customFormat="1" x14ac:dyDescent="0.45">
      <c r="A160" s="115">
        <v>18</v>
      </c>
      <c r="B160" s="114" t="s">
        <v>76</v>
      </c>
      <c r="C160" s="103">
        <v>21</v>
      </c>
      <c r="D160" s="103">
        <v>2388703</v>
      </c>
      <c r="E160" s="103">
        <v>1872025</v>
      </c>
      <c r="F160" s="103">
        <v>193481</v>
      </c>
      <c r="G160" s="103" t="s">
        <v>141</v>
      </c>
      <c r="H160" s="103" t="s">
        <v>67</v>
      </c>
      <c r="I160" s="103" t="s">
        <v>141</v>
      </c>
      <c r="J160" s="103">
        <v>1126810</v>
      </c>
      <c r="K160" s="103">
        <v>1086186</v>
      </c>
      <c r="L160" s="103">
        <v>354261</v>
      </c>
      <c r="M160" s="103">
        <v>1148288</v>
      </c>
      <c r="N160" s="113">
        <v>18</v>
      </c>
      <c r="O160" s="112" t="s">
        <v>76</v>
      </c>
    </row>
    <row r="161" spans="1:15" s="107" customFormat="1" x14ac:dyDescent="0.45">
      <c r="A161" s="115">
        <v>19</v>
      </c>
      <c r="B161" s="114" t="s">
        <v>77</v>
      </c>
      <c r="C161" s="103">
        <v>1</v>
      </c>
      <c r="D161" s="103" t="s">
        <v>141</v>
      </c>
      <c r="E161" s="103" t="s">
        <v>141</v>
      </c>
      <c r="F161" s="103" t="s">
        <v>67</v>
      </c>
      <c r="G161" s="103" t="s">
        <v>67</v>
      </c>
      <c r="H161" s="103" t="s">
        <v>67</v>
      </c>
      <c r="I161" s="103" t="s">
        <v>67</v>
      </c>
      <c r="J161" s="103" t="s">
        <v>141</v>
      </c>
      <c r="K161" s="103" t="s">
        <v>141</v>
      </c>
      <c r="L161" s="103" t="s">
        <v>141</v>
      </c>
      <c r="M161" s="103" t="s">
        <v>141</v>
      </c>
      <c r="N161" s="113">
        <v>19</v>
      </c>
      <c r="O161" s="112" t="s">
        <v>77</v>
      </c>
    </row>
    <row r="162" spans="1:15" s="107" customFormat="1" x14ac:dyDescent="0.45">
      <c r="A162" s="115">
        <v>21</v>
      </c>
      <c r="B162" s="114" t="s">
        <v>79</v>
      </c>
      <c r="C162" s="103">
        <v>14</v>
      </c>
      <c r="D162" s="103">
        <v>1301558</v>
      </c>
      <c r="E162" s="103">
        <v>1179890</v>
      </c>
      <c r="F162" s="103">
        <v>47901</v>
      </c>
      <c r="G162" s="103" t="s">
        <v>67</v>
      </c>
      <c r="H162" s="103" t="s">
        <v>67</v>
      </c>
      <c r="I162" s="103">
        <v>73767</v>
      </c>
      <c r="J162" s="103">
        <v>665583</v>
      </c>
      <c r="K162" s="103">
        <v>558199</v>
      </c>
      <c r="L162" s="103">
        <v>236014</v>
      </c>
      <c r="M162" s="103">
        <v>592079</v>
      </c>
      <c r="N162" s="113">
        <v>21</v>
      </c>
      <c r="O162" s="112" t="s">
        <v>79</v>
      </c>
    </row>
    <row r="163" spans="1:15" s="107" customFormat="1" x14ac:dyDescent="0.45">
      <c r="A163" s="115">
        <v>22</v>
      </c>
      <c r="B163" s="114" t="s">
        <v>80</v>
      </c>
      <c r="C163" s="103">
        <v>5</v>
      </c>
      <c r="D163" s="103">
        <v>503854</v>
      </c>
      <c r="E163" s="103">
        <v>492288</v>
      </c>
      <c r="F163" s="103">
        <v>11566</v>
      </c>
      <c r="G163" s="103" t="s">
        <v>67</v>
      </c>
      <c r="H163" s="103" t="s">
        <v>67</v>
      </c>
      <c r="I163" s="103" t="s">
        <v>67</v>
      </c>
      <c r="J163" s="103">
        <v>142612</v>
      </c>
      <c r="K163" s="103">
        <v>128531</v>
      </c>
      <c r="L163" s="103">
        <v>51045</v>
      </c>
      <c r="M163" s="103">
        <v>352190</v>
      </c>
      <c r="N163" s="113">
        <v>22</v>
      </c>
      <c r="O163" s="112" t="s">
        <v>80</v>
      </c>
    </row>
    <row r="164" spans="1:15" s="107" customFormat="1" x14ac:dyDescent="0.45">
      <c r="A164" s="115">
        <v>23</v>
      </c>
      <c r="B164" s="114" t="s">
        <v>81</v>
      </c>
      <c r="C164" s="103">
        <v>5</v>
      </c>
      <c r="D164" s="103">
        <v>2595713</v>
      </c>
      <c r="E164" s="103">
        <v>2152253</v>
      </c>
      <c r="F164" s="103">
        <v>47110</v>
      </c>
      <c r="G164" s="103" t="s">
        <v>67</v>
      </c>
      <c r="H164" s="103" t="s">
        <v>67</v>
      </c>
      <c r="I164" s="103">
        <v>396350</v>
      </c>
      <c r="J164" s="103">
        <v>554658</v>
      </c>
      <c r="K164" s="103">
        <v>339127</v>
      </c>
      <c r="L164" s="103">
        <v>210889</v>
      </c>
      <c r="M164" s="103">
        <v>2057720</v>
      </c>
      <c r="N164" s="113">
        <v>23</v>
      </c>
      <c r="O164" s="112" t="s">
        <v>81</v>
      </c>
    </row>
    <row r="165" spans="1:15" s="107" customFormat="1" x14ac:dyDescent="0.45">
      <c r="A165" s="115">
        <v>24</v>
      </c>
      <c r="B165" s="114" t="s">
        <v>82</v>
      </c>
      <c r="C165" s="103">
        <v>17</v>
      </c>
      <c r="D165" s="103">
        <v>693506</v>
      </c>
      <c r="E165" s="103">
        <v>581430</v>
      </c>
      <c r="F165" s="103">
        <v>11913</v>
      </c>
      <c r="G165" s="103" t="s">
        <v>67</v>
      </c>
      <c r="H165" s="103" t="s">
        <v>141</v>
      </c>
      <c r="I165" s="103" t="s">
        <v>141</v>
      </c>
      <c r="J165" s="103">
        <v>279528</v>
      </c>
      <c r="K165" s="103">
        <v>260215</v>
      </c>
      <c r="L165" s="103">
        <v>138702</v>
      </c>
      <c r="M165" s="103">
        <v>391059</v>
      </c>
      <c r="N165" s="113">
        <v>24</v>
      </c>
      <c r="O165" s="112" t="s">
        <v>82</v>
      </c>
    </row>
    <row r="166" spans="1:15" s="107" customFormat="1" x14ac:dyDescent="0.45">
      <c r="A166" s="115">
        <v>25</v>
      </c>
      <c r="B166" s="114" t="s">
        <v>83</v>
      </c>
      <c r="C166" s="103">
        <v>3</v>
      </c>
      <c r="D166" s="103">
        <v>19979</v>
      </c>
      <c r="E166" s="103">
        <v>2200</v>
      </c>
      <c r="F166" s="103">
        <v>17779</v>
      </c>
      <c r="G166" s="103" t="s">
        <v>67</v>
      </c>
      <c r="H166" s="103" t="s">
        <v>67</v>
      </c>
      <c r="I166" s="103" t="s">
        <v>67</v>
      </c>
      <c r="J166" s="103">
        <v>14269</v>
      </c>
      <c r="K166" s="103">
        <v>14269</v>
      </c>
      <c r="L166" s="103">
        <v>8158</v>
      </c>
      <c r="M166" s="103">
        <v>4284</v>
      </c>
      <c r="N166" s="113">
        <v>25</v>
      </c>
      <c r="O166" s="112" t="s">
        <v>83</v>
      </c>
    </row>
    <row r="167" spans="1:15" s="107" customFormat="1" x14ac:dyDescent="0.45">
      <c r="A167" s="115">
        <v>26</v>
      </c>
      <c r="B167" s="114" t="s">
        <v>84</v>
      </c>
      <c r="C167" s="103">
        <v>12</v>
      </c>
      <c r="D167" s="103">
        <v>868365</v>
      </c>
      <c r="E167" s="103">
        <v>676753</v>
      </c>
      <c r="F167" s="103">
        <v>26434</v>
      </c>
      <c r="G167" s="103" t="s">
        <v>67</v>
      </c>
      <c r="H167" s="103" t="s">
        <v>141</v>
      </c>
      <c r="I167" s="103" t="s">
        <v>141</v>
      </c>
      <c r="J167" s="103">
        <v>223313</v>
      </c>
      <c r="K167" s="103">
        <v>180589</v>
      </c>
      <c r="L167" s="103">
        <v>91770</v>
      </c>
      <c r="M167" s="103">
        <v>666007</v>
      </c>
      <c r="N167" s="113">
        <v>26</v>
      </c>
      <c r="O167" s="112" t="s">
        <v>84</v>
      </c>
    </row>
    <row r="168" spans="1:15" s="107" customFormat="1" x14ac:dyDescent="0.45">
      <c r="A168" s="115">
        <v>27</v>
      </c>
      <c r="B168" s="114" t="s">
        <v>85</v>
      </c>
      <c r="C168" s="103">
        <v>2</v>
      </c>
      <c r="D168" s="103" t="s">
        <v>141</v>
      </c>
      <c r="E168" s="103" t="s">
        <v>141</v>
      </c>
      <c r="F168" s="103" t="s">
        <v>67</v>
      </c>
      <c r="G168" s="103" t="s">
        <v>67</v>
      </c>
      <c r="H168" s="103" t="s">
        <v>141</v>
      </c>
      <c r="I168" s="103" t="s">
        <v>141</v>
      </c>
      <c r="J168" s="103" t="s">
        <v>141</v>
      </c>
      <c r="K168" s="103" t="s">
        <v>141</v>
      </c>
      <c r="L168" s="103" t="s">
        <v>141</v>
      </c>
      <c r="M168" s="103" t="s">
        <v>141</v>
      </c>
      <c r="N168" s="113">
        <v>27</v>
      </c>
      <c r="O168" s="112" t="s">
        <v>85</v>
      </c>
    </row>
    <row r="169" spans="1:15" s="107" customFormat="1" x14ac:dyDescent="0.45">
      <c r="A169" s="115">
        <v>28</v>
      </c>
      <c r="B169" s="117" t="s">
        <v>86</v>
      </c>
      <c r="C169" s="103">
        <v>6</v>
      </c>
      <c r="D169" s="103">
        <v>18279563</v>
      </c>
      <c r="E169" s="103">
        <v>17846425</v>
      </c>
      <c r="F169" s="103">
        <v>153788</v>
      </c>
      <c r="G169" s="103" t="s">
        <v>67</v>
      </c>
      <c r="H169" s="103" t="s">
        <v>67</v>
      </c>
      <c r="I169" s="103">
        <v>279350</v>
      </c>
      <c r="J169" s="103">
        <v>7569345</v>
      </c>
      <c r="K169" s="103">
        <v>6349249</v>
      </c>
      <c r="L169" s="103">
        <v>2406637</v>
      </c>
      <c r="M169" s="103">
        <v>10254972</v>
      </c>
      <c r="N169" s="113">
        <v>28</v>
      </c>
      <c r="O169" s="116" t="s">
        <v>86</v>
      </c>
    </row>
    <row r="170" spans="1:15" s="107" customFormat="1" x14ac:dyDescent="0.45">
      <c r="A170" s="115">
        <v>29</v>
      </c>
      <c r="B170" s="117" t="s">
        <v>87</v>
      </c>
      <c r="C170" s="103">
        <v>11</v>
      </c>
      <c r="D170" s="103">
        <v>13348866</v>
      </c>
      <c r="E170" s="103">
        <v>12999482</v>
      </c>
      <c r="F170" s="103">
        <v>310506</v>
      </c>
      <c r="G170" s="103" t="s">
        <v>67</v>
      </c>
      <c r="H170" s="103" t="s">
        <v>67</v>
      </c>
      <c r="I170" s="103">
        <v>38878</v>
      </c>
      <c r="J170" s="103">
        <v>7292764</v>
      </c>
      <c r="K170" s="103">
        <v>6705174</v>
      </c>
      <c r="L170" s="103">
        <v>671194</v>
      </c>
      <c r="M170" s="103">
        <v>5458035</v>
      </c>
      <c r="N170" s="113">
        <v>29</v>
      </c>
      <c r="O170" s="116" t="s">
        <v>87</v>
      </c>
    </row>
    <row r="171" spans="1:15" s="107" customFormat="1" x14ac:dyDescent="0.45">
      <c r="A171" s="115">
        <v>30</v>
      </c>
      <c r="B171" s="114" t="s">
        <v>88</v>
      </c>
      <c r="C171" s="103">
        <v>1</v>
      </c>
      <c r="D171" s="103" t="s">
        <v>141</v>
      </c>
      <c r="E171" s="103" t="s">
        <v>141</v>
      </c>
      <c r="F171" s="103" t="s">
        <v>67</v>
      </c>
      <c r="G171" s="103" t="s">
        <v>67</v>
      </c>
      <c r="H171" s="103" t="s">
        <v>67</v>
      </c>
      <c r="I171" s="103" t="s">
        <v>67</v>
      </c>
      <c r="J171" s="103" t="s">
        <v>141</v>
      </c>
      <c r="K171" s="103" t="s">
        <v>141</v>
      </c>
      <c r="L171" s="103" t="s">
        <v>141</v>
      </c>
      <c r="M171" s="103" t="s">
        <v>141</v>
      </c>
      <c r="N171" s="113">
        <v>30</v>
      </c>
      <c r="O171" s="112" t="s">
        <v>88</v>
      </c>
    </row>
    <row r="172" spans="1:15" s="118" customFormat="1" x14ac:dyDescent="0.45">
      <c r="A172" s="115">
        <v>31</v>
      </c>
      <c r="B172" s="114" t="s">
        <v>89</v>
      </c>
      <c r="C172" s="103">
        <v>4</v>
      </c>
      <c r="D172" s="103">
        <v>15235247</v>
      </c>
      <c r="E172" s="103">
        <v>15235247</v>
      </c>
      <c r="F172" s="103" t="s">
        <v>67</v>
      </c>
      <c r="G172" s="103" t="s">
        <v>67</v>
      </c>
      <c r="H172" s="103" t="s">
        <v>67</v>
      </c>
      <c r="I172" s="103" t="s">
        <v>67</v>
      </c>
      <c r="J172" s="103">
        <v>3638784</v>
      </c>
      <c r="K172" s="103">
        <v>2983424</v>
      </c>
      <c r="L172" s="103">
        <v>1338422</v>
      </c>
      <c r="M172" s="103">
        <v>11271890</v>
      </c>
      <c r="N172" s="113">
        <v>31</v>
      </c>
      <c r="O172" s="112" t="s">
        <v>89</v>
      </c>
    </row>
    <row r="173" spans="1:15" s="107" customFormat="1" x14ac:dyDescent="0.45">
      <c r="A173" s="115">
        <v>32</v>
      </c>
      <c r="B173" s="114" t="s">
        <v>90</v>
      </c>
      <c r="C173" s="103">
        <v>14</v>
      </c>
      <c r="D173" s="103">
        <v>762753</v>
      </c>
      <c r="E173" s="103">
        <v>734527</v>
      </c>
      <c r="F173" s="103">
        <v>26626</v>
      </c>
      <c r="G173" s="103" t="s">
        <v>67</v>
      </c>
      <c r="H173" s="103" t="s">
        <v>67</v>
      </c>
      <c r="I173" s="103">
        <v>1600</v>
      </c>
      <c r="J173" s="103">
        <v>323338</v>
      </c>
      <c r="K173" s="103">
        <v>320436</v>
      </c>
      <c r="L173" s="103">
        <v>33187</v>
      </c>
      <c r="M173" s="103">
        <v>406554</v>
      </c>
      <c r="N173" s="113">
        <v>32</v>
      </c>
      <c r="O173" s="112" t="s">
        <v>90</v>
      </c>
    </row>
    <row r="174" spans="1:15" s="107" customFormat="1" x14ac:dyDescent="0.45">
      <c r="B174" s="106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2"/>
      <c r="O174" s="101"/>
    </row>
    <row r="175" spans="1:15" s="107" customFormat="1" x14ac:dyDescent="0.45">
      <c r="A175" s="121" t="s">
        <v>98</v>
      </c>
      <c r="B175" s="120"/>
      <c r="C175" s="110">
        <v>318</v>
      </c>
      <c r="D175" s="110">
        <v>29720053</v>
      </c>
      <c r="E175" s="110">
        <v>26579482</v>
      </c>
      <c r="F175" s="110">
        <v>2354993</v>
      </c>
      <c r="G175" s="110">
        <v>81</v>
      </c>
      <c r="H175" s="110">
        <v>25691</v>
      </c>
      <c r="I175" s="110">
        <v>759806</v>
      </c>
      <c r="J175" s="110">
        <v>12032968</v>
      </c>
      <c r="K175" s="110">
        <v>11158142</v>
      </c>
      <c r="L175" s="110">
        <v>4087615</v>
      </c>
      <c r="M175" s="110">
        <v>16800465</v>
      </c>
      <c r="N175" s="119" t="s">
        <v>98</v>
      </c>
      <c r="O175" s="211"/>
    </row>
    <row r="176" spans="1:15" s="107" customFormat="1" x14ac:dyDescent="0.45">
      <c r="A176" s="115">
        <v>9</v>
      </c>
      <c r="B176" s="114" t="s">
        <v>66</v>
      </c>
      <c r="C176" s="103">
        <v>14</v>
      </c>
      <c r="D176" s="103">
        <v>568747</v>
      </c>
      <c r="E176" s="103">
        <v>485033</v>
      </c>
      <c r="F176" s="103">
        <v>15923</v>
      </c>
      <c r="G176" s="103" t="s">
        <v>67</v>
      </c>
      <c r="H176" s="103" t="s">
        <v>67</v>
      </c>
      <c r="I176" s="103">
        <v>67791</v>
      </c>
      <c r="J176" s="103">
        <v>261657</v>
      </c>
      <c r="K176" s="103">
        <v>247381</v>
      </c>
      <c r="L176" s="103">
        <v>124653</v>
      </c>
      <c r="M176" s="103">
        <v>286380</v>
      </c>
      <c r="N176" s="113">
        <v>9</v>
      </c>
      <c r="O176" s="112" t="s">
        <v>66</v>
      </c>
    </row>
    <row r="177" spans="1:15" s="107" customFormat="1" x14ac:dyDescent="0.45">
      <c r="A177" s="115">
        <v>10</v>
      </c>
      <c r="B177" s="114" t="s">
        <v>68</v>
      </c>
      <c r="C177" s="103">
        <v>3</v>
      </c>
      <c r="D177" s="103">
        <v>50946</v>
      </c>
      <c r="E177" s="103">
        <v>50946</v>
      </c>
      <c r="F177" s="103" t="s">
        <v>67</v>
      </c>
      <c r="G177" s="103" t="s">
        <v>67</v>
      </c>
      <c r="H177" s="103" t="s">
        <v>67</v>
      </c>
      <c r="I177" s="103" t="s">
        <v>67</v>
      </c>
      <c r="J177" s="103">
        <v>23557</v>
      </c>
      <c r="K177" s="103">
        <v>23557</v>
      </c>
      <c r="L177" s="103">
        <v>9537</v>
      </c>
      <c r="M177" s="103">
        <v>24161</v>
      </c>
      <c r="N177" s="113">
        <v>10</v>
      </c>
      <c r="O177" s="112" t="s">
        <v>68</v>
      </c>
    </row>
    <row r="178" spans="1:15" s="107" customFormat="1" x14ac:dyDescent="0.45">
      <c r="A178" s="115">
        <v>11</v>
      </c>
      <c r="B178" s="114" t="s">
        <v>69</v>
      </c>
      <c r="C178" s="103">
        <v>107</v>
      </c>
      <c r="D178" s="103">
        <v>3392883</v>
      </c>
      <c r="E178" s="103">
        <v>1804847</v>
      </c>
      <c r="F178" s="103">
        <v>1473285</v>
      </c>
      <c r="G178" s="103" t="s">
        <v>67</v>
      </c>
      <c r="H178" s="103" t="s">
        <v>67</v>
      </c>
      <c r="I178" s="103">
        <v>114751</v>
      </c>
      <c r="J178" s="103">
        <v>1749633</v>
      </c>
      <c r="K178" s="103">
        <v>1608728</v>
      </c>
      <c r="L178" s="103">
        <v>954084</v>
      </c>
      <c r="M178" s="103">
        <v>1490716</v>
      </c>
      <c r="N178" s="113">
        <v>11</v>
      </c>
      <c r="O178" s="112" t="s">
        <v>69</v>
      </c>
    </row>
    <row r="179" spans="1:15" s="107" customFormat="1" x14ac:dyDescent="0.45">
      <c r="A179" s="115">
        <v>12</v>
      </c>
      <c r="B179" s="114" t="s">
        <v>70</v>
      </c>
      <c r="C179" s="103">
        <v>2</v>
      </c>
      <c r="D179" s="103" t="s">
        <v>141</v>
      </c>
      <c r="E179" s="103" t="s">
        <v>141</v>
      </c>
      <c r="F179" s="103" t="s">
        <v>141</v>
      </c>
      <c r="G179" s="103" t="s">
        <v>67</v>
      </c>
      <c r="H179" s="103" t="s">
        <v>67</v>
      </c>
      <c r="I179" s="103" t="s">
        <v>67</v>
      </c>
      <c r="J179" s="103" t="s">
        <v>141</v>
      </c>
      <c r="K179" s="103" t="s">
        <v>141</v>
      </c>
      <c r="L179" s="103" t="s">
        <v>141</v>
      </c>
      <c r="M179" s="103" t="s">
        <v>141</v>
      </c>
      <c r="N179" s="113">
        <v>12</v>
      </c>
      <c r="O179" s="112" t="s">
        <v>70</v>
      </c>
    </row>
    <row r="180" spans="1:15" s="107" customFormat="1" x14ac:dyDescent="0.45">
      <c r="A180" s="115">
        <v>13</v>
      </c>
      <c r="B180" s="114" t="s">
        <v>71</v>
      </c>
      <c r="C180" s="103">
        <v>6</v>
      </c>
      <c r="D180" s="103">
        <v>238676</v>
      </c>
      <c r="E180" s="103">
        <v>236974</v>
      </c>
      <c r="F180" s="103" t="s">
        <v>67</v>
      </c>
      <c r="G180" s="103" t="s">
        <v>67</v>
      </c>
      <c r="H180" s="103">
        <v>264</v>
      </c>
      <c r="I180" s="103">
        <v>1438</v>
      </c>
      <c r="J180" s="103">
        <v>108879</v>
      </c>
      <c r="K180" s="103">
        <v>91369</v>
      </c>
      <c r="L180" s="103">
        <v>52714</v>
      </c>
      <c r="M180" s="103">
        <v>119173</v>
      </c>
      <c r="N180" s="113">
        <v>13</v>
      </c>
      <c r="O180" s="112" t="s">
        <v>71</v>
      </c>
    </row>
    <row r="181" spans="1:15" s="107" customFormat="1" x14ac:dyDescent="0.45">
      <c r="A181" s="115">
        <v>14</v>
      </c>
      <c r="B181" s="114" t="s">
        <v>72</v>
      </c>
      <c r="C181" s="103">
        <v>4</v>
      </c>
      <c r="D181" s="103">
        <v>1209364</v>
      </c>
      <c r="E181" s="103">
        <v>1189598</v>
      </c>
      <c r="F181" s="103" t="s">
        <v>67</v>
      </c>
      <c r="G181" s="103" t="s">
        <v>67</v>
      </c>
      <c r="H181" s="103" t="s">
        <v>67</v>
      </c>
      <c r="I181" s="103">
        <v>19766</v>
      </c>
      <c r="J181" s="103">
        <v>154134</v>
      </c>
      <c r="K181" s="103">
        <v>93966</v>
      </c>
      <c r="L181" s="103">
        <v>159707</v>
      </c>
      <c r="M181" s="103">
        <v>1040384</v>
      </c>
      <c r="N181" s="113">
        <v>14</v>
      </c>
      <c r="O181" s="112" t="s">
        <v>72</v>
      </c>
    </row>
    <row r="182" spans="1:15" s="107" customFormat="1" x14ac:dyDescent="0.45">
      <c r="A182" s="115">
        <v>15</v>
      </c>
      <c r="B182" s="114" t="s">
        <v>73</v>
      </c>
      <c r="C182" s="103">
        <v>17</v>
      </c>
      <c r="D182" s="103">
        <v>670414</v>
      </c>
      <c r="E182" s="103">
        <v>583190</v>
      </c>
      <c r="F182" s="103">
        <v>73229</v>
      </c>
      <c r="G182" s="103" t="s">
        <v>67</v>
      </c>
      <c r="H182" s="103" t="s">
        <v>67</v>
      </c>
      <c r="I182" s="103">
        <v>13995</v>
      </c>
      <c r="J182" s="103">
        <v>352273</v>
      </c>
      <c r="K182" s="103">
        <v>342048</v>
      </c>
      <c r="L182" s="103">
        <v>150635</v>
      </c>
      <c r="M182" s="103">
        <v>287776</v>
      </c>
      <c r="N182" s="113">
        <v>15</v>
      </c>
      <c r="O182" s="112" t="s">
        <v>73</v>
      </c>
    </row>
    <row r="183" spans="1:15" s="107" customFormat="1" x14ac:dyDescent="0.45">
      <c r="A183" s="115">
        <v>16</v>
      </c>
      <c r="B183" s="114" t="s">
        <v>74</v>
      </c>
      <c r="C183" s="103">
        <v>18</v>
      </c>
      <c r="D183" s="103">
        <v>3195298</v>
      </c>
      <c r="E183" s="103">
        <v>3052674</v>
      </c>
      <c r="F183" s="103" t="s">
        <v>67</v>
      </c>
      <c r="G183" s="103" t="s">
        <v>67</v>
      </c>
      <c r="H183" s="103" t="s">
        <v>67</v>
      </c>
      <c r="I183" s="103">
        <v>142624</v>
      </c>
      <c r="J183" s="103">
        <v>1244851</v>
      </c>
      <c r="K183" s="103">
        <v>1116950</v>
      </c>
      <c r="L183" s="103">
        <v>313100</v>
      </c>
      <c r="M183" s="103">
        <v>1903558</v>
      </c>
      <c r="N183" s="113">
        <v>16</v>
      </c>
      <c r="O183" s="112" t="s">
        <v>74</v>
      </c>
    </row>
    <row r="184" spans="1:15" s="107" customFormat="1" x14ac:dyDescent="0.45">
      <c r="A184" s="115">
        <v>17</v>
      </c>
      <c r="B184" s="114" t="s">
        <v>75</v>
      </c>
      <c r="C184" s="103">
        <v>1</v>
      </c>
      <c r="D184" s="103" t="s">
        <v>141</v>
      </c>
      <c r="E184" s="103" t="s">
        <v>141</v>
      </c>
      <c r="F184" s="103" t="s">
        <v>67</v>
      </c>
      <c r="G184" s="103" t="s">
        <v>67</v>
      </c>
      <c r="H184" s="103" t="s">
        <v>67</v>
      </c>
      <c r="I184" s="103" t="s">
        <v>141</v>
      </c>
      <c r="J184" s="103" t="s">
        <v>141</v>
      </c>
      <c r="K184" s="103" t="s">
        <v>141</v>
      </c>
      <c r="L184" s="103" t="s">
        <v>141</v>
      </c>
      <c r="M184" s="103" t="s">
        <v>141</v>
      </c>
      <c r="N184" s="113">
        <v>17</v>
      </c>
      <c r="O184" s="112" t="s">
        <v>75</v>
      </c>
    </row>
    <row r="185" spans="1:15" s="107" customFormat="1" x14ac:dyDescent="0.45">
      <c r="A185" s="115">
        <v>18</v>
      </c>
      <c r="B185" s="114" t="s">
        <v>76</v>
      </c>
      <c r="C185" s="103">
        <v>17</v>
      </c>
      <c r="D185" s="103">
        <v>1214526</v>
      </c>
      <c r="E185" s="103">
        <v>1198472</v>
      </c>
      <c r="F185" s="103" t="s">
        <v>67</v>
      </c>
      <c r="G185" s="103" t="s">
        <v>67</v>
      </c>
      <c r="H185" s="103" t="s">
        <v>67</v>
      </c>
      <c r="I185" s="103">
        <v>16054</v>
      </c>
      <c r="J185" s="103">
        <v>500406</v>
      </c>
      <c r="K185" s="103">
        <v>431826</v>
      </c>
      <c r="L185" s="103">
        <v>207904</v>
      </c>
      <c r="M185" s="103">
        <v>666955</v>
      </c>
      <c r="N185" s="113">
        <v>18</v>
      </c>
      <c r="O185" s="112" t="s">
        <v>76</v>
      </c>
    </row>
    <row r="186" spans="1:15" s="107" customFormat="1" x14ac:dyDescent="0.45">
      <c r="A186" s="115">
        <v>21</v>
      </c>
      <c r="B186" s="114" t="s">
        <v>79</v>
      </c>
      <c r="C186" s="103">
        <v>15</v>
      </c>
      <c r="D186" s="103">
        <v>835345</v>
      </c>
      <c r="E186" s="103">
        <v>809574</v>
      </c>
      <c r="F186" s="103">
        <v>12905</v>
      </c>
      <c r="G186" s="103" t="s">
        <v>67</v>
      </c>
      <c r="H186" s="103" t="s">
        <v>67</v>
      </c>
      <c r="I186" s="103">
        <v>12866</v>
      </c>
      <c r="J186" s="103">
        <v>475768</v>
      </c>
      <c r="K186" s="103">
        <v>462620</v>
      </c>
      <c r="L186" s="103">
        <v>136705</v>
      </c>
      <c r="M186" s="103">
        <v>317917</v>
      </c>
      <c r="N186" s="113">
        <v>21</v>
      </c>
      <c r="O186" s="112" t="s">
        <v>79</v>
      </c>
    </row>
    <row r="187" spans="1:15" s="107" customFormat="1" x14ac:dyDescent="0.45">
      <c r="A187" s="115">
        <v>22</v>
      </c>
      <c r="B187" s="114" t="s">
        <v>80</v>
      </c>
      <c r="C187" s="103">
        <v>4</v>
      </c>
      <c r="D187" s="103">
        <v>85520</v>
      </c>
      <c r="E187" s="103">
        <v>76478</v>
      </c>
      <c r="F187" s="103" t="s">
        <v>141</v>
      </c>
      <c r="G187" s="103" t="s">
        <v>67</v>
      </c>
      <c r="H187" s="103" t="s">
        <v>67</v>
      </c>
      <c r="I187" s="103" t="s">
        <v>141</v>
      </c>
      <c r="J187" s="103">
        <v>56298</v>
      </c>
      <c r="K187" s="103">
        <v>56298</v>
      </c>
      <c r="L187" s="103">
        <v>18483</v>
      </c>
      <c r="M187" s="103">
        <v>23718</v>
      </c>
      <c r="N187" s="113">
        <v>22</v>
      </c>
      <c r="O187" s="112" t="s">
        <v>80</v>
      </c>
    </row>
    <row r="188" spans="1:15" s="107" customFormat="1" x14ac:dyDescent="0.45">
      <c r="A188" s="115">
        <v>23</v>
      </c>
      <c r="B188" s="114" t="s">
        <v>81</v>
      </c>
      <c r="C188" s="103">
        <v>6</v>
      </c>
      <c r="D188" s="103">
        <v>10367434</v>
      </c>
      <c r="E188" s="103">
        <v>10189517</v>
      </c>
      <c r="F188" s="103">
        <v>160281</v>
      </c>
      <c r="G188" s="103" t="s">
        <v>67</v>
      </c>
      <c r="H188" s="103" t="s">
        <v>67</v>
      </c>
      <c r="I188" s="103">
        <v>17636</v>
      </c>
      <c r="J188" s="103">
        <v>3537936</v>
      </c>
      <c r="K188" s="103">
        <v>3317203</v>
      </c>
      <c r="L188" s="103">
        <v>569250</v>
      </c>
      <c r="M188" s="103">
        <v>6584465</v>
      </c>
      <c r="N188" s="113">
        <v>23</v>
      </c>
      <c r="O188" s="112" t="s">
        <v>81</v>
      </c>
    </row>
    <row r="189" spans="1:15" s="107" customFormat="1" x14ac:dyDescent="0.45">
      <c r="A189" s="115">
        <v>24</v>
      </c>
      <c r="B189" s="114" t="s">
        <v>82</v>
      </c>
      <c r="C189" s="103">
        <v>35</v>
      </c>
      <c r="D189" s="103">
        <v>2824049</v>
      </c>
      <c r="E189" s="103">
        <v>2287561</v>
      </c>
      <c r="F189" s="103">
        <v>347546</v>
      </c>
      <c r="G189" s="103" t="s">
        <v>141</v>
      </c>
      <c r="H189" s="103" t="s">
        <v>67</v>
      </c>
      <c r="I189" s="103" t="s">
        <v>141</v>
      </c>
      <c r="J189" s="103">
        <v>1038941</v>
      </c>
      <c r="K189" s="103">
        <v>1029673</v>
      </c>
      <c r="L189" s="103">
        <v>337978</v>
      </c>
      <c r="M189" s="103">
        <v>1686009</v>
      </c>
      <c r="N189" s="113">
        <v>24</v>
      </c>
      <c r="O189" s="112" t="s">
        <v>82</v>
      </c>
    </row>
    <row r="190" spans="1:15" s="107" customFormat="1" x14ac:dyDescent="0.45">
      <c r="A190" s="115">
        <v>25</v>
      </c>
      <c r="B190" s="114" t="s">
        <v>83</v>
      </c>
      <c r="C190" s="103">
        <v>7</v>
      </c>
      <c r="D190" s="103">
        <v>1050245</v>
      </c>
      <c r="E190" s="103">
        <v>948600</v>
      </c>
      <c r="F190" s="103" t="s">
        <v>67</v>
      </c>
      <c r="G190" s="103" t="s">
        <v>67</v>
      </c>
      <c r="H190" s="103" t="s">
        <v>141</v>
      </c>
      <c r="I190" s="103" t="s">
        <v>141</v>
      </c>
      <c r="J190" s="103">
        <v>487398</v>
      </c>
      <c r="K190" s="103">
        <v>463205</v>
      </c>
      <c r="L190" s="103">
        <v>154981</v>
      </c>
      <c r="M190" s="103">
        <v>539781</v>
      </c>
      <c r="N190" s="113">
        <v>25</v>
      </c>
      <c r="O190" s="112" t="s">
        <v>83</v>
      </c>
    </row>
    <row r="191" spans="1:15" s="107" customFormat="1" x14ac:dyDescent="0.45">
      <c r="A191" s="115">
        <v>26</v>
      </c>
      <c r="B191" s="114" t="s">
        <v>84</v>
      </c>
      <c r="C191" s="103">
        <v>36</v>
      </c>
      <c r="D191" s="103">
        <v>629042</v>
      </c>
      <c r="E191" s="103">
        <v>515063</v>
      </c>
      <c r="F191" s="103">
        <v>90024</v>
      </c>
      <c r="G191" s="103">
        <v>55</v>
      </c>
      <c r="H191" s="103">
        <v>4243</v>
      </c>
      <c r="I191" s="103">
        <v>19657</v>
      </c>
      <c r="J191" s="103">
        <v>345821</v>
      </c>
      <c r="K191" s="103">
        <v>343867</v>
      </c>
      <c r="L191" s="103">
        <v>191805</v>
      </c>
      <c r="M191" s="103">
        <v>250721</v>
      </c>
      <c r="N191" s="113">
        <v>26</v>
      </c>
      <c r="O191" s="112" t="s">
        <v>84</v>
      </c>
    </row>
    <row r="192" spans="1:15" s="107" customFormat="1" x14ac:dyDescent="0.45">
      <c r="A192" s="115">
        <v>27</v>
      </c>
      <c r="B192" s="114" t="s">
        <v>85</v>
      </c>
      <c r="C192" s="103">
        <v>1</v>
      </c>
      <c r="D192" s="103" t="s">
        <v>141</v>
      </c>
      <c r="E192" s="103" t="s">
        <v>141</v>
      </c>
      <c r="F192" s="103" t="s">
        <v>67</v>
      </c>
      <c r="G192" s="103" t="s">
        <v>67</v>
      </c>
      <c r="H192" s="103" t="s">
        <v>141</v>
      </c>
      <c r="I192" s="103" t="s">
        <v>141</v>
      </c>
      <c r="J192" s="103" t="s">
        <v>141</v>
      </c>
      <c r="K192" s="103" t="s">
        <v>141</v>
      </c>
      <c r="L192" s="103" t="s">
        <v>141</v>
      </c>
      <c r="M192" s="103" t="s">
        <v>141</v>
      </c>
      <c r="N192" s="113">
        <v>27</v>
      </c>
      <c r="O192" s="112" t="s">
        <v>85</v>
      </c>
    </row>
    <row r="193" spans="1:15" s="107" customFormat="1" x14ac:dyDescent="0.45">
      <c r="A193" s="115">
        <v>28</v>
      </c>
      <c r="B193" s="117" t="s">
        <v>86</v>
      </c>
      <c r="C193" s="103">
        <v>7</v>
      </c>
      <c r="D193" s="103">
        <v>2053962</v>
      </c>
      <c r="E193" s="103">
        <v>1980931</v>
      </c>
      <c r="F193" s="103">
        <v>73031</v>
      </c>
      <c r="G193" s="103" t="s">
        <v>67</v>
      </c>
      <c r="H193" s="103" t="s">
        <v>67</v>
      </c>
      <c r="I193" s="103" t="s">
        <v>67</v>
      </c>
      <c r="J193" s="103">
        <v>1055764</v>
      </c>
      <c r="K193" s="103">
        <v>943994</v>
      </c>
      <c r="L193" s="103">
        <v>448220</v>
      </c>
      <c r="M193" s="103">
        <v>945462</v>
      </c>
      <c r="N193" s="113">
        <v>28</v>
      </c>
      <c r="O193" s="116" t="s">
        <v>86</v>
      </c>
    </row>
    <row r="194" spans="1:15" s="107" customFormat="1" x14ac:dyDescent="0.45">
      <c r="A194" s="115">
        <v>29</v>
      </c>
      <c r="B194" s="117" t="s">
        <v>87</v>
      </c>
      <c r="C194" s="103">
        <v>9</v>
      </c>
      <c r="D194" s="103">
        <v>717257</v>
      </c>
      <c r="E194" s="103">
        <v>654063</v>
      </c>
      <c r="F194" s="103">
        <v>57121</v>
      </c>
      <c r="G194" s="103" t="s">
        <v>67</v>
      </c>
      <c r="H194" s="103" t="s">
        <v>141</v>
      </c>
      <c r="I194" s="103" t="s">
        <v>141</v>
      </c>
      <c r="J194" s="103">
        <v>272170</v>
      </c>
      <c r="K194" s="103">
        <v>245740</v>
      </c>
      <c r="L194" s="103">
        <v>147243</v>
      </c>
      <c r="M194" s="103">
        <v>420042</v>
      </c>
      <c r="N194" s="113">
        <v>29</v>
      </c>
      <c r="O194" s="116" t="s">
        <v>87</v>
      </c>
    </row>
    <row r="195" spans="1:15" s="118" customFormat="1" x14ac:dyDescent="0.45">
      <c r="A195" s="115">
        <v>31</v>
      </c>
      <c r="B195" s="114" t="s">
        <v>89</v>
      </c>
      <c r="C195" s="103">
        <v>1</v>
      </c>
      <c r="D195" s="103" t="s">
        <v>141</v>
      </c>
      <c r="E195" s="103" t="s">
        <v>67</v>
      </c>
      <c r="F195" s="103" t="s">
        <v>141</v>
      </c>
      <c r="G195" s="103" t="s">
        <v>141</v>
      </c>
      <c r="H195" s="103" t="s">
        <v>67</v>
      </c>
      <c r="I195" s="103" t="s">
        <v>67</v>
      </c>
      <c r="J195" s="103" t="s">
        <v>141</v>
      </c>
      <c r="K195" s="103" t="s">
        <v>141</v>
      </c>
      <c r="L195" s="103" t="s">
        <v>141</v>
      </c>
      <c r="M195" s="103" t="s">
        <v>141</v>
      </c>
      <c r="N195" s="113">
        <v>31</v>
      </c>
      <c r="O195" s="112" t="s">
        <v>89</v>
      </c>
    </row>
    <row r="196" spans="1:15" s="107" customFormat="1" x14ac:dyDescent="0.45">
      <c r="A196" s="115">
        <v>32</v>
      </c>
      <c r="B196" s="114" t="s">
        <v>90</v>
      </c>
      <c r="C196" s="103">
        <v>8</v>
      </c>
      <c r="D196" s="103">
        <v>473452</v>
      </c>
      <c r="E196" s="103">
        <v>434491</v>
      </c>
      <c r="F196" s="103">
        <v>36678</v>
      </c>
      <c r="G196" s="103" t="s">
        <v>67</v>
      </c>
      <c r="H196" s="103" t="s">
        <v>67</v>
      </c>
      <c r="I196" s="103">
        <v>2283</v>
      </c>
      <c r="J196" s="103">
        <v>325604</v>
      </c>
      <c r="K196" s="103">
        <v>297839</v>
      </c>
      <c r="L196" s="103">
        <v>89503</v>
      </c>
      <c r="M196" s="103">
        <v>116221</v>
      </c>
      <c r="N196" s="113">
        <v>32</v>
      </c>
      <c r="O196" s="112" t="s">
        <v>90</v>
      </c>
    </row>
    <row r="197" spans="1:15" s="107" customFormat="1" x14ac:dyDescent="0.45">
      <c r="B197" s="106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2"/>
      <c r="O197" s="101"/>
    </row>
    <row r="198" spans="1:15" s="107" customFormat="1" x14ac:dyDescent="0.45">
      <c r="A198" s="121" t="s">
        <v>99</v>
      </c>
      <c r="B198" s="120"/>
      <c r="C198" s="110">
        <v>46</v>
      </c>
      <c r="D198" s="110">
        <v>1909498</v>
      </c>
      <c r="E198" s="110">
        <v>1571252</v>
      </c>
      <c r="F198" s="110">
        <v>156885</v>
      </c>
      <c r="G198" s="110" t="s">
        <v>67</v>
      </c>
      <c r="H198" s="110" t="s">
        <v>141</v>
      </c>
      <c r="I198" s="110" t="s">
        <v>141</v>
      </c>
      <c r="J198" s="110">
        <v>822628</v>
      </c>
      <c r="K198" s="110">
        <v>794350</v>
      </c>
      <c r="L198" s="110">
        <v>357725</v>
      </c>
      <c r="M198" s="110">
        <v>967350</v>
      </c>
      <c r="N198" s="119" t="s">
        <v>99</v>
      </c>
      <c r="O198" s="211"/>
    </row>
    <row r="199" spans="1:15" s="107" customFormat="1" x14ac:dyDescent="0.45">
      <c r="A199" s="115">
        <v>9</v>
      </c>
      <c r="B199" s="114" t="s">
        <v>66</v>
      </c>
      <c r="C199" s="103">
        <v>7</v>
      </c>
      <c r="D199" s="103">
        <v>269888</v>
      </c>
      <c r="E199" s="103">
        <v>177160</v>
      </c>
      <c r="F199" s="103">
        <v>10220</v>
      </c>
      <c r="G199" s="103" t="s">
        <v>67</v>
      </c>
      <c r="H199" s="103" t="s">
        <v>67</v>
      </c>
      <c r="I199" s="103">
        <v>82508</v>
      </c>
      <c r="J199" s="103">
        <v>157166</v>
      </c>
      <c r="K199" s="103">
        <v>157166</v>
      </c>
      <c r="L199" s="103">
        <v>38281</v>
      </c>
      <c r="M199" s="103">
        <v>99183</v>
      </c>
      <c r="N199" s="113">
        <v>9</v>
      </c>
      <c r="O199" s="112" t="s">
        <v>66</v>
      </c>
    </row>
    <row r="200" spans="1:15" s="107" customFormat="1" x14ac:dyDescent="0.45">
      <c r="A200" s="115">
        <v>10</v>
      </c>
      <c r="B200" s="114" t="s">
        <v>68</v>
      </c>
      <c r="C200" s="103">
        <v>4</v>
      </c>
      <c r="D200" s="103">
        <v>191529</v>
      </c>
      <c r="E200" s="103">
        <v>191529</v>
      </c>
      <c r="F200" s="103" t="s">
        <v>67</v>
      </c>
      <c r="G200" s="103" t="s">
        <v>67</v>
      </c>
      <c r="H200" s="103" t="s">
        <v>67</v>
      </c>
      <c r="I200" s="103" t="s">
        <v>67</v>
      </c>
      <c r="J200" s="103">
        <v>99914</v>
      </c>
      <c r="K200" s="103">
        <v>99914</v>
      </c>
      <c r="L200" s="103">
        <v>24797</v>
      </c>
      <c r="M200" s="103">
        <v>43416</v>
      </c>
      <c r="N200" s="113">
        <v>10</v>
      </c>
      <c r="O200" s="112" t="s">
        <v>68</v>
      </c>
    </row>
    <row r="201" spans="1:15" s="107" customFormat="1" x14ac:dyDescent="0.45">
      <c r="A201" s="115">
        <v>11</v>
      </c>
      <c r="B201" s="114" t="s">
        <v>69</v>
      </c>
      <c r="C201" s="103">
        <v>19</v>
      </c>
      <c r="D201" s="103">
        <v>338580</v>
      </c>
      <c r="E201" s="103">
        <v>245640</v>
      </c>
      <c r="F201" s="103">
        <v>85391</v>
      </c>
      <c r="G201" s="103" t="s">
        <v>67</v>
      </c>
      <c r="H201" s="103" t="s">
        <v>67</v>
      </c>
      <c r="I201" s="103">
        <v>7549</v>
      </c>
      <c r="J201" s="103">
        <v>148857</v>
      </c>
      <c r="K201" s="103">
        <v>146614</v>
      </c>
      <c r="L201" s="103">
        <v>96532</v>
      </c>
      <c r="M201" s="103">
        <v>175393</v>
      </c>
      <c r="N201" s="113">
        <v>11</v>
      </c>
      <c r="O201" s="112" t="s">
        <v>69</v>
      </c>
    </row>
    <row r="202" spans="1:15" s="107" customFormat="1" x14ac:dyDescent="0.45">
      <c r="A202" s="115">
        <v>12</v>
      </c>
      <c r="B202" s="114" t="s">
        <v>70</v>
      </c>
      <c r="C202" s="103">
        <v>2</v>
      </c>
      <c r="D202" s="103" t="s">
        <v>141</v>
      </c>
      <c r="E202" s="103" t="s">
        <v>141</v>
      </c>
      <c r="F202" s="103" t="s">
        <v>141</v>
      </c>
      <c r="G202" s="103" t="s">
        <v>67</v>
      </c>
      <c r="H202" s="103" t="s">
        <v>67</v>
      </c>
      <c r="I202" s="103" t="s">
        <v>141</v>
      </c>
      <c r="J202" s="103" t="s">
        <v>141</v>
      </c>
      <c r="K202" s="103" t="s">
        <v>141</v>
      </c>
      <c r="L202" s="103" t="s">
        <v>141</v>
      </c>
      <c r="M202" s="103" t="s">
        <v>141</v>
      </c>
      <c r="N202" s="113">
        <v>12</v>
      </c>
      <c r="O202" s="112" t="s">
        <v>70</v>
      </c>
    </row>
    <row r="203" spans="1:15" s="107" customFormat="1" x14ac:dyDescent="0.45">
      <c r="A203" s="115">
        <v>15</v>
      </c>
      <c r="B203" s="114" t="s">
        <v>73</v>
      </c>
      <c r="C203" s="103">
        <v>3</v>
      </c>
      <c r="D203" s="103">
        <v>83786</v>
      </c>
      <c r="E203" s="103">
        <v>34469</v>
      </c>
      <c r="F203" s="103">
        <v>49317</v>
      </c>
      <c r="G203" s="103" t="s">
        <v>67</v>
      </c>
      <c r="H203" s="103" t="s">
        <v>67</v>
      </c>
      <c r="I203" s="103" t="s">
        <v>67</v>
      </c>
      <c r="J203" s="103">
        <v>54364</v>
      </c>
      <c r="K203" s="103">
        <v>54364</v>
      </c>
      <c r="L203" s="103">
        <v>16741</v>
      </c>
      <c r="M203" s="103">
        <v>24063</v>
      </c>
      <c r="N203" s="113">
        <v>15</v>
      </c>
      <c r="O203" s="112" t="s">
        <v>73</v>
      </c>
    </row>
    <row r="204" spans="1:15" s="107" customFormat="1" x14ac:dyDescent="0.45">
      <c r="A204" s="115">
        <v>18</v>
      </c>
      <c r="B204" s="114" t="s">
        <v>76</v>
      </c>
      <c r="C204" s="103">
        <v>2</v>
      </c>
      <c r="D204" s="103" t="s">
        <v>141</v>
      </c>
      <c r="E204" s="103" t="s">
        <v>141</v>
      </c>
      <c r="F204" s="103" t="s">
        <v>141</v>
      </c>
      <c r="G204" s="103" t="s">
        <v>67</v>
      </c>
      <c r="H204" s="103" t="s">
        <v>67</v>
      </c>
      <c r="I204" s="103" t="s">
        <v>67</v>
      </c>
      <c r="J204" s="103" t="s">
        <v>141</v>
      </c>
      <c r="K204" s="103" t="s">
        <v>141</v>
      </c>
      <c r="L204" s="103" t="s">
        <v>141</v>
      </c>
      <c r="M204" s="103" t="s">
        <v>141</v>
      </c>
      <c r="N204" s="113">
        <v>18</v>
      </c>
      <c r="O204" s="112" t="s">
        <v>76</v>
      </c>
    </row>
    <row r="205" spans="1:15" s="107" customFormat="1" x14ac:dyDescent="0.45">
      <c r="A205" s="115">
        <v>21</v>
      </c>
      <c r="B205" s="114" t="s">
        <v>79</v>
      </c>
      <c r="C205" s="103">
        <v>1</v>
      </c>
      <c r="D205" s="103" t="s">
        <v>141</v>
      </c>
      <c r="E205" s="103" t="s">
        <v>141</v>
      </c>
      <c r="F205" s="103" t="s">
        <v>67</v>
      </c>
      <c r="G205" s="103" t="s">
        <v>67</v>
      </c>
      <c r="H205" s="103" t="s">
        <v>67</v>
      </c>
      <c r="I205" s="103" t="s">
        <v>67</v>
      </c>
      <c r="J205" s="103" t="s">
        <v>141</v>
      </c>
      <c r="K205" s="103" t="s">
        <v>141</v>
      </c>
      <c r="L205" s="103" t="s">
        <v>141</v>
      </c>
      <c r="M205" s="103" t="s">
        <v>141</v>
      </c>
      <c r="N205" s="113">
        <v>21</v>
      </c>
      <c r="O205" s="112" t="s">
        <v>79</v>
      </c>
    </row>
    <row r="206" spans="1:15" s="107" customFormat="1" x14ac:dyDescent="0.45">
      <c r="A206" s="115">
        <v>24</v>
      </c>
      <c r="B206" s="114" t="s">
        <v>82</v>
      </c>
      <c r="C206" s="103">
        <v>3</v>
      </c>
      <c r="D206" s="103">
        <v>281743</v>
      </c>
      <c r="E206" s="103">
        <v>280948</v>
      </c>
      <c r="F206" s="103">
        <v>795</v>
      </c>
      <c r="G206" s="103" t="s">
        <v>67</v>
      </c>
      <c r="H206" s="103" t="s">
        <v>67</v>
      </c>
      <c r="I206" s="103" t="s">
        <v>67</v>
      </c>
      <c r="J206" s="103">
        <v>114708</v>
      </c>
      <c r="K206" s="103">
        <v>114708</v>
      </c>
      <c r="L206" s="103">
        <v>53927</v>
      </c>
      <c r="M206" s="103">
        <v>155566</v>
      </c>
      <c r="N206" s="113">
        <v>24</v>
      </c>
      <c r="O206" s="112" t="s">
        <v>82</v>
      </c>
    </row>
    <row r="207" spans="1:15" s="107" customFormat="1" x14ac:dyDescent="0.45">
      <c r="A207" s="115">
        <v>25</v>
      </c>
      <c r="B207" s="114" t="s">
        <v>83</v>
      </c>
      <c r="C207" s="103">
        <v>2</v>
      </c>
      <c r="D207" s="103" t="s">
        <v>141</v>
      </c>
      <c r="E207" s="103" t="s">
        <v>141</v>
      </c>
      <c r="F207" s="103" t="s">
        <v>67</v>
      </c>
      <c r="G207" s="103" t="s">
        <v>67</v>
      </c>
      <c r="H207" s="103" t="s">
        <v>67</v>
      </c>
      <c r="I207" s="103" t="s">
        <v>141</v>
      </c>
      <c r="J207" s="103" t="s">
        <v>141</v>
      </c>
      <c r="K207" s="103" t="s">
        <v>141</v>
      </c>
      <c r="L207" s="103" t="s">
        <v>141</v>
      </c>
      <c r="M207" s="103" t="s">
        <v>141</v>
      </c>
      <c r="N207" s="113">
        <v>25</v>
      </c>
      <c r="O207" s="112" t="s">
        <v>83</v>
      </c>
    </row>
    <row r="208" spans="1:15" s="118" customFormat="1" x14ac:dyDescent="0.45">
      <c r="A208" s="115">
        <v>29</v>
      </c>
      <c r="B208" s="117" t="s">
        <v>87</v>
      </c>
      <c r="C208" s="103">
        <v>1</v>
      </c>
      <c r="D208" s="103" t="s">
        <v>141</v>
      </c>
      <c r="E208" s="103" t="s">
        <v>141</v>
      </c>
      <c r="F208" s="103" t="s">
        <v>67</v>
      </c>
      <c r="G208" s="103" t="s">
        <v>67</v>
      </c>
      <c r="H208" s="103" t="s">
        <v>67</v>
      </c>
      <c r="I208" s="103" t="s">
        <v>67</v>
      </c>
      <c r="J208" s="103" t="s">
        <v>141</v>
      </c>
      <c r="K208" s="103" t="s">
        <v>141</v>
      </c>
      <c r="L208" s="103" t="s">
        <v>141</v>
      </c>
      <c r="M208" s="103" t="s">
        <v>141</v>
      </c>
      <c r="N208" s="113">
        <v>29</v>
      </c>
      <c r="O208" s="116" t="s">
        <v>87</v>
      </c>
    </row>
    <row r="209" spans="1:15" s="107" customFormat="1" x14ac:dyDescent="0.45">
      <c r="A209" s="115">
        <v>32</v>
      </c>
      <c r="B209" s="114" t="s">
        <v>90</v>
      </c>
      <c r="C209" s="103">
        <v>2</v>
      </c>
      <c r="D209" s="103" t="s">
        <v>141</v>
      </c>
      <c r="E209" s="103" t="s">
        <v>141</v>
      </c>
      <c r="F209" s="103" t="s">
        <v>141</v>
      </c>
      <c r="G209" s="103" t="s">
        <v>67</v>
      </c>
      <c r="H209" s="103" t="s">
        <v>141</v>
      </c>
      <c r="I209" s="103" t="s">
        <v>141</v>
      </c>
      <c r="J209" s="103" t="s">
        <v>141</v>
      </c>
      <c r="K209" s="103" t="s">
        <v>141</v>
      </c>
      <c r="L209" s="103" t="s">
        <v>141</v>
      </c>
      <c r="M209" s="103" t="s">
        <v>141</v>
      </c>
      <c r="N209" s="113">
        <v>32</v>
      </c>
      <c r="O209" s="112" t="s">
        <v>90</v>
      </c>
    </row>
    <row r="210" spans="1:15" s="107" customFormat="1" x14ac:dyDescent="0.45">
      <c r="B210" s="106" t="s">
        <v>100</v>
      </c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2"/>
      <c r="O210" s="101" t="s">
        <v>100</v>
      </c>
    </row>
    <row r="211" spans="1:15" s="107" customFormat="1" x14ac:dyDescent="0.45">
      <c r="A211" s="121" t="s">
        <v>101</v>
      </c>
      <c r="B211" s="120"/>
      <c r="C211" s="110">
        <v>7</v>
      </c>
      <c r="D211" s="110">
        <v>153302</v>
      </c>
      <c r="E211" s="110">
        <v>81968</v>
      </c>
      <c r="F211" s="110" t="s">
        <v>141</v>
      </c>
      <c r="G211" s="110" t="s">
        <v>67</v>
      </c>
      <c r="H211" s="110" t="s">
        <v>67</v>
      </c>
      <c r="I211" s="110" t="s">
        <v>141</v>
      </c>
      <c r="J211" s="110">
        <v>80034</v>
      </c>
      <c r="K211" s="110">
        <v>78101</v>
      </c>
      <c r="L211" s="110">
        <v>46835</v>
      </c>
      <c r="M211" s="110">
        <v>65841</v>
      </c>
      <c r="N211" s="119" t="s">
        <v>101</v>
      </c>
      <c r="O211" s="211"/>
    </row>
    <row r="212" spans="1:15" s="107" customFormat="1" x14ac:dyDescent="0.45">
      <c r="A212" s="115">
        <v>9</v>
      </c>
      <c r="B212" s="114" t="s">
        <v>66</v>
      </c>
      <c r="C212" s="103">
        <v>2</v>
      </c>
      <c r="D212" s="103" t="s">
        <v>141</v>
      </c>
      <c r="E212" s="103" t="s">
        <v>141</v>
      </c>
      <c r="F212" s="103" t="s">
        <v>67</v>
      </c>
      <c r="G212" s="103" t="s">
        <v>67</v>
      </c>
      <c r="H212" s="103" t="s">
        <v>67</v>
      </c>
      <c r="I212" s="103" t="s">
        <v>141</v>
      </c>
      <c r="J212" s="103" t="s">
        <v>141</v>
      </c>
      <c r="K212" s="103" t="s">
        <v>141</v>
      </c>
      <c r="L212" s="103" t="s">
        <v>141</v>
      </c>
      <c r="M212" s="103" t="s">
        <v>141</v>
      </c>
      <c r="N212" s="113">
        <v>9</v>
      </c>
      <c r="O212" s="112" t="s">
        <v>66</v>
      </c>
    </row>
    <row r="213" spans="1:15" s="107" customFormat="1" x14ac:dyDescent="0.45">
      <c r="A213" s="115">
        <v>11</v>
      </c>
      <c r="B213" s="114" t="s">
        <v>69</v>
      </c>
      <c r="C213" s="103">
        <v>1</v>
      </c>
      <c r="D213" s="103" t="s">
        <v>141</v>
      </c>
      <c r="E213" s="103" t="s">
        <v>141</v>
      </c>
      <c r="F213" s="103" t="s">
        <v>67</v>
      </c>
      <c r="G213" s="103" t="s">
        <v>67</v>
      </c>
      <c r="H213" s="103" t="s">
        <v>67</v>
      </c>
      <c r="I213" s="103" t="s">
        <v>67</v>
      </c>
      <c r="J213" s="103" t="s">
        <v>141</v>
      </c>
      <c r="K213" s="103" t="s">
        <v>141</v>
      </c>
      <c r="L213" s="103" t="s">
        <v>141</v>
      </c>
      <c r="M213" s="103" t="s">
        <v>141</v>
      </c>
      <c r="N213" s="113">
        <v>11</v>
      </c>
      <c r="O213" s="112" t="s">
        <v>69</v>
      </c>
    </row>
    <row r="214" spans="1:15" s="107" customFormat="1" x14ac:dyDescent="0.45">
      <c r="A214" s="115">
        <v>28</v>
      </c>
      <c r="B214" s="117" t="s">
        <v>86</v>
      </c>
      <c r="C214" s="103">
        <v>1</v>
      </c>
      <c r="D214" s="103" t="s">
        <v>141</v>
      </c>
      <c r="E214" s="103" t="s">
        <v>67</v>
      </c>
      <c r="F214" s="103" t="s">
        <v>141</v>
      </c>
      <c r="G214" s="103" t="s">
        <v>67</v>
      </c>
      <c r="H214" s="103" t="s">
        <v>67</v>
      </c>
      <c r="I214" s="103" t="s">
        <v>67</v>
      </c>
      <c r="J214" s="103" t="s">
        <v>141</v>
      </c>
      <c r="K214" s="103" t="s">
        <v>141</v>
      </c>
      <c r="L214" s="103" t="s">
        <v>141</v>
      </c>
      <c r="M214" s="103" t="s">
        <v>141</v>
      </c>
      <c r="N214" s="113">
        <v>28</v>
      </c>
      <c r="O214" s="116" t="s">
        <v>86</v>
      </c>
    </row>
    <row r="215" spans="1:15" s="118" customFormat="1" x14ac:dyDescent="0.45">
      <c r="A215" s="115">
        <v>29</v>
      </c>
      <c r="B215" s="117" t="s">
        <v>87</v>
      </c>
      <c r="C215" s="103">
        <v>1</v>
      </c>
      <c r="D215" s="103" t="s">
        <v>141</v>
      </c>
      <c r="E215" s="103" t="s">
        <v>67</v>
      </c>
      <c r="F215" s="103" t="s">
        <v>141</v>
      </c>
      <c r="G215" s="103" t="s">
        <v>67</v>
      </c>
      <c r="H215" s="103" t="s">
        <v>67</v>
      </c>
      <c r="I215" s="103" t="s">
        <v>67</v>
      </c>
      <c r="J215" s="103" t="s">
        <v>141</v>
      </c>
      <c r="K215" s="103" t="s">
        <v>141</v>
      </c>
      <c r="L215" s="103" t="s">
        <v>141</v>
      </c>
      <c r="M215" s="103" t="s">
        <v>141</v>
      </c>
      <c r="N215" s="113">
        <v>29</v>
      </c>
      <c r="O215" s="116" t="s">
        <v>87</v>
      </c>
    </row>
    <row r="216" spans="1:15" s="107" customFormat="1" x14ac:dyDescent="0.45">
      <c r="A216" s="115">
        <v>32</v>
      </c>
      <c r="B216" s="114" t="s">
        <v>90</v>
      </c>
      <c r="C216" s="103">
        <v>2</v>
      </c>
      <c r="D216" s="103" t="s">
        <v>141</v>
      </c>
      <c r="E216" s="103" t="s">
        <v>141</v>
      </c>
      <c r="F216" s="103" t="s">
        <v>141</v>
      </c>
      <c r="G216" s="103" t="s">
        <v>67</v>
      </c>
      <c r="H216" s="103" t="s">
        <v>67</v>
      </c>
      <c r="I216" s="103" t="s">
        <v>67</v>
      </c>
      <c r="J216" s="103" t="s">
        <v>141</v>
      </c>
      <c r="K216" s="103" t="s">
        <v>141</v>
      </c>
      <c r="L216" s="103" t="s">
        <v>141</v>
      </c>
      <c r="M216" s="103" t="s">
        <v>141</v>
      </c>
      <c r="N216" s="113">
        <v>32</v>
      </c>
      <c r="O216" s="112" t="s">
        <v>90</v>
      </c>
    </row>
    <row r="217" spans="1:15" s="107" customFormat="1" x14ac:dyDescent="0.45">
      <c r="B217" s="106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2"/>
      <c r="O217" s="101"/>
    </row>
    <row r="218" spans="1:15" s="107" customFormat="1" x14ac:dyDescent="0.45">
      <c r="A218" s="121" t="s">
        <v>102</v>
      </c>
      <c r="B218" s="120"/>
      <c r="C218" s="110">
        <v>13</v>
      </c>
      <c r="D218" s="110">
        <v>1113651</v>
      </c>
      <c r="E218" s="110">
        <v>1024657</v>
      </c>
      <c r="F218" s="110">
        <v>52760</v>
      </c>
      <c r="G218" s="110" t="s">
        <v>67</v>
      </c>
      <c r="H218" s="110" t="s">
        <v>67</v>
      </c>
      <c r="I218" s="110">
        <v>36234</v>
      </c>
      <c r="J218" s="110">
        <v>382533</v>
      </c>
      <c r="K218" s="110">
        <v>349133</v>
      </c>
      <c r="L218" s="110">
        <v>144258</v>
      </c>
      <c r="M218" s="110">
        <v>693252</v>
      </c>
      <c r="N218" s="119" t="s">
        <v>102</v>
      </c>
      <c r="O218" s="211"/>
    </row>
    <row r="219" spans="1:15" s="107" customFormat="1" x14ac:dyDescent="0.45">
      <c r="A219" s="115">
        <v>9</v>
      </c>
      <c r="B219" s="114" t="s">
        <v>66</v>
      </c>
      <c r="C219" s="103">
        <v>1</v>
      </c>
      <c r="D219" s="103" t="s">
        <v>141</v>
      </c>
      <c r="E219" s="103" t="s">
        <v>141</v>
      </c>
      <c r="F219" s="103" t="s">
        <v>67</v>
      </c>
      <c r="G219" s="103" t="s">
        <v>67</v>
      </c>
      <c r="H219" s="103" t="s">
        <v>67</v>
      </c>
      <c r="I219" s="103" t="s">
        <v>67</v>
      </c>
      <c r="J219" s="103" t="s">
        <v>141</v>
      </c>
      <c r="K219" s="103" t="s">
        <v>141</v>
      </c>
      <c r="L219" s="103" t="s">
        <v>141</v>
      </c>
      <c r="M219" s="103" t="s">
        <v>141</v>
      </c>
      <c r="N219" s="113">
        <v>9</v>
      </c>
      <c r="O219" s="112" t="s">
        <v>66</v>
      </c>
    </row>
    <row r="220" spans="1:15" s="107" customFormat="1" x14ac:dyDescent="0.45">
      <c r="A220" s="115">
        <v>11</v>
      </c>
      <c r="B220" s="114" t="s">
        <v>69</v>
      </c>
      <c r="C220" s="103">
        <v>3</v>
      </c>
      <c r="D220" s="103">
        <v>111073</v>
      </c>
      <c r="E220" s="103">
        <v>108024</v>
      </c>
      <c r="F220" s="103" t="s">
        <v>141</v>
      </c>
      <c r="G220" s="103" t="s">
        <v>67</v>
      </c>
      <c r="H220" s="103" t="s">
        <v>67</v>
      </c>
      <c r="I220" s="103" t="s">
        <v>141</v>
      </c>
      <c r="J220" s="103">
        <v>48360</v>
      </c>
      <c r="K220" s="103">
        <v>45807</v>
      </c>
      <c r="L220" s="103">
        <v>32136</v>
      </c>
      <c r="M220" s="103">
        <v>57928</v>
      </c>
      <c r="N220" s="113">
        <v>11</v>
      </c>
      <c r="O220" s="112" t="s">
        <v>69</v>
      </c>
    </row>
    <row r="221" spans="1:15" s="107" customFormat="1" x14ac:dyDescent="0.45">
      <c r="A221" s="115">
        <v>12</v>
      </c>
      <c r="B221" s="114" t="s">
        <v>70</v>
      </c>
      <c r="C221" s="103">
        <v>2</v>
      </c>
      <c r="D221" s="103" t="s">
        <v>141</v>
      </c>
      <c r="E221" s="103" t="s">
        <v>141</v>
      </c>
      <c r="F221" s="103" t="s">
        <v>67</v>
      </c>
      <c r="G221" s="103" t="s">
        <v>67</v>
      </c>
      <c r="H221" s="103" t="s">
        <v>67</v>
      </c>
      <c r="I221" s="103" t="s">
        <v>141</v>
      </c>
      <c r="J221" s="103" t="s">
        <v>141</v>
      </c>
      <c r="K221" s="103" t="s">
        <v>141</v>
      </c>
      <c r="L221" s="103" t="s">
        <v>141</v>
      </c>
      <c r="M221" s="103" t="s">
        <v>141</v>
      </c>
      <c r="N221" s="113">
        <v>12</v>
      </c>
      <c r="O221" s="112" t="s">
        <v>70</v>
      </c>
    </row>
    <row r="222" spans="1:15" s="107" customFormat="1" x14ac:dyDescent="0.45">
      <c r="A222" s="115">
        <v>18</v>
      </c>
      <c r="B222" s="114" t="s">
        <v>76</v>
      </c>
      <c r="C222" s="103">
        <v>3</v>
      </c>
      <c r="D222" s="103">
        <v>387835</v>
      </c>
      <c r="E222" s="103">
        <v>387835</v>
      </c>
      <c r="F222" s="103" t="s">
        <v>67</v>
      </c>
      <c r="G222" s="103" t="s">
        <v>67</v>
      </c>
      <c r="H222" s="103" t="s">
        <v>67</v>
      </c>
      <c r="I222" s="103" t="s">
        <v>67</v>
      </c>
      <c r="J222" s="103">
        <v>115725</v>
      </c>
      <c r="K222" s="103">
        <v>85718</v>
      </c>
      <c r="L222" s="103">
        <v>43106</v>
      </c>
      <c r="M222" s="103">
        <v>260614</v>
      </c>
      <c r="N222" s="113">
        <v>18</v>
      </c>
      <c r="O222" s="112" t="s">
        <v>76</v>
      </c>
    </row>
    <row r="223" spans="1:15" s="118" customFormat="1" x14ac:dyDescent="0.45">
      <c r="A223" s="115">
        <v>24</v>
      </c>
      <c r="B223" s="114" t="s">
        <v>82</v>
      </c>
      <c r="C223" s="103">
        <v>2</v>
      </c>
      <c r="D223" s="103" t="s">
        <v>141</v>
      </c>
      <c r="E223" s="103" t="s">
        <v>141</v>
      </c>
      <c r="F223" s="103" t="s">
        <v>141</v>
      </c>
      <c r="G223" s="103" t="s">
        <v>67</v>
      </c>
      <c r="H223" s="103" t="s">
        <v>67</v>
      </c>
      <c r="I223" s="103" t="s">
        <v>67</v>
      </c>
      <c r="J223" s="103" t="s">
        <v>141</v>
      </c>
      <c r="K223" s="103" t="s">
        <v>141</v>
      </c>
      <c r="L223" s="103" t="s">
        <v>141</v>
      </c>
      <c r="M223" s="103" t="s">
        <v>141</v>
      </c>
      <c r="N223" s="113">
        <v>24</v>
      </c>
      <c r="O223" s="112" t="s">
        <v>82</v>
      </c>
    </row>
    <row r="224" spans="1:15" s="118" customFormat="1" x14ac:dyDescent="0.45">
      <c r="A224" s="115">
        <v>29</v>
      </c>
      <c r="B224" s="117" t="s">
        <v>87</v>
      </c>
      <c r="C224" s="103">
        <v>1</v>
      </c>
      <c r="D224" s="103" t="s">
        <v>141</v>
      </c>
      <c r="E224" s="103" t="s">
        <v>141</v>
      </c>
      <c r="F224" s="103" t="s">
        <v>67</v>
      </c>
      <c r="G224" s="103" t="s">
        <v>67</v>
      </c>
      <c r="H224" s="103" t="s">
        <v>67</v>
      </c>
      <c r="I224" s="103" t="s">
        <v>141</v>
      </c>
      <c r="J224" s="103" t="s">
        <v>141</v>
      </c>
      <c r="K224" s="103" t="s">
        <v>141</v>
      </c>
      <c r="L224" s="103" t="s">
        <v>141</v>
      </c>
      <c r="M224" s="103" t="s">
        <v>141</v>
      </c>
      <c r="N224" s="113">
        <v>29</v>
      </c>
      <c r="O224" s="116" t="s">
        <v>87</v>
      </c>
    </row>
    <row r="225" spans="1:15" s="107" customFormat="1" x14ac:dyDescent="0.45">
      <c r="A225" s="115">
        <v>32</v>
      </c>
      <c r="B225" s="114" t="s">
        <v>90</v>
      </c>
      <c r="C225" s="103">
        <v>1</v>
      </c>
      <c r="D225" s="103" t="s">
        <v>141</v>
      </c>
      <c r="E225" s="103" t="s">
        <v>141</v>
      </c>
      <c r="F225" s="103" t="s">
        <v>141</v>
      </c>
      <c r="G225" s="103" t="s">
        <v>67</v>
      </c>
      <c r="H225" s="103" t="s">
        <v>67</v>
      </c>
      <c r="I225" s="103" t="s">
        <v>67</v>
      </c>
      <c r="J225" s="103" t="s">
        <v>141</v>
      </c>
      <c r="K225" s="103" t="s">
        <v>141</v>
      </c>
      <c r="L225" s="103" t="s">
        <v>141</v>
      </c>
      <c r="M225" s="103" t="s">
        <v>141</v>
      </c>
      <c r="N225" s="113">
        <v>32</v>
      </c>
      <c r="O225" s="112" t="s">
        <v>90</v>
      </c>
    </row>
    <row r="226" spans="1:15" s="107" customFormat="1" x14ac:dyDescent="0.45">
      <c r="B226" s="106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2"/>
      <c r="O226" s="101"/>
    </row>
    <row r="227" spans="1:15" s="107" customFormat="1" x14ac:dyDescent="0.45">
      <c r="A227" s="121" t="s">
        <v>103</v>
      </c>
      <c r="B227" s="120"/>
      <c r="C227" s="110">
        <v>53</v>
      </c>
      <c r="D227" s="110">
        <v>5240687</v>
      </c>
      <c r="E227" s="110">
        <v>4678720</v>
      </c>
      <c r="F227" s="110">
        <v>488676</v>
      </c>
      <c r="G227" s="110">
        <v>35891</v>
      </c>
      <c r="H227" s="110" t="s">
        <v>141</v>
      </c>
      <c r="I227" s="110" t="s">
        <v>141</v>
      </c>
      <c r="J227" s="110">
        <v>2670765</v>
      </c>
      <c r="K227" s="110">
        <v>2363569</v>
      </c>
      <c r="L227" s="110">
        <v>1060713</v>
      </c>
      <c r="M227" s="110">
        <v>2350129</v>
      </c>
      <c r="N227" s="119" t="s">
        <v>103</v>
      </c>
      <c r="O227" s="211"/>
    </row>
    <row r="228" spans="1:15" s="107" customFormat="1" x14ac:dyDescent="0.45">
      <c r="A228" s="115">
        <v>9</v>
      </c>
      <c r="B228" s="114" t="s">
        <v>66</v>
      </c>
      <c r="C228" s="103">
        <v>6</v>
      </c>
      <c r="D228" s="103">
        <v>65166</v>
      </c>
      <c r="E228" s="103">
        <v>59598</v>
      </c>
      <c r="F228" s="103">
        <v>226</v>
      </c>
      <c r="G228" s="103" t="s">
        <v>67</v>
      </c>
      <c r="H228" s="103" t="s">
        <v>67</v>
      </c>
      <c r="I228" s="103">
        <v>5342</v>
      </c>
      <c r="J228" s="103">
        <v>30261</v>
      </c>
      <c r="K228" s="103">
        <v>30261</v>
      </c>
      <c r="L228" s="103">
        <v>17063</v>
      </c>
      <c r="M228" s="103">
        <v>32603</v>
      </c>
      <c r="N228" s="113">
        <v>9</v>
      </c>
      <c r="O228" s="112" t="s">
        <v>66</v>
      </c>
    </row>
    <row r="229" spans="1:15" s="107" customFormat="1" x14ac:dyDescent="0.45">
      <c r="A229" s="115">
        <v>11</v>
      </c>
      <c r="B229" s="114" t="s">
        <v>69</v>
      </c>
      <c r="C229" s="103">
        <v>10</v>
      </c>
      <c r="D229" s="103">
        <v>276185</v>
      </c>
      <c r="E229" s="103">
        <v>147556</v>
      </c>
      <c r="F229" s="103">
        <v>128012</v>
      </c>
      <c r="G229" s="103" t="s">
        <v>67</v>
      </c>
      <c r="H229" s="103" t="s">
        <v>67</v>
      </c>
      <c r="I229" s="103">
        <v>617</v>
      </c>
      <c r="J229" s="103">
        <v>78876</v>
      </c>
      <c r="K229" s="103">
        <v>76766</v>
      </c>
      <c r="L229" s="103">
        <v>44831</v>
      </c>
      <c r="M229" s="103">
        <v>190770</v>
      </c>
      <c r="N229" s="113">
        <v>11</v>
      </c>
      <c r="O229" s="112" t="s">
        <v>69</v>
      </c>
    </row>
    <row r="230" spans="1:15" s="107" customFormat="1" x14ac:dyDescent="0.45">
      <c r="A230" s="115">
        <v>12</v>
      </c>
      <c r="B230" s="114" t="s">
        <v>70</v>
      </c>
      <c r="C230" s="103">
        <v>6</v>
      </c>
      <c r="D230" s="103">
        <v>102713</v>
      </c>
      <c r="E230" s="103">
        <v>84497</v>
      </c>
      <c r="F230" s="103">
        <v>3665</v>
      </c>
      <c r="G230" s="103" t="s">
        <v>67</v>
      </c>
      <c r="H230" s="103" t="s">
        <v>67</v>
      </c>
      <c r="I230" s="103">
        <v>14551</v>
      </c>
      <c r="J230" s="103">
        <v>69312</v>
      </c>
      <c r="K230" s="103">
        <v>68545</v>
      </c>
      <c r="L230" s="103">
        <v>25201</v>
      </c>
      <c r="M230" s="103">
        <v>26498</v>
      </c>
      <c r="N230" s="113">
        <v>12</v>
      </c>
      <c r="O230" s="112" t="s">
        <v>70</v>
      </c>
    </row>
    <row r="231" spans="1:15" s="107" customFormat="1" x14ac:dyDescent="0.45">
      <c r="A231" s="115">
        <v>13</v>
      </c>
      <c r="B231" s="114" t="s">
        <v>71</v>
      </c>
      <c r="C231" s="103">
        <v>1</v>
      </c>
      <c r="D231" s="103" t="s">
        <v>141</v>
      </c>
      <c r="E231" s="103" t="s">
        <v>67</v>
      </c>
      <c r="F231" s="103" t="s">
        <v>141</v>
      </c>
      <c r="G231" s="103" t="s">
        <v>67</v>
      </c>
      <c r="H231" s="103" t="s">
        <v>67</v>
      </c>
      <c r="I231" s="103" t="s">
        <v>67</v>
      </c>
      <c r="J231" s="103" t="s">
        <v>141</v>
      </c>
      <c r="K231" s="103" t="s">
        <v>141</v>
      </c>
      <c r="L231" s="103" t="s">
        <v>141</v>
      </c>
      <c r="M231" s="103" t="s">
        <v>141</v>
      </c>
      <c r="N231" s="113">
        <v>13</v>
      </c>
      <c r="O231" s="112" t="s">
        <v>71</v>
      </c>
    </row>
    <row r="232" spans="1:15" s="107" customFormat="1" x14ac:dyDescent="0.45">
      <c r="A232" s="115">
        <v>15</v>
      </c>
      <c r="B232" s="114" t="s">
        <v>73</v>
      </c>
      <c r="C232" s="103">
        <v>2</v>
      </c>
      <c r="D232" s="103" t="s">
        <v>141</v>
      </c>
      <c r="E232" s="103" t="s">
        <v>141</v>
      </c>
      <c r="F232" s="103" t="s">
        <v>67</v>
      </c>
      <c r="G232" s="103" t="s">
        <v>141</v>
      </c>
      <c r="H232" s="103" t="s">
        <v>67</v>
      </c>
      <c r="I232" s="103" t="s">
        <v>141</v>
      </c>
      <c r="J232" s="103" t="s">
        <v>141</v>
      </c>
      <c r="K232" s="103" t="s">
        <v>141</v>
      </c>
      <c r="L232" s="103" t="s">
        <v>141</v>
      </c>
      <c r="M232" s="103" t="s">
        <v>141</v>
      </c>
      <c r="N232" s="113">
        <v>15</v>
      </c>
      <c r="O232" s="112" t="s">
        <v>73</v>
      </c>
    </row>
    <row r="233" spans="1:15" s="107" customFormat="1" x14ac:dyDescent="0.45">
      <c r="A233" s="115">
        <v>18</v>
      </c>
      <c r="B233" s="114" t="s">
        <v>76</v>
      </c>
      <c r="C233" s="103">
        <v>7</v>
      </c>
      <c r="D233" s="103">
        <v>287661</v>
      </c>
      <c r="E233" s="103">
        <v>264543</v>
      </c>
      <c r="F233" s="103">
        <v>22953</v>
      </c>
      <c r="G233" s="103" t="s">
        <v>67</v>
      </c>
      <c r="H233" s="103" t="s">
        <v>67</v>
      </c>
      <c r="I233" s="103">
        <v>165</v>
      </c>
      <c r="J233" s="103">
        <v>130617</v>
      </c>
      <c r="K233" s="103">
        <v>119959</v>
      </c>
      <c r="L233" s="103">
        <v>60417</v>
      </c>
      <c r="M233" s="103">
        <v>144802</v>
      </c>
      <c r="N233" s="113">
        <v>18</v>
      </c>
      <c r="O233" s="112" t="s">
        <v>76</v>
      </c>
    </row>
    <row r="234" spans="1:15" s="107" customFormat="1" x14ac:dyDescent="0.45">
      <c r="A234" s="115">
        <v>21</v>
      </c>
      <c r="B234" s="114" t="s">
        <v>79</v>
      </c>
      <c r="C234" s="103">
        <v>3</v>
      </c>
      <c r="D234" s="103">
        <v>81224</v>
      </c>
      <c r="E234" s="103">
        <v>81224</v>
      </c>
      <c r="F234" s="103" t="s">
        <v>67</v>
      </c>
      <c r="G234" s="103" t="s">
        <v>67</v>
      </c>
      <c r="H234" s="103" t="s">
        <v>67</v>
      </c>
      <c r="I234" s="103" t="s">
        <v>67</v>
      </c>
      <c r="J234" s="103">
        <v>40376</v>
      </c>
      <c r="K234" s="103">
        <v>40056</v>
      </c>
      <c r="L234" s="103">
        <v>21206</v>
      </c>
      <c r="M234" s="103">
        <v>36823</v>
      </c>
      <c r="N234" s="113">
        <v>21</v>
      </c>
      <c r="O234" s="112" t="s">
        <v>79</v>
      </c>
    </row>
    <row r="235" spans="1:15" s="107" customFormat="1" x14ac:dyDescent="0.45">
      <c r="A235" s="115">
        <v>23</v>
      </c>
      <c r="B235" s="114" t="s">
        <v>81</v>
      </c>
      <c r="C235" s="103">
        <v>2</v>
      </c>
      <c r="D235" s="103" t="s">
        <v>141</v>
      </c>
      <c r="E235" s="103" t="s">
        <v>141</v>
      </c>
      <c r="F235" s="103" t="s">
        <v>141</v>
      </c>
      <c r="G235" s="103" t="s">
        <v>141</v>
      </c>
      <c r="H235" s="103" t="s">
        <v>67</v>
      </c>
      <c r="I235" s="103" t="s">
        <v>67</v>
      </c>
      <c r="J235" s="103" t="s">
        <v>141</v>
      </c>
      <c r="K235" s="103" t="s">
        <v>141</v>
      </c>
      <c r="L235" s="103" t="s">
        <v>141</v>
      </c>
      <c r="M235" s="103" t="s">
        <v>141</v>
      </c>
      <c r="N235" s="113">
        <v>23</v>
      </c>
      <c r="O235" s="112" t="s">
        <v>81</v>
      </c>
    </row>
    <row r="236" spans="1:15" s="107" customFormat="1" x14ac:dyDescent="0.45">
      <c r="A236" s="115">
        <v>24</v>
      </c>
      <c r="B236" s="114" t="s">
        <v>82</v>
      </c>
      <c r="C236" s="103">
        <v>3</v>
      </c>
      <c r="D236" s="103">
        <v>261351</v>
      </c>
      <c r="E236" s="103">
        <v>189661</v>
      </c>
      <c r="F236" s="103">
        <v>57333</v>
      </c>
      <c r="G236" s="103" t="s">
        <v>67</v>
      </c>
      <c r="H236" s="103" t="s">
        <v>67</v>
      </c>
      <c r="I236" s="103">
        <v>14357</v>
      </c>
      <c r="J236" s="103">
        <v>102907</v>
      </c>
      <c r="K236" s="103">
        <v>95763</v>
      </c>
      <c r="L236" s="103">
        <v>42678</v>
      </c>
      <c r="M236" s="103">
        <v>148867</v>
      </c>
      <c r="N236" s="113">
        <v>24</v>
      </c>
      <c r="O236" s="112" t="s">
        <v>82</v>
      </c>
    </row>
    <row r="237" spans="1:15" s="107" customFormat="1" x14ac:dyDescent="0.45">
      <c r="A237" s="115">
        <v>25</v>
      </c>
      <c r="B237" s="114" t="s">
        <v>83</v>
      </c>
      <c r="C237" s="103">
        <v>1</v>
      </c>
      <c r="D237" s="103" t="s">
        <v>141</v>
      </c>
      <c r="E237" s="103" t="s">
        <v>141</v>
      </c>
      <c r="F237" s="103" t="s">
        <v>67</v>
      </c>
      <c r="G237" s="103" t="s">
        <v>67</v>
      </c>
      <c r="H237" s="103" t="s">
        <v>67</v>
      </c>
      <c r="I237" s="103" t="s">
        <v>67</v>
      </c>
      <c r="J237" s="103" t="s">
        <v>141</v>
      </c>
      <c r="K237" s="103" t="s">
        <v>141</v>
      </c>
      <c r="L237" s="103" t="s">
        <v>141</v>
      </c>
      <c r="M237" s="103" t="s">
        <v>141</v>
      </c>
      <c r="N237" s="113">
        <v>25</v>
      </c>
      <c r="O237" s="112" t="s">
        <v>83</v>
      </c>
    </row>
    <row r="238" spans="1:15" s="107" customFormat="1" x14ac:dyDescent="0.45">
      <c r="A238" s="115">
        <v>26</v>
      </c>
      <c r="B238" s="114" t="s">
        <v>84</v>
      </c>
      <c r="C238" s="103">
        <v>1</v>
      </c>
      <c r="D238" s="103" t="s">
        <v>141</v>
      </c>
      <c r="E238" s="103" t="s">
        <v>141</v>
      </c>
      <c r="F238" s="103" t="s">
        <v>141</v>
      </c>
      <c r="G238" s="103" t="s">
        <v>67</v>
      </c>
      <c r="H238" s="103" t="s">
        <v>141</v>
      </c>
      <c r="I238" s="103" t="s">
        <v>67</v>
      </c>
      <c r="J238" s="103" t="s">
        <v>141</v>
      </c>
      <c r="K238" s="103" t="s">
        <v>141</v>
      </c>
      <c r="L238" s="103" t="s">
        <v>141</v>
      </c>
      <c r="M238" s="103" t="s">
        <v>141</v>
      </c>
      <c r="N238" s="113">
        <v>26</v>
      </c>
      <c r="O238" s="112" t="s">
        <v>84</v>
      </c>
    </row>
    <row r="239" spans="1:15" s="107" customFormat="1" x14ac:dyDescent="0.45">
      <c r="A239" s="115">
        <v>28</v>
      </c>
      <c r="B239" s="117" t="s">
        <v>86</v>
      </c>
      <c r="C239" s="103">
        <v>3</v>
      </c>
      <c r="D239" s="103">
        <v>3297074</v>
      </c>
      <c r="E239" s="103">
        <v>3290282</v>
      </c>
      <c r="F239" s="103">
        <v>6000</v>
      </c>
      <c r="G239" s="103" t="s">
        <v>67</v>
      </c>
      <c r="H239" s="103" t="s">
        <v>67</v>
      </c>
      <c r="I239" s="103">
        <v>792</v>
      </c>
      <c r="J239" s="103">
        <v>1877990</v>
      </c>
      <c r="K239" s="103">
        <v>1665481</v>
      </c>
      <c r="L239" s="103">
        <v>691673</v>
      </c>
      <c r="M239" s="103">
        <v>1276423</v>
      </c>
      <c r="N239" s="113">
        <v>28</v>
      </c>
      <c r="O239" s="116" t="s">
        <v>86</v>
      </c>
    </row>
    <row r="240" spans="1:15" s="107" customFormat="1" x14ac:dyDescent="0.45">
      <c r="A240" s="115">
        <v>29</v>
      </c>
      <c r="B240" s="117" t="s">
        <v>87</v>
      </c>
      <c r="C240" s="103">
        <v>1</v>
      </c>
      <c r="D240" s="103" t="s">
        <v>141</v>
      </c>
      <c r="E240" s="103" t="s">
        <v>67</v>
      </c>
      <c r="F240" s="103" t="s">
        <v>141</v>
      </c>
      <c r="G240" s="103" t="s">
        <v>67</v>
      </c>
      <c r="H240" s="103" t="s">
        <v>67</v>
      </c>
      <c r="I240" s="103" t="s">
        <v>67</v>
      </c>
      <c r="J240" s="103" t="s">
        <v>141</v>
      </c>
      <c r="K240" s="103" t="s">
        <v>141</v>
      </c>
      <c r="L240" s="103" t="s">
        <v>141</v>
      </c>
      <c r="M240" s="103" t="s">
        <v>141</v>
      </c>
      <c r="N240" s="113">
        <v>29</v>
      </c>
      <c r="O240" s="116" t="s">
        <v>87</v>
      </c>
    </row>
    <row r="241" spans="1:15" s="118" customFormat="1" x14ac:dyDescent="0.45">
      <c r="A241" s="115">
        <v>31</v>
      </c>
      <c r="B241" s="114" t="s">
        <v>89</v>
      </c>
      <c r="C241" s="103">
        <v>1</v>
      </c>
      <c r="D241" s="103" t="s">
        <v>141</v>
      </c>
      <c r="E241" s="103" t="s">
        <v>141</v>
      </c>
      <c r="F241" s="103" t="s">
        <v>67</v>
      </c>
      <c r="G241" s="103" t="s">
        <v>67</v>
      </c>
      <c r="H241" s="103" t="s">
        <v>67</v>
      </c>
      <c r="I241" s="103" t="s">
        <v>67</v>
      </c>
      <c r="J241" s="103" t="s">
        <v>141</v>
      </c>
      <c r="K241" s="103" t="s">
        <v>141</v>
      </c>
      <c r="L241" s="103" t="s">
        <v>141</v>
      </c>
      <c r="M241" s="103" t="s">
        <v>141</v>
      </c>
      <c r="N241" s="113">
        <v>31</v>
      </c>
      <c r="O241" s="112" t="s">
        <v>89</v>
      </c>
    </row>
    <row r="242" spans="1:15" s="107" customFormat="1" x14ac:dyDescent="0.45">
      <c r="A242" s="115">
        <v>32</v>
      </c>
      <c r="B242" s="114" t="s">
        <v>90</v>
      </c>
      <c r="C242" s="103">
        <v>6</v>
      </c>
      <c r="D242" s="103">
        <v>77466</v>
      </c>
      <c r="E242" s="103">
        <v>76633</v>
      </c>
      <c r="F242" s="103">
        <v>686</v>
      </c>
      <c r="G242" s="103" t="s">
        <v>67</v>
      </c>
      <c r="H242" s="103" t="s">
        <v>67</v>
      </c>
      <c r="I242" s="103">
        <v>147</v>
      </c>
      <c r="J242" s="103">
        <v>41161</v>
      </c>
      <c r="K242" s="103">
        <v>41161</v>
      </c>
      <c r="L242" s="103">
        <v>10935</v>
      </c>
      <c r="M242" s="103">
        <v>33210</v>
      </c>
      <c r="N242" s="113">
        <v>32</v>
      </c>
      <c r="O242" s="112" t="s">
        <v>90</v>
      </c>
    </row>
    <row r="243" spans="1:15" s="107" customFormat="1" x14ac:dyDescent="0.45">
      <c r="B243" s="106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2"/>
      <c r="O243" s="101"/>
    </row>
    <row r="244" spans="1:15" s="107" customFormat="1" x14ac:dyDescent="0.45">
      <c r="A244" s="121" t="s">
        <v>104</v>
      </c>
      <c r="B244" s="120"/>
      <c r="C244" s="110">
        <v>15</v>
      </c>
      <c r="D244" s="110">
        <v>545800</v>
      </c>
      <c r="E244" s="110">
        <v>477708</v>
      </c>
      <c r="F244" s="110">
        <v>43702</v>
      </c>
      <c r="G244" s="110" t="s">
        <v>67</v>
      </c>
      <c r="H244" s="110" t="s">
        <v>67</v>
      </c>
      <c r="I244" s="110">
        <v>24390</v>
      </c>
      <c r="J244" s="110">
        <v>198784</v>
      </c>
      <c r="K244" s="110">
        <v>171569</v>
      </c>
      <c r="L244" s="110">
        <v>78670</v>
      </c>
      <c r="M244" s="110">
        <v>332439</v>
      </c>
      <c r="N244" s="119" t="s">
        <v>104</v>
      </c>
      <c r="O244" s="211"/>
    </row>
    <row r="245" spans="1:15" s="107" customFormat="1" x14ac:dyDescent="0.45">
      <c r="A245" s="115">
        <v>9</v>
      </c>
      <c r="B245" s="114" t="s">
        <v>66</v>
      </c>
      <c r="C245" s="103">
        <v>2</v>
      </c>
      <c r="D245" s="103" t="s">
        <v>141</v>
      </c>
      <c r="E245" s="103" t="s">
        <v>141</v>
      </c>
      <c r="F245" s="103" t="s">
        <v>67</v>
      </c>
      <c r="G245" s="103" t="s">
        <v>67</v>
      </c>
      <c r="H245" s="103" t="s">
        <v>67</v>
      </c>
      <c r="I245" s="103" t="s">
        <v>141</v>
      </c>
      <c r="J245" s="103" t="s">
        <v>141</v>
      </c>
      <c r="K245" s="103" t="s">
        <v>141</v>
      </c>
      <c r="L245" s="103" t="s">
        <v>141</v>
      </c>
      <c r="M245" s="103" t="s">
        <v>141</v>
      </c>
      <c r="N245" s="113">
        <v>9</v>
      </c>
      <c r="O245" s="112" t="s">
        <v>66</v>
      </c>
    </row>
    <row r="246" spans="1:15" s="107" customFormat="1" x14ac:dyDescent="0.45">
      <c r="A246" s="115">
        <v>10</v>
      </c>
      <c r="B246" s="114" t="s">
        <v>68</v>
      </c>
      <c r="C246" s="103">
        <v>1</v>
      </c>
      <c r="D246" s="103" t="s">
        <v>141</v>
      </c>
      <c r="E246" s="103" t="s">
        <v>141</v>
      </c>
      <c r="F246" s="103" t="s">
        <v>67</v>
      </c>
      <c r="G246" s="103" t="s">
        <v>67</v>
      </c>
      <c r="H246" s="103" t="s">
        <v>67</v>
      </c>
      <c r="I246" s="103" t="s">
        <v>141</v>
      </c>
      <c r="J246" s="103" t="s">
        <v>141</v>
      </c>
      <c r="K246" s="103" t="s">
        <v>141</v>
      </c>
      <c r="L246" s="103" t="s">
        <v>141</v>
      </c>
      <c r="M246" s="103" t="s">
        <v>141</v>
      </c>
      <c r="N246" s="113">
        <v>10</v>
      </c>
      <c r="O246" s="112" t="s">
        <v>68</v>
      </c>
    </row>
    <row r="247" spans="1:15" s="107" customFormat="1" x14ac:dyDescent="0.45">
      <c r="A247" s="115">
        <v>11</v>
      </c>
      <c r="B247" s="114" t="s">
        <v>69</v>
      </c>
      <c r="C247" s="103">
        <v>1</v>
      </c>
      <c r="D247" s="103" t="s">
        <v>141</v>
      </c>
      <c r="E247" s="103" t="s">
        <v>141</v>
      </c>
      <c r="F247" s="103" t="s">
        <v>67</v>
      </c>
      <c r="G247" s="103" t="s">
        <v>67</v>
      </c>
      <c r="H247" s="103" t="s">
        <v>67</v>
      </c>
      <c r="I247" s="103" t="s">
        <v>67</v>
      </c>
      <c r="J247" s="103" t="s">
        <v>141</v>
      </c>
      <c r="K247" s="103" t="s">
        <v>141</v>
      </c>
      <c r="L247" s="103" t="s">
        <v>141</v>
      </c>
      <c r="M247" s="103" t="s">
        <v>141</v>
      </c>
      <c r="N247" s="113">
        <v>11</v>
      </c>
      <c r="O247" s="112" t="s">
        <v>69</v>
      </c>
    </row>
    <row r="248" spans="1:15" s="107" customFormat="1" x14ac:dyDescent="0.45">
      <c r="A248" s="115">
        <v>13</v>
      </c>
      <c r="B248" s="114" t="s">
        <v>71</v>
      </c>
      <c r="C248" s="103">
        <v>2</v>
      </c>
      <c r="D248" s="103" t="s">
        <v>141</v>
      </c>
      <c r="E248" s="103" t="s">
        <v>141</v>
      </c>
      <c r="F248" s="103" t="s">
        <v>141</v>
      </c>
      <c r="G248" s="103" t="s">
        <v>67</v>
      </c>
      <c r="H248" s="103" t="s">
        <v>67</v>
      </c>
      <c r="I248" s="103" t="s">
        <v>141</v>
      </c>
      <c r="J248" s="103" t="s">
        <v>141</v>
      </c>
      <c r="K248" s="103" t="s">
        <v>141</v>
      </c>
      <c r="L248" s="103" t="s">
        <v>141</v>
      </c>
      <c r="M248" s="103" t="s">
        <v>141</v>
      </c>
      <c r="N248" s="113">
        <v>13</v>
      </c>
      <c r="O248" s="112" t="s">
        <v>71</v>
      </c>
    </row>
    <row r="249" spans="1:15" s="107" customFormat="1" x14ac:dyDescent="0.45">
      <c r="A249" s="115">
        <v>16</v>
      </c>
      <c r="B249" s="114" t="s">
        <v>74</v>
      </c>
      <c r="C249" s="103">
        <v>1</v>
      </c>
      <c r="D249" s="103" t="s">
        <v>141</v>
      </c>
      <c r="E249" s="103" t="s">
        <v>141</v>
      </c>
      <c r="F249" s="103" t="s">
        <v>67</v>
      </c>
      <c r="G249" s="103" t="s">
        <v>67</v>
      </c>
      <c r="H249" s="103" t="s">
        <v>67</v>
      </c>
      <c r="I249" s="103" t="s">
        <v>67</v>
      </c>
      <c r="J249" s="103" t="s">
        <v>141</v>
      </c>
      <c r="K249" s="103" t="s">
        <v>141</v>
      </c>
      <c r="L249" s="103" t="s">
        <v>141</v>
      </c>
      <c r="M249" s="103" t="s">
        <v>141</v>
      </c>
      <c r="N249" s="113">
        <v>16</v>
      </c>
      <c r="O249" s="112" t="s">
        <v>74</v>
      </c>
    </row>
    <row r="250" spans="1:15" s="107" customFormat="1" x14ac:dyDescent="0.45">
      <c r="A250" s="115">
        <v>18</v>
      </c>
      <c r="B250" s="114" t="s">
        <v>76</v>
      </c>
      <c r="C250" s="103">
        <v>1</v>
      </c>
      <c r="D250" s="103" t="s">
        <v>141</v>
      </c>
      <c r="E250" s="103" t="s">
        <v>141</v>
      </c>
      <c r="F250" s="103" t="s">
        <v>67</v>
      </c>
      <c r="G250" s="103" t="s">
        <v>67</v>
      </c>
      <c r="H250" s="103" t="s">
        <v>67</v>
      </c>
      <c r="I250" s="103" t="s">
        <v>67</v>
      </c>
      <c r="J250" s="103" t="s">
        <v>141</v>
      </c>
      <c r="K250" s="103" t="s">
        <v>141</v>
      </c>
      <c r="L250" s="103" t="s">
        <v>141</v>
      </c>
      <c r="M250" s="103" t="s">
        <v>141</v>
      </c>
      <c r="N250" s="113">
        <v>18</v>
      </c>
      <c r="O250" s="112" t="s">
        <v>76</v>
      </c>
    </row>
    <row r="251" spans="1:15" s="107" customFormat="1" x14ac:dyDescent="0.45">
      <c r="A251" s="115">
        <v>19</v>
      </c>
      <c r="B251" s="114" t="s">
        <v>77</v>
      </c>
      <c r="C251" s="103">
        <v>1</v>
      </c>
      <c r="D251" s="103" t="s">
        <v>141</v>
      </c>
      <c r="E251" s="103" t="s">
        <v>141</v>
      </c>
      <c r="F251" s="103" t="s">
        <v>141</v>
      </c>
      <c r="G251" s="103" t="s">
        <v>67</v>
      </c>
      <c r="H251" s="103" t="s">
        <v>67</v>
      </c>
      <c r="I251" s="103" t="s">
        <v>141</v>
      </c>
      <c r="J251" s="103" t="s">
        <v>141</v>
      </c>
      <c r="K251" s="103" t="s">
        <v>141</v>
      </c>
      <c r="L251" s="103" t="s">
        <v>141</v>
      </c>
      <c r="M251" s="103" t="s">
        <v>141</v>
      </c>
      <c r="N251" s="113">
        <v>19</v>
      </c>
      <c r="O251" s="112" t="s">
        <v>77</v>
      </c>
    </row>
    <row r="252" spans="1:15" s="107" customFormat="1" x14ac:dyDescent="0.45">
      <c r="A252" s="115">
        <v>20</v>
      </c>
      <c r="B252" s="114" t="s">
        <v>78</v>
      </c>
      <c r="C252" s="103">
        <v>1</v>
      </c>
      <c r="D252" s="103" t="s">
        <v>141</v>
      </c>
      <c r="E252" s="103" t="s">
        <v>141</v>
      </c>
      <c r="F252" s="103" t="s">
        <v>67</v>
      </c>
      <c r="G252" s="103" t="s">
        <v>67</v>
      </c>
      <c r="H252" s="103" t="s">
        <v>67</v>
      </c>
      <c r="I252" s="103" t="s">
        <v>67</v>
      </c>
      <c r="J252" s="103" t="s">
        <v>141</v>
      </c>
      <c r="K252" s="103" t="s">
        <v>141</v>
      </c>
      <c r="L252" s="103" t="s">
        <v>141</v>
      </c>
      <c r="M252" s="103" t="s">
        <v>141</v>
      </c>
      <c r="N252" s="113">
        <v>20</v>
      </c>
      <c r="O252" s="112" t="s">
        <v>78</v>
      </c>
    </row>
    <row r="253" spans="1:15" s="118" customFormat="1" x14ac:dyDescent="0.45">
      <c r="A253" s="115">
        <v>21</v>
      </c>
      <c r="B253" s="114" t="s">
        <v>79</v>
      </c>
      <c r="C253" s="103">
        <v>3</v>
      </c>
      <c r="D253" s="103">
        <v>279723</v>
      </c>
      <c r="E253" s="103">
        <v>224801</v>
      </c>
      <c r="F253" s="103">
        <v>43552</v>
      </c>
      <c r="G253" s="103" t="s">
        <v>67</v>
      </c>
      <c r="H253" s="103" t="s">
        <v>67</v>
      </c>
      <c r="I253" s="103">
        <v>11370</v>
      </c>
      <c r="J253" s="103">
        <v>93898</v>
      </c>
      <c r="K253" s="103">
        <v>89271</v>
      </c>
      <c r="L253" s="103">
        <v>24412</v>
      </c>
      <c r="M253" s="103">
        <v>178759</v>
      </c>
      <c r="N253" s="113">
        <v>21</v>
      </c>
      <c r="O253" s="112" t="s">
        <v>79</v>
      </c>
    </row>
    <row r="254" spans="1:15" s="118" customFormat="1" x14ac:dyDescent="0.45">
      <c r="A254" s="115">
        <v>24</v>
      </c>
      <c r="B254" s="114" t="s">
        <v>82</v>
      </c>
      <c r="C254" s="103">
        <v>1</v>
      </c>
      <c r="D254" s="103" t="s">
        <v>141</v>
      </c>
      <c r="E254" s="103" t="s">
        <v>141</v>
      </c>
      <c r="F254" s="103" t="s">
        <v>67</v>
      </c>
      <c r="G254" s="103" t="s">
        <v>67</v>
      </c>
      <c r="H254" s="103" t="s">
        <v>67</v>
      </c>
      <c r="I254" s="103" t="s">
        <v>67</v>
      </c>
      <c r="J254" s="103" t="s">
        <v>141</v>
      </c>
      <c r="K254" s="103" t="s">
        <v>141</v>
      </c>
      <c r="L254" s="103" t="s">
        <v>141</v>
      </c>
      <c r="M254" s="103" t="s">
        <v>141</v>
      </c>
      <c r="N254" s="113">
        <v>24</v>
      </c>
      <c r="O254" s="112" t="s">
        <v>82</v>
      </c>
    </row>
    <row r="255" spans="1:15" s="107" customFormat="1" x14ac:dyDescent="0.45">
      <c r="A255" s="115">
        <v>29</v>
      </c>
      <c r="B255" s="117" t="s">
        <v>87</v>
      </c>
      <c r="C255" s="103">
        <v>1</v>
      </c>
      <c r="D255" s="103" t="s">
        <v>141</v>
      </c>
      <c r="E255" s="103" t="s">
        <v>141</v>
      </c>
      <c r="F255" s="103" t="s">
        <v>67</v>
      </c>
      <c r="G255" s="103" t="s">
        <v>67</v>
      </c>
      <c r="H255" s="103" t="s">
        <v>67</v>
      </c>
      <c r="I255" s="103" t="s">
        <v>67</v>
      </c>
      <c r="J255" s="103" t="s">
        <v>141</v>
      </c>
      <c r="K255" s="103" t="s">
        <v>141</v>
      </c>
      <c r="L255" s="103" t="s">
        <v>141</v>
      </c>
      <c r="M255" s="103" t="s">
        <v>141</v>
      </c>
      <c r="N255" s="113">
        <v>29</v>
      </c>
      <c r="O255" s="116" t="s">
        <v>87</v>
      </c>
    </row>
    <row r="256" spans="1:15" s="107" customFormat="1" x14ac:dyDescent="0.45">
      <c r="B256" s="106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2"/>
      <c r="O256" s="101"/>
    </row>
    <row r="257" spans="1:15" s="107" customFormat="1" x14ac:dyDescent="0.45">
      <c r="A257" s="121" t="s">
        <v>105</v>
      </c>
      <c r="B257" s="120"/>
      <c r="C257" s="110">
        <v>11</v>
      </c>
      <c r="D257" s="110">
        <v>658739</v>
      </c>
      <c r="E257" s="110">
        <v>494965</v>
      </c>
      <c r="F257" s="110">
        <v>47247</v>
      </c>
      <c r="G257" s="110" t="s">
        <v>67</v>
      </c>
      <c r="H257" s="110" t="s">
        <v>141</v>
      </c>
      <c r="I257" s="110" t="s">
        <v>141</v>
      </c>
      <c r="J257" s="110">
        <v>309878</v>
      </c>
      <c r="K257" s="110">
        <v>294707</v>
      </c>
      <c r="L257" s="110">
        <v>114076</v>
      </c>
      <c r="M257" s="110">
        <v>319151</v>
      </c>
      <c r="N257" s="119" t="s">
        <v>105</v>
      </c>
      <c r="O257" s="211"/>
    </row>
    <row r="258" spans="1:15" s="107" customFormat="1" x14ac:dyDescent="0.45">
      <c r="A258" s="115">
        <v>9</v>
      </c>
      <c r="B258" s="114" t="s">
        <v>66</v>
      </c>
      <c r="C258" s="103">
        <v>1</v>
      </c>
      <c r="D258" s="103" t="s">
        <v>141</v>
      </c>
      <c r="E258" s="103" t="s">
        <v>141</v>
      </c>
      <c r="F258" s="103" t="s">
        <v>67</v>
      </c>
      <c r="G258" s="103" t="s">
        <v>67</v>
      </c>
      <c r="H258" s="103" t="s">
        <v>67</v>
      </c>
      <c r="I258" s="103" t="s">
        <v>67</v>
      </c>
      <c r="J258" s="103" t="s">
        <v>141</v>
      </c>
      <c r="K258" s="103" t="s">
        <v>141</v>
      </c>
      <c r="L258" s="103" t="s">
        <v>141</v>
      </c>
      <c r="M258" s="103" t="s">
        <v>141</v>
      </c>
      <c r="N258" s="113">
        <v>9</v>
      </c>
      <c r="O258" s="112" t="s">
        <v>66</v>
      </c>
    </row>
    <row r="259" spans="1:15" s="107" customFormat="1" x14ac:dyDescent="0.45">
      <c r="A259" s="115">
        <v>11</v>
      </c>
      <c r="B259" s="114" t="s">
        <v>69</v>
      </c>
      <c r="C259" s="103">
        <v>2</v>
      </c>
      <c r="D259" s="103" t="s">
        <v>141</v>
      </c>
      <c r="E259" s="103" t="s">
        <v>67</v>
      </c>
      <c r="F259" s="103" t="s">
        <v>141</v>
      </c>
      <c r="G259" s="103" t="s">
        <v>67</v>
      </c>
      <c r="H259" s="103" t="s">
        <v>67</v>
      </c>
      <c r="I259" s="103" t="s">
        <v>141</v>
      </c>
      <c r="J259" s="103" t="s">
        <v>141</v>
      </c>
      <c r="K259" s="103" t="s">
        <v>141</v>
      </c>
      <c r="L259" s="103" t="s">
        <v>141</v>
      </c>
      <c r="M259" s="103" t="s">
        <v>141</v>
      </c>
      <c r="N259" s="113">
        <v>11</v>
      </c>
      <c r="O259" s="112" t="s">
        <v>69</v>
      </c>
    </row>
    <row r="260" spans="1:15" s="107" customFormat="1" x14ac:dyDescent="0.45">
      <c r="A260" s="115">
        <v>12</v>
      </c>
      <c r="B260" s="114" t="s">
        <v>70</v>
      </c>
      <c r="C260" s="103">
        <v>1</v>
      </c>
      <c r="D260" s="103" t="s">
        <v>141</v>
      </c>
      <c r="E260" s="103" t="s">
        <v>141</v>
      </c>
      <c r="F260" s="103" t="s">
        <v>67</v>
      </c>
      <c r="G260" s="103" t="s">
        <v>67</v>
      </c>
      <c r="H260" s="103" t="s">
        <v>67</v>
      </c>
      <c r="I260" s="103" t="s">
        <v>141</v>
      </c>
      <c r="J260" s="103" t="s">
        <v>141</v>
      </c>
      <c r="K260" s="103" t="s">
        <v>141</v>
      </c>
      <c r="L260" s="103" t="s">
        <v>141</v>
      </c>
      <c r="M260" s="103" t="s">
        <v>141</v>
      </c>
      <c r="N260" s="113">
        <v>12</v>
      </c>
      <c r="O260" s="112" t="s">
        <v>70</v>
      </c>
    </row>
    <row r="261" spans="1:15" s="107" customFormat="1" x14ac:dyDescent="0.45">
      <c r="A261" s="115">
        <v>13</v>
      </c>
      <c r="B261" s="114" t="s">
        <v>71</v>
      </c>
      <c r="C261" s="103">
        <v>2</v>
      </c>
      <c r="D261" s="103" t="s">
        <v>141</v>
      </c>
      <c r="E261" s="103" t="s">
        <v>141</v>
      </c>
      <c r="F261" s="103" t="s">
        <v>67</v>
      </c>
      <c r="G261" s="103" t="s">
        <v>67</v>
      </c>
      <c r="H261" s="103" t="s">
        <v>67</v>
      </c>
      <c r="I261" s="103" t="s">
        <v>67</v>
      </c>
      <c r="J261" s="103" t="s">
        <v>141</v>
      </c>
      <c r="K261" s="103" t="s">
        <v>141</v>
      </c>
      <c r="L261" s="103" t="s">
        <v>141</v>
      </c>
      <c r="M261" s="103" t="s">
        <v>141</v>
      </c>
      <c r="N261" s="113">
        <v>13</v>
      </c>
      <c r="O261" s="112" t="s">
        <v>71</v>
      </c>
    </row>
    <row r="262" spans="1:15" s="107" customFormat="1" x14ac:dyDescent="0.45">
      <c r="A262" s="115">
        <v>15</v>
      </c>
      <c r="B262" s="114" t="s">
        <v>73</v>
      </c>
      <c r="C262" s="103">
        <v>1</v>
      </c>
      <c r="D262" s="103" t="s">
        <v>141</v>
      </c>
      <c r="E262" s="103" t="s">
        <v>141</v>
      </c>
      <c r="F262" s="103" t="s">
        <v>67</v>
      </c>
      <c r="G262" s="103" t="s">
        <v>67</v>
      </c>
      <c r="H262" s="103" t="s">
        <v>67</v>
      </c>
      <c r="I262" s="103" t="s">
        <v>67</v>
      </c>
      <c r="J262" s="103" t="s">
        <v>141</v>
      </c>
      <c r="K262" s="103" t="s">
        <v>141</v>
      </c>
      <c r="L262" s="103" t="s">
        <v>141</v>
      </c>
      <c r="M262" s="103" t="s">
        <v>141</v>
      </c>
      <c r="N262" s="113">
        <v>15</v>
      </c>
      <c r="O262" s="112" t="s">
        <v>73</v>
      </c>
    </row>
    <row r="263" spans="1:15" s="118" customFormat="1" x14ac:dyDescent="0.45">
      <c r="A263" s="115">
        <v>21</v>
      </c>
      <c r="B263" s="114" t="s">
        <v>79</v>
      </c>
      <c r="C263" s="103">
        <v>2</v>
      </c>
      <c r="D263" s="103" t="s">
        <v>141</v>
      </c>
      <c r="E263" s="103" t="s">
        <v>141</v>
      </c>
      <c r="F263" s="103" t="s">
        <v>67</v>
      </c>
      <c r="G263" s="103" t="s">
        <v>67</v>
      </c>
      <c r="H263" s="103" t="s">
        <v>67</v>
      </c>
      <c r="I263" s="103" t="s">
        <v>141</v>
      </c>
      <c r="J263" s="103" t="s">
        <v>141</v>
      </c>
      <c r="K263" s="103" t="s">
        <v>141</v>
      </c>
      <c r="L263" s="103" t="s">
        <v>141</v>
      </c>
      <c r="M263" s="103" t="s">
        <v>141</v>
      </c>
      <c r="N263" s="113">
        <v>21</v>
      </c>
      <c r="O263" s="112" t="s">
        <v>79</v>
      </c>
    </row>
    <row r="264" spans="1:15" s="118" customFormat="1" x14ac:dyDescent="0.45">
      <c r="A264" s="115">
        <v>22</v>
      </c>
      <c r="B264" s="114" t="s">
        <v>80</v>
      </c>
      <c r="C264" s="103">
        <v>1</v>
      </c>
      <c r="D264" s="103" t="s">
        <v>141</v>
      </c>
      <c r="E264" s="103" t="s">
        <v>141</v>
      </c>
      <c r="F264" s="103" t="s">
        <v>141</v>
      </c>
      <c r="G264" s="103" t="s">
        <v>67</v>
      </c>
      <c r="H264" s="103" t="s">
        <v>67</v>
      </c>
      <c r="I264" s="103" t="s">
        <v>67</v>
      </c>
      <c r="J264" s="103" t="s">
        <v>141</v>
      </c>
      <c r="K264" s="103" t="s">
        <v>141</v>
      </c>
      <c r="L264" s="103" t="s">
        <v>141</v>
      </c>
      <c r="M264" s="103" t="s">
        <v>141</v>
      </c>
      <c r="N264" s="113">
        <v>22</v>
      </c>
      <c r="O264" s="112" t="s">
        <v>80</v>
      </c>
    </row>
    <row r="265" spans="1:15" s="107" customFormat="1" x14ac:dyDescent="0.45">
      <c r="A265" s="115">
        <v>25</v>
      </c>
      <c r="B265" s="114" t="s">
        <v>83</v>
      </c>
      <c r="C265" s="103">
        <v>1</v>
      </c>
      <c r="D265" s="103" t="s">
        <v>141</v>
      </c>
      <c r="E265" s="103" t="s">
        <v>141</v>
      </c>
      <c r="F265" s="103" t="s">
        <v>67</v>
      </c>
      <c r="G265" s="103" t="s">
        <v>67</v>
      </c>
      <c r="H265" s="103" t="s">
        <v>141</v>
      </c>
      <c r="I265" s="103" t="s">
        <v>67</v>
      </c>
      <c r="J265" s="103" t="s">
        <v>141</v>
      </c>
      <c r="K265" s="103" t="s">
        <v>141</v>
      </c>
      <c r="L265" s="103" t="s">
        <v>141</v>
      </c>
      <c r="M265" s="103" t="s">
        <v>141</v>
      </c>
      <c r="N265" s="113">
        <v>25</v>
      </c>
      <c r="O265" s="112" t="s">
        <v>83</v>
      </c>
    </row>
    <row r="266" spans="1:15" s="107" customFormat="1" x14ac:dyDescent="0.45">
      <c r="B266" s="106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2"/>
      <c r="O266" s="101"/>
    </row>
    <row r="267" spans="1:15" s="107" customFormat="1" x14ac:dyDescent="0.45">
      <c r="A267" s="121" t="s">
        <v>106</v>
      </c>
      <c r="B267" s="120"/>
      <c r="C267" s="110">
        <v>11</v>
      </c>
      <c r="D267" s="110">
        <v>307143</v>
      </c>
      <c r="E267" s="110">
        <v>274261</v>
      </c>
      <c r="F267" s="110" t="s">
        <v>141</v>
      </c>
      <c r="G267" s="110" t="s">
        <v>67</v>
      </c>
      <c r="H267" s="110" t="s">
        <v>67</v>
      </c>
      <c r="I267" s="110" t="s">
        <v>141</v>
      </c>
      <c r="J267" s="110">
        <v>163818</v>
      </c>
      <c r="K267" s="110">
        <v>161500</v>
      </c>
      <c r="L267" s="110">
        <v>50360</v>
      </c>
      <c r="M267" s="110">
        <v>128487</v>
      </c>
      <c r="N267" s="119" t="s">
        <v>106</v>
      </c>
      <c r="O267" s="211"/>
    </row>
    <row r="268" spans="1:15" s="107" customFormat="1" x14ac:dyDescent="0.45">
      <c r="A268" s="115">
        <v>9</v>
      </c>
      <c r="B268" s="114" t="s">
        <v>66</v>
      </c>
      <c r="C268" s="103">
        <v>5</v>
      </c>
      <c r="D268" s="103">
        <v>26444</v>
      </c>
      <c r="E268" s="103">
        <v>25334</v>
      </c>
      <c r="F268" s="103" t="s">
        <v>141</v>
      </c>
      <c r="G268" s="103" t="s">
        <v>67</v>
      </c>
      <c r="H268" s="103" t="s">
        <v>67</v>
      </c>
      <c r="I268" s="103" t="s">
        <v>141</v>
      </c>
      <c r="J268" s="103">
        <v>7954</v>
      </c>
      <c r="K268" s="103">
        <v>7954</v>
      </c>
      <c r="L268" s="103">
        <v>6050</v>
      </c>
      <c r="M268" s="103">
        <v>18978</v>
      </c>
      <c r="N268" s="113">
        <v>9</v>
      </c>
      <c r="O268" s="112" t="s">
        <v>66</v>
      </c>
    </row>
    <row r="269" spans="1:15" s="107" customFormat="1" x14ac:dyDescent="0.45">
      <c r="A269" s="115">
        <v>11</v>
      </c>
      <c r="B269" s="114" t="s">
        <v>69</v>
      </c>
      <c r="C269" s="103">
        <v>4</v>
      </c>
      <c r="D269" s="103">
        <v>169115</v>
      </c>
      <c r="E269" s="103">
        <v>137851</v>
      </c>
      <c r="F269" s="103">
        <v>15425</v>
      </c>
      <c r="G269" s="103" t="s">
        <v>67</v>
      </c>
      <c r="H269" s="103" t="s">
        <v>67</v>
      </c>
      <c r="I269" s="103">
        <v>15839</v>
      </c>
      <c r="J269" s="103">
        <v>103474</v>
      </c>
      <c r="K269" s="103">
        <v>97753</v>
      </c>
      <c r="L269" s="103">
        <v>22704</v>
      </c>
      <c r="M269" s="103">
        <v>55308</v>
      </c>
      <c r="N269" s="113">
        <v>11</v>
      </c>
      <c r="O269" s="112" t="s">
        <v>69</v>
      </c>
    </row>
    <row r="270" spans="1:15" s="118" customFormat="1" x14ac:dyDescent="0.45">
      <c r="A270" s="115">
        <v>14</v>
      </c>
      <c r="B270" s="114" t="s">
        <v>72</v>
      </c>
      <c r="C270" s="103">
        <v>1</v>
      </c>
      <c r="D270" s="103" t="s">
        <v>141</v>
      </c>
      <c r="E270" s="103" t="s">
        <v>141</v>
      </c>
      <c r="F270" s="103" t="s">
        <v>67</v>
      </c>
      <c r="G270" s="103" t="s">
        <v>67</v>
      </c>
      <c r="H270" s="103" t="s">
        <v>67</v>
      </c>
      <c r="I270" s="103" t="s">
        <v>141</v>
      </c>
      <c r="J270" s="103" t="s">
        <v>141</v>
      </c>
      <c r="K270" s="103" t="s">
        <v>141</v>
      </c>
      <c r="L270" s="103" t="s">
        <v>141</v>
      </c>
      <c r="M270" s="103" t="s">
        <v>141</v>
      </c>
      <c r="N270" s="113">
        <v>14</v>
      </c>
      <c r="O270" s="112" t="s">
        <v>72</v>
      </c>
    </row>
    <row r="271" spans="1:15" s="107" customFormat="1" x14ac:dyDescent="0.45">
      <c r="A271" s="115">
        <v>24</v>
      </c>
      <c r="B271" s="114" t="s">
        <v>82</v>
      </c>
      <c r="C271" s="103">
        <v>1</v>
      </c>
      <c r="D271" s="103" t="s">
        <v>141</v>
      </c>
      <c r="E271" s="103" t="s">
        <v>141</v>
      </c>
      <c r="F271" s="103" t="s">
        <v>67</v>
      </c>
      <c r="G271" s="103" t="s">
        <v>67</v>
      </c>
      <c r="H271" s="103" t="s">
        <v>67</v>
      </c>
      <c r="I271" s="103" t="s">
        <v>67</v>
      </c>
      <c r="J271" s="103" t="s">
        <v>141</v>
      </c>
      <c r="K271" s="103" t="s">
        <v>141</v>
      </c>
      <c r="L271" s="103" t="s">
        <v>141</v>
      </c>
      <c r="M271" s="103" t="s">
        <v>141</v>
      </c>
      <c r="N271" s="113">
        <v>24</v>
      </c>
      <c r="O271" s="112" t="s">
        <v>82</v>
      </c>
    </row>
    <row r="272" spans="1:15" s="107" customFormat="1" x14ac:dyDescent="0.45">
      <c r="B272" s="106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2"/>
      <c r="O272" s="101"/>
    </row>
    <row r="273" spans="1:15" s="107" customFormat="1" x14ac:dyDescent="0.45">
      <c r="A273" s="121" t="s">
        <v>107</v>
      </c>
      <c r="B273" s="120"/>
      <c r="C273" s="110">
        <v>30</v>
      </c>
      <c r="D273" s="110">
        <v>6751308</v>
      </c>
      <c r="E273" s="110">
        <v>6198997</v>
      </c>
      <c r="F273" s="110">
        <v>510226</v>
      </c>
      <c r="G273" s="110" t="s">
        <v>141</v>
      </c>
      <c r="H273" s="110" t="s">
        <v>67</v>
      </c>
      <c r="I273" s="110" t="s">
        <v>141</v>
      </c>
      <c r="J273" s="110">
        <v>1884923</v>
      </c>
      <c r="K273" s="110">
        <v>1591538</v>
      </c>
      <c r="L273" s="110">
        <v>794221</v>
      </c>
      <c r="M273" s="110">
        <v>4737032</v>
      </c>
      <c r="N273" s="119" t="s">
        <v>107</v>
      </c>
      <c r="O273" s="211"/>
    </row>
    <row r="274" spans="1:15" s="107" customFormat="1" x14ac:dyDescent="0.45">
      <c r="A274" s="115">
        <v>9</v>
      </c>
      <c r="B274" s="114" t="s">
        <v>66</v>
      </c>
      <c r="C274" s="103">
        <v>4</v>
      </c>
      <c r="D274" s="103">
        <v>159775</v>
      </c>
      <c r="E274" s="103">
        <v>147467</v>
      </c>
      <c r="F274" s="103" t="s">
        <v>67</v>
      </c>
      <c r="G274" s="103" t="s">
        <v>67</v>
      </c>
      <c r="H274" s="103" t="s">
        <v>67</v>
      </c>
      <c r="I274" s="103">
        <v>12308</v>
      </c>
      <c r="J274" s="103">
        <v>93553</v>
      </c>
      <c r="K274" s="103">
        <v>79380</v>
      </c>
      <c r="L274" s="103">
        <v>41813</v>
      </c>
      <c r="M274" s="103">
        <v>58726</v>
      </c>
      <c r="N274" s="113">
        <v>9</v>
      </c>
      <c r="O274" s="112" t="s">
        <v>66</v>
      </c>
    </row>
    <row r="275" spans="1:15" s="107" customFormat="1" x14ac:dyDescent="0.45">
      <c r="A275" s="115">
        <v>10</v>
      </c>
      <c r="B275" s="114" t="s">
        <v>68</v>
      </c>
      <c r="C275" s="103">
        <v>2</v>
      </c>
      <c r="D275" s="103" t="s">
        <v>141</v>
      </c>
      <c r="E275" s="103" t="s">
        <v>141</v>
      </c>
      <c r="F275" s="103" t="s">
        <v>67</v>
      </c>
      <c r="G275" s="103" t="s">
        <v>67</v>
      </c>
      <c r="H275" s="103" t="s">
        <v>67</v>
      </c>
      <c r="I275" s="103" t="s">
        <v>141</v>
      </c>
      <c r="J275" s="103" t="s">
        <v>141</v>
      </c>
      <c r="K275" s="103" t="s">
        <v>141</v>
      </c>
      <c r="L275" s="103" t="s">
        <v>141</v>
      </c>
      <c r="M275" s="103" t="s">
        <v>141</v>
      </c>
      <c r="N275" s="113">
        <v>10</v>
      </c>
      <c r="O275" s="112" t="s">
        <v>68</v>
      </c>
    </row>
    <row r="276" spans="1:15" s="107" customFormat="1" x14ac:dyDescent="0.45">
      <c r="A276" s="115">
        <v>11</v>
      </c>
      <c r="B276" s="114" t="s">
        <v>69</v>
      </c>
      <c r="C276" s="103">
        <v>2</v>
      </c>
      <c r="D276" s="103" t="s">
        <v>141</v>
      </c>
      <c r="E276" s="103" t="s">
        <v>141</v>
      </c>
      <c r="F276" s="103" t="s">
        <v>141</v>
      </c>
      <c r="G276" s="103" t="s">
        <v>67</v>
      </c>
      <c r="H276" s="103" t="s">
        <v>67</v>
      </c>
      <c r="I276" s="103" t="s">
        <v>67</v>
      </c>
      <c r="J276" s="103" t="s">
        <v>141</v>
      </c>
      <c r="K276" s="103" t="s">
        <v>141</v>
      </c>
      <c r="L276" s="103" t="s">
        <v>141</v>
      </c>
      <c r="M276" s="103" t="s">
        <v>141</v>
      </c>
      <c r="N276" s="113">
        <v>11</v>
      </c>
      <c r="O276" s="112" t="s">
        <v>69</v>
      </c>
    </row>
    <row r="277" spans="1:15" s="107" customFormat="1" x14ac:dyDescent="0.45">
      <c r="A277" s="115">
        <v>12</v>
      </c>
      <c r="B277" s="114" t="s">
        <v>70</v>
      </c>
      <c r="C277" s="103">
        <v>4</v>
      </c>
      <c r="D277" s="103">
        <v>32410</v>
      </c>
      <c r="E277" s="103">
        <v>17287</v>
      </c>
      <c r="F277" s="103">
        <v>435</v>
      </c>
      <c r="G277" s="103" t="s">
        <v>67</v>
      </c>
      <c r="H277" s="103" t="s">
        <v>67</v>
      </c>
      <c r="I277" s="103">
        <v>14688</v>
      </c>
      <c r="J277" s="103">
        <v>20454</v>
      </c>
      <c r="K277" s="103">
        <v>20454</v>
      </c>
      <c r="L277" s="103">
        <v>7665</v>
      </c>
      <c r="M277" s="103">
        <v>9911</v>
      </c>
      <c r="N277" s="113">
        <v>12</v>
      </c>
      <c r="O277" s="112" t="s">
        <v>70</v>
      </c>
    </row>
    <row r="278" spans="1:15" s="107" customFormat="1" x14ac:dyDescent="0.45">
      <c r="A278" s="115">
        <v>13</v>
      </c>
      <c r="B278" s="114" t="s">
        <v>71</v>
      </c>
      <c r="C278" s="103">
        <v>1</v>
      </c>
      <c r="D278" s="103" t="s">
        <v>141</v>
      </c>
      <c r="E278" s="103" t="s">
        <v>141</v>
      </c>
      <c r="F278" s="103" t="s">
        <v>67</v>
      </c>
      <c r="G278" s="103" t="s">
        <v>67</v>
      </c>
      <c r="H278" s="103" t="s">
        <v>67</v>
      </c>
      <c r="I278" s="103" t="s">
        <v>67</v>
      </c>
      <c r="J278" s="103" t="s">
        <v>141</v>
      </c>
      <c r="K278" s="103" t="s">
        <v>141</v>
      </c>
      <c r="L278" s="103" t="s">
        <v>141</v>
      </c>
      <c r="M278" s="103" t="s">
        <v>141</v>
      </c>
      <c r="N278" s="113">
        <v>13</v>
      </c>
      <c r="O278" s="112" t="s">
        <v>71</v>
      </c>
    </row>
    <row r="279" spans="1:15" s="107" customFormat="1" x14ac:dyDescent="0.45">
      <c r="A279" s="115">
        <v>14</v>
      </c>
      <c r="B279" s="114" t="s">
        <v>72</v>
      </c>
      <c r="C279" s="103">
        <v>1</v>
      </c>
      <c r="D279" s="103" t="s">
        <v>141</v>
      </c>
      <c r="E279" s="103" t="s">
        <v>141</v>
      </c>
      <c r="F279" s="103" t="s">
        <v>67</v>
      </c>
      <c r="G279" s="103" t="s">
        <v>67</v>
      </c>
      <c r="H279" s="103" t="s">
        <v>67</v>
      </c>
      <c r="I279" s="103" t="s">
        <v>67</v>
      </c>
      <c r="J279" s="103" t="s">
        <v>141</v>
      </c>
      <c r="K279" s="103" t="s">
        <v>141</v>
      </c>
      <c r="L279" s="103" t="s">
        <v>141</v>
      </c>
      <c r="M279" s="103" t="s">
        <v>141</v>
      </c>
      <c r="N279" s="113">
        <v>14</v>
      </c>
      <c r="O279" s="112" t="s">
        <v>72</v>
      </c>
    </row>
    <row r="280" spans="1:15" s="107" customFormat="1" x14ac:dyDescent="0.45">
      <c r="A280" s="115">
        <v>16</v>
      </c>
      <c r="B280" s="114" t="s">
        <v>74</v>
      </c>
      <c r="C280" s="103">
        <v>2</v>
      </c>
      <c r="D280" s="103" t="s">
        <v>141</v>
      </c>
      <c r="E280" s="103" t="s">
        <v>141</v>
      </c>
      <c r="F280" s="103" t="s">
        <v>141</v>
      </c>
      <c r="G280" s="103" t="s">
        <v>67</v>
      </c>
      <c r="H280" s="103" t="s">
        <v>67</v>
      </c>
      <c r="I280" s="103" t="s">
        <v>67</v>
      </c>
      <c r="J280" s="103" t="s">
        <v>141</v>
      </c>
      <c r="K280" s="103" t="s">
        <v>141</v>
      </c>
      <c r="L280" s="103" t="s">
        <v>141</v>
      </c>
      <c r="M280" s="103" t="s">
        <v>141</v>
      </c>
      <c r="N280" s="113">
        <v>16</v>
      </c>
      <c r="O280" s="112" t="s">
        <v>74</v>
      </c>
    </row>
    <row r="281" spans="1:15" s="107" customFormat="1" x14ac:dyDescent="0.45">
      <c r="A281" s="115">
        <v>18</v>
      </c>
      <c r="B281" s="114" t="s">
        <v>76</v>
      </c>
      <c r="C281" s="103">
        <v>2</v>
      </c>
      <c r="D281" s="103" t="s">
        <v>141</v>
      </c>
      <c r="E281" s="103" t="s">
        <v>141</v>
      </c>
      <c r="F281" s="103" t="s">
        <v>67</v>
      </c>
      <c r="G281" s="103" t="s">
        <v>67</v>
      </c>
      <c r="H281" s="103" t="s">
        <v>67</v>
      </c>
      <c r="I281" s="103" t="s">
        <v>67</v>
      </c>
      <c r="J281" s="103" t="s">
        <v>141</v>
      </c>
      <c r="K281" s="103" t="s">
        <v>141</v>
      </c>
      <c r="L281" s="103" t="s">
        <v>141</v>
      </c>
      <c r="M281" s="103" t="s">
        <v>141</v>
      </c>
      <c r="N281" s="113">
        <v>18</v>
      </c>
      <c r="O281" s="112" t="s">
        <v>76</v>
      </c>
    </row>
    <row r="282" spans="1:15" s="107" customFormat="1" x14ac:dyDescent="0.45">
      <c r="A282" s="115">
        <v>20</v>
      </c>
      <c r="B282" s="114" t="s">
        <v>78</v>
      </c>
      <c r="C282" s="103">
        <v>1</v>
      </c>
      <c r="D282" s="103" t="s">
        <v>141</v>
      </c>
      <c r="E282" s="103" t="s">
        <v>141</v>
      </c>
      <c r="F282" s="103" t="s">
        <v>67</v>
      </c>
      <c r="G282" s="103" t="s">
        <v>67</v>
      </c>
      <c r="H282" s="103" t="s">
        <v>67</v>
      </c>
      <c r="I282" s="103" t="s">
        <v>67</v>
      </c>
      <c r="J282" s="103" t="s">
        <v>141</v>
      </c>
      <c r="K282" s="103" t="s">
        <v>141</v>
      </c>
      <c r="L282" s="103" t="s">
        <v>141</v>
      </c>
      <c r="M282" s="103" t="s">
        <v>141</v>
      </c>
      <c r="N282" s="113">
        <v>20</v>
      </c>
      <c r="O282" s="112" t="s">
        <v>78</v>
      </c>
    </row>
    <row r="283" spans="1:15" s="107" customFormat="1" x14ac:dyDescent="0.45">
      <c r="A283" s="115">
        <v>21</v>
      </c>
      <c r="B283" s="114" t="s">
        <v>79</v>
      </c>
      <c r="C283" s="103">
        <v>1</v>
      </c>
      <c r="D283" s="103" t="s">
        <v>141</v>
      </c>
      <c r="E283" s="103" t="s">
        <v>141</v>
      </c>
      <c r="F283" s="103" t="s">
        <v>67</v>
      </c>
      <c r="G283" s="103" t="s">
        <v>67</v>
      </c>
      <c r="H283" s="103" t="s">
        <v>67</v>
      </c>
      <c r="I283" s="103" t="s">
        <v>67</v>
      </c>
      <c r="J283" s="103" t="s">
        <v>141</v>
      </c>
      <c r="K283" s="103" t="s">
        <v>141</v>
      </c>
      <c r="L283" s="103" t="s">
        <v>141</v>
      </c>
      <c r="M283" s="103" t="s">
        <v>141</v>
      </c>
      <c r="N283" s="113">
        <v>21</v>
      </c>
      <c r="O283" s="112" t="s">
        <v>79</v>
      </c>
    </row>
    <row r="284" spans="1:15" s="107" customFormat="1" x14ac:dyDescent="0.45">
      <c r="A284" s="115">
        <v>24</v>
      </c>
      <c r="B284" s="114" t="s">
        <v>82</v>
      </c>
      <c r="C284" s="103">
        <v>2</v>
      </c>
      <c r="D284" s="103" t="s">
        <v>141</v>
      </c>
      <c r="E284" s="103" t="s">
        <v>141</v>
      </c>
      <c r="F284" s="103" t="s">
        <v>141</v>
      </c>
      <c r="G284" s="103" t="s">
        <v>141</v>
      </c>
      <c r="H284" s="103" t="s">
        <v>67</v>
      </c>
      <c r="I284" s="103" t="s">
        <v>141</v>
      </c>
      <c r="J284" s="103" t="s">
        <v>141</v>
      </c>
      <c r="K284" s="103" t="s">
        <v>141</v>
      </c>
      <c r="L284" s="103" t="s">
        <v>141</v>
      </c>
      <c r="M284" s="103" t="s">
        <v>141</v>
      </c>
      <c r="N284" s="113">
        <v>24</v>
      </c>
      <c r="O284" s="112" t="s">
        <v>82</v>
      </c>
    </row>
    <row r="285" spans="1:15" s="107" customFormat="1" x14ac:dyDescent="0.45">
      <c r="A285" s="115">
        <v>26</v>
      </c>
      <c r="B285" s="114" t="s">
        <v>84</v>
      </c>
      <c r="C285" s="103">
        <v>1</v>
      </c>
      <c r="D285" s="103" t="s">
        <v>141</v>
      </c>
      <c r="E285" s="103" t="s">
        <v>141</v>
      </c>
      <c r="F285" s="103" t="s">
        <v>141</v>
      </c>
      <c r="G285" s="103" t="s">
        <v>67</v>
      </c>
      <c r="H285" s="103" t="s">
        <v>67</v>
      </c>
      <c r="I285" s="103" t="s">
        <v>67</v>
      </c>
      <c r="J285" s="103" t="s">
        <v>141</v>
      </c>
      <c r="K285" s="103" t="s">
        <v>141</v>
      </c>
      <c r="L285" s="103" t="s">
        <v>141</v>
      </c>
      <c r="M285" s="103" t="s">
        <v>141</v>
      </c>
      <c r="N285" s="113">
        <v>26</v>
      </c>
      <c r="O285" s="112" t="s">
        <v>84</v>
      </c>
    </row>
    <row r="286" spans="1:15" s="107" customFormat="1" ht="18" customHeight="1" x14ac:dyDescent="0.45">
      <c r="A286" s="115">
        <v>28</v>
      </c>
      <c r="B286" s="117" t="s">
        <v>86</v>
      </c>
      <c r="C286" s="103">
        <v>1</v>
      </c>
      <c r="D286" s="103" t="s">
        <v>141</v>
      </c>
      <c r="E286" s="103" t="s">
        <v>67</v>
      </c>
      <c r="F286" s="103" t="s">
        <v>141</v>
      </c>
      <c r="G286" s="103" t="s">
        <v>67</v>
      </c>
      <c r="H286" s="103" t="s">
        <v>67</v>
      </c>
      <c r="I286" s="103" t="s">
        <v>141</v>
      </c>
      <c r="J286" s="103" t="s">
        <v>141</v>
      </c>
      <c r="K286" s="103" t="s">
        <v>141</v>
      </c>
      <c r="L286" s="103" t="s">
        <v>141</v>
      </c>
      <c r="M286" s="103" t="s">
        <v>141</v>
      </c>
      <c r="N286" s="113">
        <v>28</v>
      </c>
      <c r="O286" s="116" t="s">
        <v>86</v>
      </c>
    </row>
    <row r="287" spans="1:15" s="107" customFormat="1" x14ac:dyDescent="0.45">
      <c r="A287" s="115">
        <v>29</v>
      </c>
      <c r="B287" s="117" t="s">
        <v>87</v>
      </c>
      <c r="C287" s="103">
        <v>3</v>
      </c>
      <c r="D287" s="103">
        <v>2182657</v>
      </c>
      <c r="E287" s="103">
        <v>2176686</v>
      </c>
      <c r="F287" s="103" t="s">
        <v>141</v>
      </c>
      <c r="G287" s="103" t="s">
        <v>67</v>
      </c>
      <c r="H287" s="103" t="s">
        <v>67</v>
      </c>
      <c r="I287" s="103" t="s">
        <v>141</v>
      </c>
      <c r="J287" s="103">
        <v>244508</v>
      </c>
      <c r="K287" s="103">
        <v>259285</v>
      </c>
      <c r="L287" s="103">
        <v>206599</v>
      </c>
      <c r="M287" s="103">
        <v>1920528</v>
      </c>
      <c r="N287" s="113">
        <v>29</v>
      </c>
      <c r="O287" s="116" t="s">
        <v>87</v>
      </c>
    </row>
    <row r="288" spans="1:15" s="107" customFormat="1" x14ac:dyDescent="0.45">
      <c r="A288" s="115">
        <v>31</v>
      </c>
      <c r="B288" s="114" t="s">
        <v>89</v>
      </c>
      <c r="C288" s="103">
        <v>3</v>
      </c>
      <c r="D288" s="103">
        <v>2219661</v>
      </c>
      <c r="E288" s="103">
        <v>2217649</v>
      </c>
      <c r="F288" s="103">
        <v>2012</v>
      </c>
      <c r="G288" s="103" t="s">
        <v>67</v>
      </c>
      <c r="H288" s="103" t="s">
        <v>67</v>
      </c>
      <c r="I288" s="103" t="s">
        <v>67</v>
      </c>
      <c r="J288" s="103">
        <v>534890</v>
      </c>
      <c r="K288" s="103">
        <v>367266</v>
      </c>
      <c r="L288" s="103">
        <v>194212</v>
      </c>
      <c r="M288" s="103">
        <v>1667582</v>
      </c>
      <c r="N288" s="113">
        <v>31</v>
      </c>
      <c r="O288" s="112" t="s">
        <v>89</v>
      </c>
    </row>
    <row r="289" spans="1:15" s="94" customFormat="1" x14ac:dyDescent="0.45">
      <c r="A289" s="107"/>
      <c r="B289" s="106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2"/>
      <c r="O289" s="101"/>
    </row>
    <row r="290" spans="1:15" s="94" customFormat="1" x14ac:dyDescent="0.45">
      <c r="A290" s="211" t="s">
        <v>108</v>
      </c>
      <c r="B290" s="212"/>
      <c r="C290" s="110">
        <v>2013</v>
      </c>
      <c r="D290" s="110">
        <v>214308070</v>
      </c>
      <c r="E290" s="110">
        <v>186325127</v>
      </c>
      <c r="F290" s="110">
        <v>16280579</v>
      </c>
      <c r="G290" s="110">
        <v>44780</v>
      </c>
      <c r="H290" s="110">
        <v>859909</v>
      </c>
      <c r="I290" s="110">
        <v>10797675</v>
      </c>
      <c r="J290" s="110">
        <v>84663588</v>
      </c>
      <c r="K290" s="110">
        <v>75229850</v>
      </c>
      <c r="L290" s="110">
        <v>30089548</v>
      </c>
      <c r="M290" s="110">
        <v>123430008</v>
      </c>
      <c r="N290" s="109" t="s">
        <v>108</v>
      </c>
      <c r="O290" s="108"/>
    </row>
    <row r="291" spans="1:15" s="94" customFormat="1" x14ac:dyDescent="0.45">
      <c r="A291" s="107">
        <v>9</v>
      </c>
      <c r="B291" s="106" t="s">
        <v>66</v>
      </c>
      <c r="C291" s="103">
        <v>166</v>
      </c>
      <c r="D291" s="103">
        <v>5769436</v>
      </c>
      <c r="E291" s="103">
        <v>5017241</v>
      </c>
      <c r="F291" s="103">
        <v>112469</v>
      </c>
      <c r="G291" s="103" t="s">
        <v>67</v>
      </c>
      <c r="H291" s="103" t="s">
        <v>67</v>
      </c>
      <c r="I291" s="103">
        <v>639726</v>
      </c>
      <c r="J291" s="103">
        <v>2767971</v>
      </c>
      <c r="K291" s="103">
        <v>2630391</v>
      </c>
      <c r="L291" s="103">
        <v>1128659</v>
      </c>
      <c r="M291" s="103">
        <v>2814290</v>
      </c>
      <c r="N291" s="102">
        <v>9</v>
      </c>
      <c r="O291" s="101" t="s">
        <v>66</v>
      </c>
    </row>
    <row r="292" spans="1:15" s="94" customFormat="1" x14ac:dyDescent="0.45">
      <c r="A292" s="107">
        <v>10</v>
      </c>
      <c r="B292" s="106" t="s">
        <v>68</v>
      </c>
      <c r="C292" s="103">
        <v>28</v>
      </c>
      <c r="D292" s="103">
        <v>1413009</v>
      </c>
      <c r="E292" s="103">
        <v>1399334</v>
      </c>
      <c r="F292" s="103">
        <v>280</v>
      </c>
      <c r="G292" s="103" t="s">
        <v>67</v>
      </c>
      <c r="H292" s="103" t="s">
        <v>67</v>
      </c>
      <c r="I292" s="103">
        <v>13395</v>
      </c>
      <c r="J292" s="103">
        <v>961734</v>
      </c>
      <c r="K292" s="103">
        <v>959543</v>
      </c>
      <c r="L292" s="103">
        <v>131897</v>
      </c>
      <c r="M292" s="103">
        <v>112776</v>
      </c>
      <c r="N292" s="102">
        <v>10</v>
      </c>
      <c r="O292" s="101" t="s">
        <v>68</v>
      </c>
    </row>
    <row r="293" spans="1:15" s="94" customFormat="1" x14ac:dyDescent="0.45">
      <c r="A293" s="107">
        <v>11</v>
      </c>
      <c r="B293" s="106" t="s">
        <v>69</v>
      </c>
      <c r="C293" s="103">
        <v>488</v>
      </c>
      <c r="D293" s="103">
        <v>19588043</v>
      </c>
      <c r="E293" s="103">
        <v>11340704</v>
      </c>
      <c r="F293" s="103">
        <v>7329325</v>
      </c>
      <c r="G293" s="103">
        <v>5603</v>
      </c>
      <c r="H293" s="103">
        <v>444</v>
      </c>
      <c r="I293" s="103">
        <v>911967</v>
      </c>
      <c r="J293" s="103">
        <v>8726553</v>
      </c>
      <c r="K293" s="103">
        <v>8024396</v>
      </c>
      <c r="L293" s="103">
        <v>4534332</v>
      </c>
      <c r="M293" s="103">
        <v>10084883</v>
      </c>
      <c r="N293" s="102">
        <v>11</v>
      </c>
      <c r="O293" s="101" t="s">
        <v>69</v>
      </c>
    </row>
    <row r="294" spans="1:15" s="94" customFormat="1" x14ac:dyDescent="0.45">
      <c r="A294" s="107">
        <v>12</v>
      </c>
      <c r="B294" s="106" t="s">
        <v>70</v>
      </c>
      <c r="C294" s="103">
        <v>64</v>
      </c>
      <c r="D294" s="103">
        <v>6215073</v>
      </c>
      <c r="E294" s="103">
        <v>5629409</v>
      </c>
      <c r="F294" s="103">
        <v>124666</v>
      </c>
      <c r="G294" s="103" t="s">
        <v>67</v>
      </c>
      <c r="H294" s="103" t="s">
        <v>67</v>
      </c>
      <c r="I294" s="103">
        <v>460998</v>
      </c>
      <c r="J294" s="103">
        <v>1380122</v>
      </c>
      <c r="K294" s="103">
        <v>1234193</v>
      </c>
      <c r="L294" s="103">
        <v>496781</v>
      </c>
      <c r="M294" s="103">
        <v>4702772</v>
      </c>
      <c r="N294" s="102">
        <v>12</v>
      </c>
      <c r="O294" s="101" t="s">
        <v>70</v>
      </c>
    </row>
    <row r="295" spans="1:15" s="94" customFormat="1" x14ac:dyDescent="0.45">
      <c r="A295" s="107">
        <v>13</v>
      </c>
      <c r="B295" s="106" t="s">
        <v>71</v>
      </c>
      <c r="C295" s="103">
        <v>42</v>
      </c>
      <c r="D295" s="103">
        <v>1818477</v>
      </c>
      <c r="E295" s="103">
        <v>1742228</v>
      </c>
      <c r="F295" s="103">
        <v>50236</v>
      </c>
      <c r="G295" s="103" t="s">
        <v>67</v>
      </c>
      <c r="H295" s="103">
        <v>1335</v>
      </c>
      <c r="I295" s="103">
        <v>24678</v>
      </c>
      <c r="J295" s="103">
        <v>806739</v>
      </c>
      <c r="K295" s="103">
        <v>738171</v>
      </c>
      <c r="L295" s="103">
        <v>393204</v>
      </c>
      <c r="M295" s="103">
        <v>932344</v>
      </c>
      <c r="N295" s="102">
        <v>13</v>
      </c>
      <c r="O295" s="101" t="s">
        <v>71</v>
      </c>
    </row>
    <row r="296" spans="1:15" s="94" customFormat="1" x14ac:dyDescent="0.45">
      <c r="A296" s="107">
        <v>14</v>
      </c>
      <c r="B296" s="106" t="s">
        <v>72</v>
      </c>
      <c r="C296" s="103">
        <v>72</v>
      </c>
      <c r="D296" s="103">
        <v>7542743</v>
      </c>
      <c r="E296" s="103">
        <v>6085019</v>
      </c>
      <c r="F296" s="103">
        <v>85381</v>
      </c>
      <c r="G296" s="103" t="s">
        <v>141</v>
      </c>
      <c r="H296" s="103" t="s">
        <v>67</v>
      </c>
      <c r="I296" s="103" t="s">
        <v>141</v>
      </c>
      <c r="J296" s="103">
        <v>2971950</v>
      </c>
      <c r="K296" s="103">
        <v>2667144</v>
      </c>
      <c r="L296" s="103">
        <v>795014</v>
      </c>
      <c r="M296" s="103">
        <v>4300985</v>
      </c>
      <c r="N296" s="102">
        <v>14</v>
      </c>
      <c r="O296" s="101" t="s">
        <v>72</v>
      </c>
    </row>
    <row r="297" spans="1:15" s="94" customFormat="1" x14ac:dyDescent="0.45">
      <c r="A297" s="107">
        <v>15</v>
      </c>
      <c r="B297" s="106" t="s">
        <v>73</v>
      </c>
      <c r="C297" s="103">
        <v>90</v>
      </c>
      <c r="D297" s="103">
        <v>2695796</v>
      </c>
      <c r="E297" s="103">
        <v>2238628</v>
      </c>
      <c r="F297" s="103">
        <v>354494</v>
      </c>
      <c r="G297" s="103" t="s">
        <v>141</v>
      </c>
      <c r="H297" s="103" t="s">
        <v>67</v>
      </c>
      <c r="I297" s="103" t="s">
        <v>141</v>
      </c>
      <c r="J297" s="103">
        <v>1521406</v>
      </c>
      <c r="K297" s="103">
        <v>1450148</v>
      </c>
      <c r="L297" s="103">
        <v>612413</v>
      </c>
      <c r="M297" s="103">
        <v>1030630</v>
      </c>
      <c r="N297" s="102">
        <v>15</v>
      </c>
      <c r="O297" s="101" t="s">
        <v>73</v>
      </c>
    </row>
    <row r="298" spans="1:15" s="94" customFormat="1" x14ac:dyDescent="0.45">
      <c r="A298" s="107">
        <v>16</v>
      </c>
      <c r="B298" s="106" t="s">
        <v>74</v>
      </c>
      <c r="C298" s="103">
        <v>58</v>
      </c>
      <c r="D298" s="103">
        <v>20284155</v>
      </c>
      <c r="E298" s="103">
        <v>18779695</v>
      </c>
      <c r="F298" s="103">
        <v>714870</v>
      </c>
      <c r="G298" s="103" t="s">
        <v>67</v>
      </c>
      <c r="H298" s="103" t="s">
        <v>141</v>
      </c>
      <c r="I298" s="103" t="s">
        <v>141</v>
      </c>
      <c r="J298" s="103">
        <v>7856038</v>
      </c>
      <c r="K298" s="103">
        <v>6699739</v>
      </c>
      <c r="L298" s="103">
        <v>1944307</v>
      </c>
      <c r="M298" s="103">
        <v>12128294</v>
      </c>
      <c r="N298" s="102">
        <v>16</v>
      </c>
      <c r="O298" s="101" t="s">
        <v>74</v>
      </c>
    </row>
    <row r="299" spans="1:15" s="94" customFormat="1" x14ac:dyDescent="0.45">
      <c r="A299" s="107">
        <v>17</v>
      </c>
      <c r="B299" s="106" t="s">
        <v>75</v>
      </c>
      <c r="C299" s="103">
        <v>10</v>
      </c>
      <c r="D299" s="103">
        <v>620447</v>
      </c>
      <c r="E299" s="103">
        <v>585709</v>
      </c>
      <c r="F299" s="103" t="s">
        <v>67</v>
      </c>
      <c r="G299" s="103" t="s">
        <v>141</v>
      </c>
      <c r="H299" s="103" t="s">
        <v>67</v>
      </c>
      <c r="I299" s="103" t="s">
        <v>141</v>
      </c>
      <c r="J299" s="103">
        <v>193919</v>
      </c>
      <c r="K299" s="103">
        <v>193919</v>
      </c>
      <c r="L299" s="103">
        <v>32901</v>
      </c>
      <c r="M299" s="103">
        <v>408217</v>
      </c>
      <c r="N299" s="102">
        <v>17</v>
      </c>
      <c r="O299" s="101" t="s">
        <v>75</v>
      </c>
    </row>
    <row r="300" spans="1:15" s="118" customFormat="1" x14ac:dyDescent="0.45">
      <c r="A300" s="107">
        <v>18</v>
      </c>
      <c r="B300" s="106" t="s">
        <v>76</v>
      </c>
      <c r="C300" s="103">
        <v>124</v>
      </c>
      <c r="D300" s="103">
        <v>17402380</v>
      </c>
      <c r="E300" s="103">
        <v>14009013</v>
      </c>
      <c r="F300" s="103">
        <v>1261612</v>
      </c>
      <c r="G300" s="103" t="s">
        <v>141</v>
      </c>
      <c r="H300" s="103" t="s">
        <v>67</v>
      </c>
      <c r="I300" s="103" t="s">
        <v>141</v>
      </c>
      <c r="J300" s="103">
        <v>5466210</v>
      </c>
      <c r="K300" s="103">
        <v>4192405</v>
      </c>
      <c r="L300" s="103">
        <v>2130566</v>
      </c>
      <c r="M300" s="103">
        <v>11667071</v>
      </c>
      <c r="N300" s="102">
        <v>18</v>
      </c>
      <c r="O300" s="101" t="s">
        <v>76</v>
      </c>
    </row>
    <row r="301" spans="1:15" s="94" customFormat="1" x14ac:dyDescent="0.45">
      <c r="A301" s="107">
        <v>19</v>
      </c>
      <c r="B301" s="106" t="s">
        <v>77</v>
      </c>
      <c r="C301" s="103">
        <v>7</v>
      </c>
      <c r="D301" s="103">
        <v>210892</v>
      </c>
      <c r="E301" s="103">
        <v>173251</v>
      </c>
      <c r="F301" s="103">
        <v>7770</v>
      </c>
      <c r="G301" s="103" t="s">
        <v>67</v>
      </c>
      <c r="H301" s="103" t="s">
        <v>141</v>
      </c>
      <c r="I301" s="103" t="s">
        <v>141</v>
      </c>
      <c r="J301" s="103">
        <v>126386</v>
      </c>
      <c r="K301" s="103">
        <v>118730</v>
      </c>
      <c r="L301" s="103">
        <v>40883</v>
      </c>
      <c r="M301" s="103">
        <v>72812</v>
      </c>
      <c r="N301" s="102">
        <v>19</v>
      </c>
      <c r="O301" s="101" t="s">
        <v>77</v>
      </c>
    </row>
    <row r="302" spans="1:15" s="94" customFormat="1" x14ac:dyDescent="0.45">
      <c r="A302" s="107">
        <v>20</v>
      </c>
      <c r="B302" s="106" t="s">
        <v>78</v>
      </c>
      <c r="C302" s="103">
        <v>4</v>
      </c>
      <c r="D302" s="103">
        <v>123846</v>
      </c>
      <c r="E302" s="103">
        <v>123846</v>
      </c>
      <c r="F302" s="103" t="s">
        <v>67</v>
      </c>
      <c r="G302" s="103" t="s">
        <v>67</v>
      </c>
      <c r="H302" s="103" t="s">
        <v>67</v>
      </c>
      <c r="I302" s="103" t="s">
        <v>67</v>
      </c>
      <c r="J302" s="103">
        <v>43005</v>
      </c>
      <c r="K302" s="103">
        <v>42528</v>
      </c>
      <c r="L302" s="103">
        <v>21693</v>
      </c>
      <c r="M302" s="103">
        <v>76614</v>
      </c>
      <c r="N302" s="102">
        <v>20</v>
      </c>
      <c r="O302" s="101" t="s">
        <v>78</v>
      </c>
    </row>
    <row r="303" spans="1:15" s="107" customFormat="1" x14ac:dyDescent="0.45">
      <c r="A303" s="107">
        <v>21</v>
      </c>
      <c r="B303" s="106" t="s">
        <v>79</v>
      </c>
      <c r="C303" s="103">
        <v>84</v>
      </c>
      <c r="D303" s="103">
        <v>6497159</v>
      </c>
      <c r="E303" s="103">
        <v>5941037</v>
      </c>
      <c r="F303" s="103">
        <v>127891</v>
      </c>
      <c r="G303" s="103" t="s">
        <v>141</v>
      </c>
      <c r="H303" s="103" t="s">
        <v>141</v>
      </c>
      <c r="I303" s="103">
        <v>425882</v>
      </c>
      <c r="J303" s="103">
        <v>3123291</v>
      </c>
      <c r="K303" s="103">
        <v>2898819</v>
      </c>
      <c r="L303" s="103">
        <v>1043655</v>
      </c>
      <c r="M303" s="103">
        <v>3104201</v>
      </c>
      <c r="N303" s="102">
        <v>21</v>
      </c>
      <c r="O303" s="101" t="s">
        <v>79</v>
      </c>
    </row>
    <row r="304" spans="1:15" s="94" customFormat="1" x14ac:dyDescent="0.45">
      <c r="A304" s="107">
        <v>22</v>
      </c>
      <c r="B304" s="106" t="s">
        <v>80</v>
      </c>
      <c r="C304" s="103">
        <v>24</v>
      </c>
      <c r="D304" s="103">
        <v>2446969</v>
      </c>
      <c r="E304" s="103">
        <v>2131732</v>
      </c>
      <c r="F304" s="103">
        <v>36393</v>
      </c>
      <c r="G304" s="103" t="s">
        <v>67</v>
      </c>
      <c r="H304" s="103" t="s">
        <v>67</v>
      </c>
      <c r="I304" s="103">
        <v>278844</v>
      </c>
      <c r="J304" s="103">
        <v>782385</v>
      </c>
      <c r="K304" s="103">
        <v>722561</v>
      </c>
      <c r="L304" s="103">
        <v>184932</v>
      </c>
      <c r="M304" s="103">
        <v>1622960</v>
      </c>
      <c r="N304" s="102">
        <v>22</v>
      </c>
      <c r="O304" s="101" t="s">
        <v>80</v>
      </c>
    </row>
    <row r="305" spans="1:15" s="94" customFormat="1" x14ac:dyDescent="0.45">
      <c r="A305" s="107">
        <v>23</v>
      </c>
      <c r="B305" s="106" t="s">
        <v>81</v>
      </c>
      <c r="C305" s="103">
        <v>25</v>
      </c>
      <c r="D305" s="103">
        <v>14327518</v>
      </c>
      <c r="E305" s="103">
        <v>13533295</v>
      </c>
      <c r="F305" s="103">
        <v>344339</v>
      </c>
      <c r="G305" s="103" t="s">
        <v>141</v>
      </c>
      <c r="H305" s="103" t="s">
        <v>67</v>
      </c>
      <c r="I305" s="103" t="s">
        <v>141</v>
      </c>
      <c r="J305" s="103">
        <v>4453124</v>
      </c>
      <c r="K305" s="103">
        <v>3951946</v>
      </c>
      <c r="L305" s="103">
        <v>966237</v>
      </c>
      <c r="M305" s="103">
        <v>9616763</v>
      </c>
      <c r="N305" s="102">
        <v>23</v>
      </c>
      <c r="O305" s="101" t="s">
        <v>81</v>
      </c>
    </row>
    <row r="306" spans="1:15" s="94" customFormat="1" x14ac:dyDescent="0.45">
      <c r="A306" s="107">
        <v>24</v>
      </c>
      <c r="B306" s="106" t="s">
        <v>82</v>
      </c>
      <c r="C306" s="103">
        <v>160</v>
      </c>
      <c r="D306" s="103">
        <v>10842390</v>
      </c>
      <c r="E306" s="103">
        <v>8112493</v>
      </c>
      <c r="F306" s="103">
        <v>2075248</v>
      </c>
      <c r="G306" s="103">
        <v>360</v>
      </c>
      <c r="H306" s="103" t="s">
        <v>141</v>
      </c>
      <c r="I306" s="103" t="s">
        <v>141</v>
      </c>
      <c r="J306" s="103">
        <v>4556872</v>
      </c>
      <c r="K306" s="103">
        <v>4356858</v>
      </c>
      <c r="L306" s="103">
        <v>1920310</v>
      </c>
      <c r="M306" s="103">
        <v>5848001</v>
      </c>
      <c r="N306" s="102">
        <v>24</v>
      </c>
      <c r="O306" s="101" t="s">
        <v>82</v>
      </c>
    </row>
    <row r="307" spans="1:15" s="94" customFormat="1" x14ac:dyDescent="0.45">
      <c r="A307" s="107">
        <v>25</v>
      </c>
      <c r="B307" s="106" t="s">
        <v>109</v>
      </c>
      <c r="C307" s="103">
        <v>32</v>
      </c>
      <c r="D307" s="103">
        <v>2016966</v>
      </c>
      <c r="E307" s="103">
        <v>1776983</v>
      </c>
      <c r="F307" s="103">
        <v>38718</v>
      </c>
      <c r="G307" s="103" t="s">
        <v>67</v>
      </c>
      <c r="H307" s="103">
        <v>62512</v>
      </c>
      <c r="I307" s="103">
        <v>138753</v>
      </c>
      <c r="J307" s="103">
        <v>873647</v>
      </c>
      <c r="K307" s="103">
        <v>794160</v>
      </c>
      <c r="L307" s="103">
        <v>324931</v>
      </c>
      <c r="M307" s="103">
        <v>1079887</v>
      </c>
      <c r="N307" s="102">
        <v>25</v>
      </c>
      <c r="O307" s="101" t="s">
        <v>109</v>
      </c>
    </row>
    <row r="308" spans="1:15" s="94" customFormat="1" x14ac:dyDescent="0.45">
      <c r="A308" s="107">
        <v>26</v>
      </c>
      <c r="B308" s="106" t="s">
        <v>110</v>
      </c>
      <c r="C308" s="103">
        <v>144</v>
      </c>
      <c r="D308" s="103">
        <v>7492756</v>
      </c>
      <c r="E308" s="103">
        <v>6079238</v>
      </c>
      <c r="F308" s="103">
        <v>370286</v>
      </c>
      <c r="G308" s="103">
        <v>99</v>
      </c>
      <c r="H308" s="103">
        <v>718642</v>
      </c>
      <c r="I308" s="103">
        <v>324491</v>
      </c>
      <c r="J308" s="103">
        <v>3178344</v>
      </c>
      <c r="K308" s="103">
        <v>2970435</v>
      </c>
      <c r="L308" s="103">
        <v>1679473</v>
      </c>
      <c r="M308" s="103">
        <v>4142507</v>
      </c>
      <c r="N308" s="102">
        <v>26</v>
      </c>
      <c r="O308" s="101" t="s">
        <v>110</v>
      </c>
    </row>
    <row r="309" spans="1:15" s="94" customFormat="1" x14ac:dyDescent="0.45">
      <c r="A309" s="107">
        <v>27</v>
      </c>
      <c r="B309" s="106" t="s">
        <v>111</v>
      </c>
      <c r="C309" s="103">
        <v>12</v>
      </c>
      <c r="D309" s="103">
        <v>1326481</v>
      </c>
      <c r="E309" s="103">
        <v>1270851</v>
      </c>
      <c r="F309" s="103" t="s">
        <v>141</v>
      </c>
      <c r="G309" s="103" t="s">
        <v>67</v>
      </c>
      <c r="H309" s="103" t="s">
        <v>141</v>
      </c>
      <c r="I309" s="103">
        <v>23412</v>
      </c>
      <c r="J309" s="103">
        <v>593846</v>
      </c>
      <c r="K309" s="103">
        <v>542990</v>
      </c>
      <c r="L309" s="103">
        <v>301542</v>
      </c>
      <c r="M309" s="103">
        <v>681997</v>
      </c>
      <c r="N309" s="102">
        <v>27</v>
      </c>
      <c r="O309" s="101" t="s">
        <v>111</v>
      </c>
    </row>
    <row r="310" spans="1:15" s="94" customFormat="1" x14ac:dyDescent="0.45">
      <c r="A310" s="107">
        <v>28</v>
      </c>
      <c r="B310" s="106" t="s">
        <v>86</v>
      </c>
      <c r="C310" s="103">
        <v>59</v>
      </c>
      <c r="D310" s="103">
        <v>39244145</v>
      </c>
      <c r="E310" s="103">
        <v>36627626</v>
      </c>
      <c r="F310" s="103">
        <v>1705107</v>
      </c>
      <c r="G310" s="103" t="s">
        <v>67</v>
      </c>
      <c r="H310" s="103" t="s">
        <v>67</v>
      </c>
      <c r="I310" s="103">
        <v>911412</v>
      </c>
      <c r="J310" s="103">
        <v>16675438</v>
      </c>
      <c r="K310" s="103">
        <v>14207100</v>
      </c>
      <c r="L310" s="103">
        <v>6306691</v>
      </c>
      <c r="M310" s="103">
        <v>21581746</v>
      </c>
      <c r="N310" s="102">
        <v>28</v>
      </c>
      <c r="O310" s="101" t="s">
        <v>86</v>
      </c>
    </row>
    <row r="311" spans="1:15" s="94" customFormat="1" x14ac:dyDescent="0.45">
      <c r="A311" s="107">
        <v>29</v>
      </c>
      <c r="B311" s="106" t="s">
        <v>112</v>
      </c>
      <c r="C311" s="103">
        <v>57</v>
      </c>
      <c r="D311" s="103">
        <v>18428255</v>
      </c>
      <c r="E311" s="103">
        <v>17470948</v>
      </c>
      <c r="F311" s="103">
        <v>667796</v>
      </c>
      <c r="G311" s="103" t="s">
        <v>67</v>
      </c>
      <c r="H311" s="103">
        <v>39074</v>
      </c>
      <c r="I311" s="103">
        <v>250437</v>
      </c>
      <c r="J311" s="103">
        <v>8739494</v>
      </c>
      <c r="K311" s="103">
        <v>8134201</v>
      </c>
      <c r="L311" s="103">
        <v>1440626</v>
      </c>
      <c r="M311" s="103">
        <v>8969352</v>
      </c>
      <c r="N311" s="102">
        <v>29</v>
      </c>
      <c r="O311" s="101" t="s">
        <v>112</v>
      </c>
    </row>
    <row r="312" spans="1:15" s="94" customFormat="1" x14ac:dyDescent="0.45">
      <c r="A312" s="107">
        <v>30</v>
      </c>
      <c r="B312" s="106" t="s">
        <v>113</v>
      </c>
      <c r="C312" s="103">
        <v>3</v>
      </c>
      <c r="D312" s="103">
        <v>496388</v>
      </c>
      <c r="E312" s="103">
        <v>467644</v>
      </c>
      <c r="F312" s="103" t="s">
        <v>141</v>
      </c>
      <c r="G312" s="103" t="s">
        <v>67</v>
      </c>
      <c r="H312" s="103" t="s">
        <v>67</v>
      </c>
      <c r="I312" s="103" t="s">
        <v>141</v>
      </c>
      <c r="J312" s="103">
        <v>112531</v>
      </c>
      <c r="K312" s="103">
        <v>65869</v>
      </c>
      <c r="L312" s="103">
        <v>110636</v>
      </c>
      <c r="M312" s="103">
        <v>378104</v>
      </c>
      <c r="N312" s="102">
        <v>30</v>
      </c>
      <c r="O312" s="101" t="s">
        <v>113</v>
      </c>
    </row>
    <row r="313" spans="1:15" s="107" customFormat="1" x14ac:dyDescent="0.45">
      <c r="A313" s="107">
        <v>31</v>
      </c>
      <c r="B313" s="106" t="s">
        <v>114</v>
      </c>
      <c r="C313" s="103">
        <v>26</v>
      </c>
      <c r="D313" s="103">
        <v>18932565</v>
      </c>
      <c r="E313" s="103">
        <v>18853759</v>
      </c>
      <c r="F313" s="103" t="s">
        <v>141</v>
      </c>
      <c r="G313" s="103" t="s">
        <v>141</v>
      </c>
      <c r="H313" s="103" t="s">
        <v>67</v>
      </c>
      <c r="I313" s="103">
        <v>7160</v>
      </c>
      <c r="J313" s="103">
        <v>4696538</v>
      </c>
      <c r="K313" s="103">
        <v>3819774</v>
      </c>
      <c r="L313" s="103">
        <v>1751176</v>
      </c>
      <c r="M313" s="103">
        <v>13849451</v>
      </c>
      <c r="N313" s="102">
        <v>31</v>
      </c>
      <c r="O313" s="101" t="s">
        <v>114</v>
      </c>
    </row>
    <row r="314" spans="1:15" s="94" customFormat="1" x14ac:dyDescent="0.45">
      <c r="A314" s="107">
        <v>32</v>
      </c>
      <c r="B314" s="106" t="s">
        <v>90</v>
      </c>
      <c r="C314" s="103">
        <v>234</v>
      </c>
      <c r="D314" s="103">
        <v>8572181</v>
      </c>
      <c r="E314" s="103">
        <v>6935444</v>
      </c>
      <c r="F314" s="103">
        <v>778867</v>
      </c>
      <c r="G314" s="103">
        <v>141</v>
      </c>
      <c r="H314" s="103">
        <v>4593</v>
      </c>
      <c r="I314" s="103">
        <v>853136</v>
      </c>
      <c r="J314" s="103">
        <v>4056045</v>
      </c>
      <c r="K314" s="103">
        <v>3813830</v>
      </c>
      <c r="L314" s="103">
        <v>1796689</v>
      </c>
      <c r="M314" s="103">
        <v>4223351</v>
      </c>
      <c r="N314" s="102">
        <v>32</v>
      </c>
      <c r="O314" s="101" t="s">
        <v>90</v>
      </c>
    </row>
    <row r="315" spans="1:15" s="94" customFormat="1" x14ac:dyDescent="0.45">
      <c r="A315" s="99"/>
      <c r="B315" s="100"/>
      <c r="C315" s="98"/>
      <c r="D315" s="98"/>
      <c r="E315" s="98"/>
      <c r="F315" s="98"/>
      <c r="G315" s="98"/>
      <c r="H315" s="98"/>
      <c r="I315" s="98"/>
      <c r="J315" s="98"/>
      <c r="K315" s="98"/>
      <c r="L315" s="98"/>
      <c r="M315" s="98"/>
      <c r="N315" s="215"/>
      <c r="O315" s="216"/>
    </row>
  </sheetData>
  <mergeCells count="9">
    <mergeCell ref="N2:O2"/>
    <mergeCell ref="A3:B4"/>
    <mergeCell ref="C3:C4"/>
    <mergeCell ref="D3:I3"/>
    <mergeCell ref="J3:J4"/>
    <mergeCell ref="K3:K4"/>
    <mergeCell ref="L3:L4"/>
    <mergeCell ref="M3:M4"/>
    <mergeCell ref="N3:O4"/>
  </mergeCells>
  <phoneticPr fontId="4"/>
  <conditionalFormatting sqref="N1:O1">
    <cfRule type="cellIs" dxfId="2" priority="3" stopIfTrue="1" operator="between">
      <formula>1</formula>
      <formula>2</formula>
    </cfRule>
  </conditionalFormatting>
  <conditionalFormatting sqref="H1">
    <cfRule type="cellIs" dxfId="1" priority="2" stopIfTrue="1" operator="between">
      <formula>1</formula>
      <formula>2</formula>
    </cfRule>
  </conditionalFormatting>
  <conditionalFormatting sqref="A1:B1">
    <cfRule type="cellIs" dxfId="0" priority="1" stopIfTrue="1" operator="between">
      <formula>1</formula>
      <formula>2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scale="71" fitToHeight="0" pageOrder="overThenDown" orientation="portrait" cellComments="asDisplayed" r:id="rId1"/>
  <colBreaks count="1" manualBreakCount="1">
    <brk id="9" max="31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E08DD-42FF-469B-B453-1CB8F5F57FCA}">
  <sheetPr transitionEvaluation="1" codeName="Sheet8"/>
  <dimension ref="A1:U55"/>
  <sheetViews>
    <sheetView zoomScale="75" zoomScaleNormal="75" zoomScaleSheetLayoutView="85" workbookViewId="0">
      <selection activeCell="A29" sqref="A29:I29"/>
    </sheetView>
  </sheetViews>
  <sheetFormatPr defaultRowHeight="16.2" x14ac:dyDescent="0.4"/>
  <cols>
    <col min="1" max="1" width="1.6640625" style="8" customWidth="1"/>
    <col min="2" max="2" width="14.44140625" style="8" customWidth="1"/>
    <col min="3" max="3" width="1.6640625" style="8" customWidth="1"/>
    <col min="4" max="4" width="10.6640625" style="8" customWidth="1"/>
    <col min="5" max="5" width="14.6640625" style="8" customWidth="1"/>
    <col min="6" max="6" width="13.77734375" style="8" customWidth="1"/>
    <col min="7" max="7" width="13.109375" style="9" customWidth="1"/>
    <col min="8" max="8" width="14.109375" style="9" customWidth="1"/>
    <col min="9" max="9" width="13.88671875" style="8" customWidth="1"/>
    <col min="10" max="10" width="13.109375" style="9" customWidth="1"/>
    <col min="11" max="11" width="14.44140625" style="8" customWidth="1"/>
    <col min="12" max="12" width="13.44140625" style="8" customWidth="1"/>
    <col min="13" max="13" width="13.77734375" style="8" customWidth="1"/>
    <col min="14" max="14" width="14.44140625" style="10" customWidth="1"/>
    <col min="15" max="15" width="13.77734375" style="8" customWidth="1"/>
    <col min="16" max="16" width="14.44140625" style="9" customWidth="1"/>
    <col min="17" max="17" width="1.44140625" style="9" customWidth="1"/>
    <col min="18" max="18" width="12.6640625" style="9" customWidth="1"/>
    <col min="19" max="19" width="1.44140625" style="9" customWidth="1"/>
    <col min="20" max="20" width="13.109375" style="8" customWidth="1"/>
    <col min="21" max="21" width="1.33203125" style="8" customWidth="1"/>
    <col min="22" max="191" width="8.88671875" style="8"/>
    <col min="192" max="192" width="1.6640625" style="8" customWidth="1"/>
    <col min="193" max="193" width="14.44140625" style="8" customWidth="1"/>
    <col min="194" max="194" width="1.6640625" style="8" customWidth="1"/>
    <col min="195" max="195" width="8.21875" style="8" customWidth="1"/>
    <col min="196" max="196" width="14.6640625" style="8" customWidth="1"/>
    <col min="197" max="197" width="13.6640625" style="8" customWidth="1"/>
    <col min="198" max="198" width="12" style="8" customWidth="1"/>
    <col min="199" max="199" width="14.109375" style="8" customWidth="1"/>
    <col min="200" max="200" width="14.33203125" style="8" customWidth="1"/>
    <col min="201" max="201" width="10.6640625" style="8" customWidth="1"/>
    <col min="202" max="202" width="13.6640625" style="8" customWidth="1"/>
    <col min="203" max="203" width="12.6640625" style="8" customWidth="1"/>
    <col min="204" max="205" width="11.88671875" style="8" customWidth="1"/>
    <col min="206" max="206" width="13.109375" style="8" customWidth="1"/>
    <col min="207" max="207" width="13.33203125" style="8" customWidth="1"/>
    <col min="208" max="208" width="10.109375" style="8" customWidth="1"/>
    <col min="209" max="209" width="4.33203125" style="8" customWidth="1"/>
    <col min="210" max="210" width="10.109375" style="8" customWidth="1"/>
    <col min="211" max="211" width="8.88671875" style="8"/>
    <col min="212" max="212" width="10.44140625" style="8" bestFit="1" customWidth="1"/>
    <col min="213" max="447" width="8.88671875" style="8"/>
    <col min="448" max="448" width="1.6640625" style="8" customWidth="1"/>
    <col min="449" max="449" width="14.44140625" style="8" customWidth="1"/>
    <col min="450" max="450" width="1.6640625" style="8" customWidth="1"/>
    <col min="451" max="451" width="8.21875" style="8" customWidth="1"/>
    <col min="452" max="452" width="14.6640625" style="8" customWidth="1"/>
    <col min="453" max="453" width="13.6640625" style="8" customWidth="1"/>
    <col min="454" max="454" width="12" style="8" customWidth="1"/>
    <col min="455" max="455" width="14.109375" style="8" customWidth="1"/>
    <col min="456" max="456" width="14.33203125" style="8" customWidth="1"/>
    <col min="457" max="457" width="10.6640625" style="8" customWidth="1"/>
    <col min="458" max="458" width="13.6640625" style="8" customWidth="1"/>
    <col min="459" max="459" width="12.6640625" style="8" customWidth="1"/>
    <col min="460" max="461" width="11.88671875" style="8" customWidth="1"/>
    <col min="462" max="462" width="13.109375" style="8" customWidth="1"/>
    <col min="463" max="463" width="13.33203125" style="8" customWidth="1"/>
    <col min="464" max="464" width="10.109375" style="8" customWidth="1"/>
    <col min="465" max="465" width="4.33203125" style="8" customWidth="1"/>
    <col min="466" max="466" width="10.109375" style="8" customWidth="1"/>
    <col min="467" max="467" width="8.88671875" style="8"/>
    <col min="468" max="468" width="10.44140625" style="8" bestFit="1" customWidth="1"/>
    <col min="469" max="703" width="8.88671875" style="8"/>
    <col min="704" max="704" width="1.6640625" style="8" customWidth="1"/>
    <col min="705" max="705" width="14.44140625" style="8" customWidth="1"/>
    <col min="706" max="706" width="1.6640625" style="8" customWidth="1"/>
    <col min="707" max="707" width="8.21875" style="8" customWidth="1"/>
    <col min="708" max="708" width="14.6640625" style="8" customWidth="1"/>
    <col min="709" max="709" width="13.6640625" style="8" customWidth="1"/>
    <col min="710" max="710" width="12" style="8" customWidth="1"/>
    <col min="711" max="711" width="14.109375" style="8" customWidth="1"/>
    <col min="712" max="712" width="14.33203125" style="8" customWidth="1"/>
    <col min="713" max="713" width="10.6640625" style="8" customWidth="1"/>
    <col min="714" max="714" width="13.6640625" style="8" customWidth="1"/>
    <col min="715" max="715" width="12.6640625" style="8" customWidth="1"/>
    <col min="716" max="717" width="11.88671875" style="8" customWidth="1"/>
    <col min="718" max="718" width="13.109375" style="8" customWidth="1"/>
    <col min="719" max="719" width="13.33203125" style="8" customWidth="1"/>
    <col min="720" max="720" width="10.109375" style="8" customWidth="1"/>
    <col min="721" max="721" width="4.33203125" style="8" customWidth="1"/>
    <col min="722" max="722" width="10.109375" style="8" customWidth="1"/>
    <col min="723" max="723" width="8.88671875" style="8"/>
    <col min="724" max="724" width="10.44140625" style="8" bestFit="1" customWidth="1"/>
    <col min="725" max="959" width="8.88671875" style="8"/>
    <col min="960" max="960" width="1.6640625" style="8" customWidth="1"/>
    <col min="961" max="961" width="14.44140625" style="8" customWidth="1"/>
    <col min="962" max="962" width="1.6640625" style="8" customWidth="1"/>
    <col min="963" max="963" width="8.21875" style="8" customWidth="1"/>
    <col min="964" max="964" width="14.6640625" style="8" customWidth="1"/>
    <col min="965" max="965" width="13.6640625" style="8" customWidth="1"/>
    <col min="966" max="966" width="12" style="8" customWidth="1"/>
    <col min="967" max="967" width="14.109375" style="8" customWidth="1"/>
    <col min="968" max="968" width="14.33203125" style="8" customWidth="1"/>
    <col min="969" max="969" width="10.6640625" style="8" customWidth="1"/>
    <col min="970" max="970" width="13.6640625" style="8" customWidth="1"/>
    <col min="971" max="971" width="12.6640625" style="8" customWidth="1"/>
    <col min="972" max="973" width="11.88671875" style="8" customWidth="1"/>
    <col min="974" max="974" width="13.109375" style="8" customWidth="1"/>
    <col min="975" max="975" width="13.33203125" style="8" customWidth="1"/>
    <col min="976" max="976" width="10.109375" style="8" customWidth="1"/>
    <col min="977" max="977" width="4.33203125" style="8" customWidth="1"/>
    <col min="978" max="978" width="10.109375" style="8" customWidth="1"/>
    <col min="979" max="979" width="8.88671875" style="8"/>
    <col min="980" max="980" width="10.44140625" style="8" bestFit="1" customWidth="1"/>
    <col min="981" max="1215" width="8.88671875" style="8"/>
    <col min="1216" max="1216" width="1.6640625" style="8" customWidth="1"/>
    <col min="1217" max="1217" width="14.44140625" style="8" customWidth="1"/>
    <col min="1218" max="1218" width="1.6640625" style="8" customWidth="1"/>
    <col min="1219" max="1219" width="8.21875" style="8" customWidth="1"/>
    <col min="1220" max="1220" width="14.6640625" style="8" customWidth="1"/>
    <col min="1221" max="1221" width="13.6640625" style="8" customWidth="1"/>
    <col min="1222" max="1222" width="12" style="8" customWidth="1"/>
    <col min="1223" max="1223" width="14.109375" style="8" customWidth="1"/>
    <col min="1224" max="1224" width="14.33203125" style="8" customWidth="1"/>
    <col min="1225" max="1225" width="10.6640625" style="8" customWidth="1"/>
    <col min="1226" max="1226" width="13.6640625" style="8" customWidth="1"/>
    <col min="1227" max="1227" width="12.6640625" style="8" customWidth="1"/>
    <col min="1228" max="1229" width="11.88671875" style="8" customWidth="1"/>
    <col min="1230" max="1230" width="13.109375" style="8" customWidth="1"/>
    <col min="1231" max="1231" width="13.33203125" style="8" customWidth="1"/>
    <col min="1232" max="1232" width="10.109375" style="8" customWidth="1"/>
    <col min="1233" max="1233" width="4.33203125" style="8" customWidth="1"/>
    <col min="1234" max="1234" width="10.109375" style="8" customWidth="1"/>
    <col min="1235" max="1235" width="8.88671875" style="8"/>
    <col min="1236" max="1236" width="10.44140625" style="8" bestFit="1" customWidth="1"/>
    <col min="1237" max="1471" width="8.88671875" style="8"/>
    <col min="1472" max="1472" width="1.6640625" style="8" customWidth="1"/>
    <col min="1473" max="1473" width="14.44140625" style="8" customWidth="1"/>
    <col min="1474" max="1474" width="1.6640625" style="8" customWidth="1"/>
    <col min="1475" max="1475" width="8.21875" style="8" customWidth="1"/>
    <col min="1476" max="1476" width="14.6640625" style="8" customWidth="1"/>
    <col min="1477" max="1477" width="13.6640625" style="8" customWidth="1"/>
    <col min="1478" max="1478" width="12" style="8" customWidth="1"/>
    <col min="1479" max="1479" width="14.109375" style="8" customWidth="1"/>
    <col min="1480" max="1480" width="14.33203125" style="8" customWidth="1"/>
    <col min="1481" max="1481" width="10.6640625" style="8" customWidth="1"/>
    <col min="1482" max="1482" width="13.6640625" style="8" customWidth="1"/>
    <col min="1483" max="1483" width="12.6640625" style="8" customWidth="1"/>
    <col min="1484" max="1485" width="11.88671875" style="8" customWidth="1"/>
    <col min="1486" max="1486" width="13.109375" style="8" customWidth="1"/>
    <col min="1487" max="1487" width="13.33203125" style="8" customWidth="1"/>
    <col min="1488" max="1488" width="10.109375" style="8" customWidth="1"/>
    <col min="1489" max="1489" width="4.33203125" style="8" customWidth="1"/>
    <col min="1490" max="1490" width="10.109375" style="8" customWidth="1"/>
    <col min="1491" max="1491" width="8.88671875" style="8"/>
    <col min="1492" max="1492" width="10.44140625" style="8" bestFit="1" customWidth="1"/>
    <col min="1493" max="1727" width="8.88671875" style="8"/>
    <col min="1728" max="1728" width="1.6640625" style="8" customWidth="1"/>
    <col min="1729" max="1729" width="14.44140625" style="8" customWidth="1"/>
    <col min="1730" max="1730" width="1.6640625" style="8" customWidth="1"/>
    <col min="1731" max="1731" width="8.21875" style="8" customWidth="1"/>
    <col min="1732" max="1732" width="14.6640625" style="8" customWidth="1"/>
    <col min="1733" max="1733" width="13.6640625" style="8" customWidth="1"/>
    <col min="1734" max="1734" width="12" style="8" customWidth="1"/>
    <col min="1735" max="1735" width="14.109375" style="8" customWidth="1"/>
    <col min="1736" max="1736" width="14.33203125" style="8" customWidth="1"/>
    <col min="1737" max="1737" width="10.6640625" style="8" customWidth="1"/>
    <col min="1738" max="1738" width="13.6640625" style="8" customWidth="1"/>
    <col min="1739" max="1739" width="12.6640625" style="8" customWidth="1"/>
    <col min="1740" max="1741" width="11.88671875" style="8" customWidth="1"/>
    <col min="1742" max="1742" width="13.109375" style="8" customWidth="1"/>
    <col min="1743" max="1743" width="13.33203125" style="8" customWidth="1"/>
    <col min="1744" max="1744" width="10.109375" style="8" customWidth="1"/>
    <col min="1745" max="1745" width="4.33203125" style="8" customWidth="1"/>
    <col min="1746" max="1746" width="10.109375" style="8" customWidth="1"/>
    <col min="1747" max="1747" width="8.88671875" style="8"/>
    <col min="1748" max="1748" width="10.44140625" style="8" bestFit="1" customWidth="1"/>
    <col min="1749" max="1983" width="8.88671875" style="8"/>
    <col min="1984" max="1984" width="1.6640625" style="8" customWidth="1"/>
    <col min="1985" max="1985" width="14.44140625" style="8" customWidth="1"/>
    <col min="1986" max="1986" width="1.6640625" style="8" customWidth="1"/>
    <col min="1987" max="1987" width="8.21875" style="8" customWidth="1"/>
    <col min="1988" max="1988" width="14.6640625" style="8" customWidth="1"/>
    <col min="1989" max="1989" width="13.6640625" style="8" customWidth="1"/>
    <col min="1990" max="1990" width="12" style="8" customWidth="1"/>
    <col min="1991" max="1991" width="14.109375" style="8" customWidth="1"/>
    <col min="1992" max="1992" width="14.33203125" style="8" customWidth="1"/>
    <col min="1993" max="1993" width="10.6640625" style="8" customWidth="1"/>
    <col min="1994" max="1994" width="13.6640625" style="8" customWidth="1"/>
    <col min="1995" max="1995" width="12.6640625" style="8" customWidth="1"/>
    <col min="1996" max="1997" width="11.88671875" style="8" customWidth="1"/>
    <col min="1998" max="1998" width="13.109375" style="8" customWidth="1"/>
    <col min="1999" max="1999" width="13.33203125" style="8" customWidth="1"/>
    <col min="2000" max="2000" width="10.109375" style="8" customWidth="1"/>
    <col min="2001" max="2001" width="4.33203125" style="8" customWidth="1"/>
    <col min="2002" max="2002" width="10.109375" style="8" customWidth="1"/>
    <col min="2003" max="2003" width="8.88671875" style="8"/>
    <col min="2004" max="2004" width="10.44140625" style="8" bestFit="1" customWidth="1"/>
    <col min="2005" max="2239" width="8.88671875" style="8"/>
    <col min="2240" max="2240" width="1.6640625" style="8" customWidth="1"/>
    <col min="2241" max="2241" width="14.44140625" style="8" customWidth="1"/>
    <col min="2242" max="2242" width="1.6640625" style="8" customWidth="1"/>
    <col min="2243" max="2243" width="8.21875" style="8" customWidth="1"/>
    <col min="2244" max="2244" width="14.6640625" style="8" customWidth="1"/>
    <col min="2245" max="2245" width="13.6640625" style="8" customWidth="1"/>
    <col min="2246" max="2246" width="12" style="8" customWidth="1"/>
    <col min="2247" max="2247" width="14.109375" style="8" customWidth="1"/>
    <col min="2248" max="2248" width="14.33203125" style="8" customWidth="1"/>
    <col min="2249" max="2249" width="10.6640625" style="8" customWidth="1"/>
    <col min="2250" max="2250" width="13.6640625" style="8" customWidth="1"/>
    <col min="2251" max="2251" width="12.6640625" style="8" customWidth="1"/>
    <col min="2252" max="2253" width="11.88671875" style="8" customWidth="1"/>
    <col min="2254" max="2254" width="13.109375" style="8" customWidth="1"/>
    <col min="2255" max="2255" width="13.33203125" style="8" customWidth="1"/>
    <col min="2256" max="2256" width="10.109375" style="8" customWidth="1"/>
    <col min="2257" max="2257" width="4.33203125" style="8" customWidth="1"/>
    <col min="2258" max="2258" width="10.109375" style="8" customWidth="1"/>
    <col min="2259" max="2259" width="8.88671875" style="8"/>
    <col min="2260" max="2260" width="10.44140625" style="8" bestFit="1" customWidth="1"/>
    <col min="2261" max="2495" width="8.88671875" style="8"/>
    <col min="2496" max="2496" width="1.6640625" style="8" customWidth="1"/>
    <col min="2497" max="2497" width="14.44140625" style="8" customWidth="1"/>
    <col min="2498" max="2498" width="1.6640625" style="8" customWidth="1"/>
    <col min="2499" max="2499" width="8.21875" style="8" customWidth="1"/>
    <col min="2500" max="2500" width="14.6640625" style="8" customWidth="1"/>
    <col min="2501" max="2501" width="13.6640625" style="8" customWidth="1"/>
    <col min="2502" max="2502" width="12" style="8" customWidth="1"/>
    <col min="2503" max="2503" width="14.109375" style="8" customWidth="1"/>
    <col min="2504" max="2504" width="14.33203125" style="8" customWidth="1"/>
    <col min="2505" max="2505" width="10.6640625" style="8" customWidth="1"/>
    <col min="2506" max="2506" width="13.6640625" style="8" customWidth="1"/>
    <col min="2507" max="2507" width="12.6640625" style="8" customWidth="1"/>
    <col min="2508" max="2509" width="11.88671875" style="8" customWidth="1"/>
    <col min="2510" max="2510" width="13.109375" style="8" customWidth="1"/>
    <col min="2511" max="2511" width="13.33203125" style="8" customWidth="1"/>
    <col min="2512" max="2512" width="10.109375" style="8" customWidth="1"/>
    <col min="2513" max="2513" width="4.33203125" style="8" customWidth="1"/>
    <col min="2514" max="2514" width="10.109375" style="8" customWidth="1"/>
    <col min="2515" max="2515" width="8.88671875" style="8"/>
    <col min="2516" max="2516" width="10.44140625" style="8" bestFit="1" customWidth="1"/>
    <col min="2517" max="2751" width="8.88671875" style="8"/>
    <col min="2752" max="2752" width="1.6640625" style="8" customWidth="1"/>
    <col min="2753" max="2753" width="14.44140625" style="8" customWidth="1"/>
    <col min="2754" max="2754" width="1.6640625" style="8" customWidth="1"/>
    <col min="2755" max="2755" width="8.21875" style="8" customWidth="1"/>
    <col min="2756" max="2756" width="14.6640625" style="8" customWidth="1"/>
    <col min="2757" max="2757" width="13.6640625" style="8" customWidth="1"/>
    <col min="2758" max="2758" width="12" style="8" customWidth="1"/>
    <col min="2759" max="2759" width="14.109375" style="8" customWidth="1"/>
    <col min="2760" max="2760" width="14.33203125" style="8" customWidth="1"/>
    <col min="2761" max="2761" width="10.6640625" style="8" customWidth="1"/>
    <col min="2762" max="2762" width="13.6640625" style="8" customWidth="1"/>
    <col min="2763" max="2763" width="12.6640625" style="8" customWidth="1"/>
    <col min="2764" max="2765" width="11.88671875" style="8" customWidth="1"/>
    <col min="2766" max="2766" width="13.109375" style="8" customWidth="1"/>
    <col min="2767" max="2767" width="13.33203125" style="8" customWidth="1"/>
    <col min="2768" max="2768" width="10.109375" style="8" customWidth="1"/>
    <col min="2769" max="2769" width="4.33203125" style="8" customWidth="1"/>
    <col min="2770" max="2770" width="10.109375" style="8" customWidth="1"/>
    <col min="2771" max="2771" width="8.88671875" style="8"/>
    <col min="2772" max="2772" width="10.44140625" style="8" bestFit="1" customWidth="1"/>
    <col min="2773" max="3007" width="8.88671875" style="8"/>
    <col min="3008" max="3008" width="1.6640625" style="8" customWidth="1"/>
    <col min="3009" max="3009" width="14.44140625" style="8" customWidth="1"/>
    <col min="3010" max="3010" width="1.6640625" style="8" customWidth="1"/>
    <col min="3011" max="3011" width="8.21875" style="8" customWidth="1"/>
    <col min="3012" max="3012" width="14.6640625" style="8" customWidth="1"/>
    <col min="3013" max="3013" width="13.6640625" style="8" customWidth="1"/>
    <col min="3014" max="3014" width="12" style="8" customWidth="1"/>
    <col min="3015" max="3015" width="14.109375" style="8" customWidth="1"/>
    <col min="3016" max="3016" width="14.33203125" style="8" customWidth="1"/>
    <col min="3017" max="3017" width="10.6640625" style="8" customWidth="1"/>
    <col min="3018" max="3018" width="13.6640625" style="8" customWidth="1"/>
    <col min="3019" max="3019" width="12.6640625" style="8" customWidth="1"/>
    <col min="3020" max="3021" width="11.88671875" style="8" customWidth="1"/>
    <col min="3022" max="3022" width="13.109375" style="8" customWidth="1"/>
    <col min="3023" max="3023" width="13.33203125" style="8" customWidth="1"/>
    <col min="3024" max="3024" width="10.109375" style="8" customWidth="1"/>
    <col min="3025" max="3025" width="4.33203125" style="8" customWidth="1"/>
    <col min="3026" max="3026" width="10.109375" style="8" customWidth="1"/>
    <col min="3027" max="3027" width="8.88671875" style="8"/>
    <col min="3028" max="3028" width="10.44140625" style="8" bestFit="1" customWidth="1"/>
    <col min="3029" max="3263" width="8.88671875" style="8"/>
    <col min="3264" max="3264" width="1.6640625" style="8" customWidth="1"/>
    <col min="3265" max="3265" width="14.44140625" style="8" customWidth="1"/>
    <col min="3266" max="3266" width="1.6640625" style="8" customWidth="1"/>
    <col min="3267" max="3267" width="8.21875" style="8" customWidth="1"/>
    <col min="3268" max="3268" width="14.6640625" style="8" customWidth="1"/>
    <col min="3269" max="3269" width="13.6640625" style="8" customWidth="1"/>
    <col min="3270" max="3270" width="12" style="8" customWidth="1"/>
    <col min="3271" max="3271" width="14.109375" style="8" customWidth="1"/>
    <col min="3272" max="3272" width="14.33203125" style="8" customWidth="1"/>
    <col min="3273" max="3273" width="10.6640625" style="8" customWidth="1"/>
    <col min="3274" max="3274" width="13.6640625" style="8" customWidth="1"/>
    <col min="3275" max="3275" width="12.6640625" style="8" customWidth="1"/>
    <col min="3276" max="3277" width="11.88671875" style="8" customWidth="1"/>
    <col min="3278" max="3278" width="13.109375" style="8" customWidth="1"/>
    <col min="3279" max="3279" width="13.33203125" style="8" customWidth="1"/>
    <col min="3280" max="3280" width="10.109375" style="8" customWidth="1"/>
    <col min="3281" max="3281" width="4.33203125" style="8" customWidth="1"/>
    <col min="3282" max="3282" width="10.109375" style="8" customWidth="1"/>
    <col min="3283" max="3283" width="8.88671875" style="8"/>
    <col min="3284" max="3284" width="10.44140625" style="8" bestFit="1" customWidth="1"/>
    <col min="3285" max="3519" width="8.88671875" style="8"/>
    <col min="3520" max="3520" width="1.6640625" style="8" customWidth="1"/>
    <col min="3521" max="3521" width="14.44140625" style="8" customWidth="1"/>
    <col min="3522" max="3522" width="1.6640625" style="8" customWidth="1"/>
    <col min="3523" max="3523" width="8.21875" style="8" customWidth="1"/>
    <col min="3524" max="3524" width="14.6640625" style="8" customWidth="1"/>
    <col min="3525" max="3525" width="13.6640625" style="8" customWidth="1"/>
    <col min="3526" max="3526" width="12" style="8" customWidth="1"/>
    <col min="3527" max="3527" width="14.109375" style="8" customWidth="1"/>
    <col min="3528" max="3528" width="14.33203125" style="8" customWidth="1"/>
    <col min="3529" max="3529" width="10.6640625" style="8" customWidth="1"/>
    <col min="3530" max="3530" width="13.6640625" style="8" customWidth="1"/>
    <col min="3531" max="3531" width="12.6640625" style="8" customWidth="1"/>
    <col min="3532" max="3533" width="11.88671875" style="8" customWidth="1"/>
    <col min="3534" max="3534" width="13.109375" style="8" customWidth="1"/>
    <col min="3535" max="3535" width="13.33203125" style="8" customWidth="1"/>
    <col min="3536" max="3536" width="10.109375" style="8" customWidth="1"/>
    <col min="3537" max="3537" width="4.33203125" style="8" customWidth="1"/>
    <col min="3538" max="3538" width="10.109375" style="8" customWidth="1"/>
    <col min="3539" max="3539" width="8.88671875" style="8"/>
    <col min="3540" max="3540" width="10.44140625" style="8" bestFit="1" customWidth="1"/>
    <col min="3541" max="3775" width="8.88671875" style="8"/>
    <col min="3776" max="3776" width="1.6640625" style="8" customWidth="1"/>
    <col min="3777" max="3777" width="14.44140625" style="8" customWidth="1"/>
    <col min="3778" max="3778" width="1.6640625" style="8" customWidth="1"/>
    <col min="3779" max="3779" width="8.21875" style="8" customWidth="1"/>
    <col min="3780" max="3780" width="14.6640625" style="8" customWidth="1"/>
    <col min="3781" max="3781" width="13.6640625" style="8" customWidth="1"/>
    <col min="3782" max="3782" width="12" style="8" customWidth="1"/>
    <col min="3783" max="3783" width="14.109375" style="8" customWidth="1"/>
    <col min="3784" max="3784" width="14.33203125" style="8" customWidth="1"/>
    <col min="3785" max="3785" width="10.6640625" style="8" customWidth="1"/>
    <col min="3786" max="3786" width="13.6640625" style="8" customWidth="1"/>
    <col min="3787" max="3787" width="12.6640625" style="8" customWidth="1"/>
    <col min="3788" max="3789" width="11.88671875" style="8" customWidth="1"/>
    <col min="3790" max="3790" width="13.109375" style="8" customWidth="1"/>
    <col min="3791" max="3791" width="13.33203125" style="8" customWidth="1"/>
    <col min="3792" max="3792" width="10.109375" style="8" customWidth="1"/>
    <col min="3793" max="3793" width="4.33203125" style="8" customWidth="1"/>
    <col min="3794" max="3794" width="10.109375" style="8" customWidth="1"/>
    <col min="3795" max="3795" width="8.88671875" style="8"/>
    <col min="3796" max="3796" width="10.44140625" style="8" bestFit="1" customWidth="1"/>
    <col min="3797" max="4031" width="8.88671875" style="8"/>
    <col min="4032" max="4032" width="1.6640625" style="8" customWidth="1"/>
    <col min="4033" max="4033" width="14.44140625" style="8" customWidth="1"/>
    <col min="4034" max="4034" width="1.6640625" style="8" customWidth="1"/>
    <col min="4035" max="4035" width="8.21875" style="8" customWidth="1"/>
    <col min="4036" max="4036" width="14.6640625" style="8" customWidth="1"/>
    <col min="4037" max="4037" width="13.6640625" style="8" customWidth="1"/>
    <col min="4038" max="4038" width="12" style="8" customWidth="1"/>
    <col min="4039" max="4039" width="14.109375" style="8" customWidth="1"/>
    <col min="4040" max="4040" width="14.33203125" style="8" customWidth="1"/>
    <col min="4041" max="4041" width="10.6640625" style="8" customWidth="1"/>
    <col min="4042" max="4042" width="13.6640625" style="8" customWidth="1"/>
    <col min="4043" max="4043" width="12.6640625" style="8" customWidth="1"/>
    <col min="4044" max="4045" width="11.88671875" style="8" customWidth="1"/>
    <col min="4046" max="4046" width="13.109375" style="8" customWidth="1"/>
    <col min="4047" max="4047" width="13.33203125" style="8" customWidth="1"/>
    <col min="4048" max="4048" width="10.109375" style="8" customWidth="1"/>
    <col min="4049" max="4049" width="4.33203125" style="8" customWidth="1"/>
    <col min="4050" max="4050" width="10.109375" style="8" customWidth="1"/>
    <col min="4051" max="4051" width="8.88671875" style="8"/>
    <col min="4052" max="4052" width="10.44140625" style="8" bestFit="1" customWidth="1"/>
    <col min="4053" max="4287" width="8.88671875" style="8"/>
    <col min="4288" max="4288" width="1.6640625" style="8" customWidth="1"/>
    <col min="4289" max="4289" width="14.44140625" style="8" customWidth="1"/>
    <col min="4290" max="4290" width="1.6640625" style="8" customWidth="1"/>
    <col min="4291" max="4291" width="8.21875" style="8" customWidth="1"/>
    <col min="4292" max="4292" width="14.6640625" style="8" customWidth="1"/>
    <col min="4293" max="4293" width="13.6640625" style="8" customWidth="1"/>
    <col min="4294" max="4294" width="12" style="8" customWidth="1"/>
    <col min="4295" max="4295" width="14.109375" style="8" customWidth="1"/>
    <col min="4296" max="4296" width="14.33203125" style="8" customWidth="1"/>
    <col min="4297" max="4297" width="10.6640625" style="8" customWidth="1"/>
    <col min="4298" max="4298" width="13.6640625" style="8" customWidth="1"/>
    <col min="4299" max="4299" width="12.6640625" style="8" customWidth="1"/>
    <col min="4300" max="4301" width="11.88671875" style="8" customWidth="1"/>
    <col min="4302" max="4302" width="13.109375" style="8" customWidth="1"/>
    <col min="4303" max="4303" width="13.33203125" style="8" customWidth="1"/>
    <col min="4304" max="4304" width="10.109375" style="8" customWidth="1"/>
    <col min="4305" max="4305" width="4.33203125" style="8" customWidth="1"/>
    <col min="4306" max="4306" width="10.109375" style="8" customWidth="1"/>
    <col min="4307" max="4307" width="8.88671875" style="8"/>
    <col min="4308" max="4308" width="10.44140625" style="8" bestFit="1" customWidth="1"/>
    <col min="4309" max="4543" width="8.88671875" style="8"/>
    <col min="4544" max="4544" width="1.6640625" style="8" customWidth="1"/>
    <col min="4545" max="4545" width="14.44140625" style="8" customWidth="1"/>
    <col min="4546" max="4546" width="1.6640625" style="8" customWidth="1"/>
    <col min="4547" max="4547" width="8.21875" style="8" customWidth="1"/>
    <col min="4548" max="4548" width="14.6640625" style="8" customWidth="1"/>
    <col min="4549" max="4549" width="13.6640625" style="8" customWidth="1"/>
    <col min="4550" max="4550" width="12" style="8" customWidth="1"/>
    <col min="4551" max="4551" width="14.109375" style="8" customWidth="1"/>
    <col min="4552" max="4552" width="14.33203125" style="8" customWidth="1"/>
    <col min="4553" max="4553" width="10.6640625" style="8" customWidth="1"/>
    <col min="4554" max="4554" width="13.6640625" style="8" customWidth="1"/>
    <col min="4555" max="4555" width="12.6640625" style="8" customWidth="1"/>
    <col min="4556" max="4557" width="11.88671875" style="8" customWidth="1"/>
    <col min="4558" max="4558" width="13.109375" style="8" customWidth="1"/>
    <col min="4559" max="4559" width="13.33203125" style="8" customWidth="1"/>
    <col min="4560" max="4560" width="10.109375" style="8" customWidth="1"/>
    <col min="4561" max="4561" width="4.33203125" style="8" customWidth="1"/>
    <col min="4562" max="4562" width="10.109375" style="8" customWidth="1"/>
    <col min="4563" max="4563" width="8.88671875" style="8"/>
    <col min="4564" max="4564" width="10.44140625" style="8" bestFit="1" customWidth="1"/>
    <col min="4565" max="4799" width="8.88671875" style="8"/>
    <col min="4800" max="4800" width="1.6640625" style="8" customWidth="1"/>
    <col min="4801" max="4801" width="14.44140625" style="8" customWidth="1"/>
    <col min="4802" max="4802" width="1.6640625" style="8" customWidth="1"/>
    <col min="4803" max="4803" width="8.21875" style="8" customWidth="1"/>
    <col min="4804" max="4804" width="14.6640625" style="8" customWidth="1"/>
    <col min="4805" max="4805" width="13.6640625" style="8" customWidth="1"/>
    <col min="4806" max="4806" width="12" style="8" customWidth="1"/>
    <col min="4807" max="4807" width="14.109375" style="8" customWidth="1"/>
    <col min="4808" max="4808" width="14.33203125" style="8" customWidth="1"/>
    <col min="4809" max="4809" width="10.6640625" style="8" customWidth="1"/>
    <col min="4810" max="4810" width="13.6640625" style="8" customWidth="1"/>
    <col min="4811" max="4811" width="12.6640625" style="8" customWidth="1"/>
    <col min="4812" max="4813" width="11.88671875" style="8" customWidth="1"/>
    <col min="4814" max="4814" width="13.109375" style="8" customWidth="1"/>
    <col min="4815" max="4815" width="13.33203125" style="8" customWidth="1"/>
    <col min="4816" max="4816" width="10.109375" style="8" customWidth="1"/>
    <col min="4817" max="4817" width="4.33203125" style="8" customWidth="1"/>
    <col min="4818" max="4818" width="10.109375" style="8" customWidth="1"/>
    <col min="4819" max="4819" width="8.88671875" style="8"/>
    <col min="4820" max="4820" width="10.44140625" style="8" bestFit="1" customWidth="1"/>
    <col min="4821" max="5055" width="8.88671875" style="8"/>
    <col min="5056" max="5056" width="1.6640625" style="8" customWidth="1"/>
    <col min="5057" max="5057" width="14.44140625" style="8" customWidth="1"/>
    <col min="5058" max="5058" width="1.6640625" style="8" customWidth="1"/>
    <col min="5059" max="5059" width="8.21875" style="8" customWidth="1"/>
    <col min="5060" max="5060" width="14.6640625" style="8" customWidth="1"/>
    <col min="5061" max="5061" width="13.6640625" style="8" customWidth="1"/>
    <col min="5062" max="5062" width="12" style="8" customWidth="1"/>
    <col min="5063" max="5063" width="14.109375" style="8" customWidth="1"/>
    <col min="5064" max="5064" width="14.33203125" style="8" customWidth="1"/>
    <col min="5065" max="5065" width="10.6640625" style="8" customWidth="1"/>
    <col min="5066" max="5066" width="13.6640625" style="8" customWidth="1"/>
    <col min="5067" max="5067" width="12.6640625" style="8" customWidth="1"/>
    <col min="5068" max="5069" width="11.88671875" style="8" customWidth="1"/>
    <col min="5070" max="5070" width="13.109375" style="8" customWidth="1"/>
    <col min="5071" max="5071" width="13.33203125" style="8" customWidth="1"/>
    <col min="5072" max="5072" width="10.109375" style="8" customWidth="1"/>
    <col min="5073" max="5073" width="4.33203125" style="8" customWidth="1"/>
    <col min="5074" max="5074" width="10.109375" style="8" customWidth="1"/>
    <col min="5075" max="5075" width="8.88671875" style="8"/>
    <col min="5076" max="5076" width="10.44140625" style="8" bestFit="1" customWidth="1"/>
    <col min="5077" max="5311" width="8.88671875" style="8"/>
    <col min="5312" max="5312" width="1.6640625" style="8" customWidth="1"/>
    <col min="5313" max="5313" width="14.44140625" style="8" customWidth="1"/>
    <col min="5314" max="5314" width="1.6640625" style="8" customWidth="1"/>
    <col min="5315" max="5315" width="8.21875" style="8" customWidth="1"/>
    <col min="5316" max="5316" width="14.6640625" style="8" customWidth="1"/>
    <col min="5317" max="5317" width="13.6640625" style="8" customWidth="1"/>
    <col min="5318" max="5318" width="12" style="8" customWidth="1"/>
    <col min="5319" max="5319" width="14.109375" style="8" customWidth="1"/>
    <col min="5320" max="5320" width="14.33203125" style="8" customWidth="1"/>
    <col min="5321" max="5321" width="10.6640625" style="8" customWidth="1"/>
    <col min="5322" max="5322" width="13.6640625" style="8" customWidth="1"/>
    <col min="5323" max="5323" width="12.6640625" style="8" customWidth="1"/>
    <col min="5324" max="5325" width="11.88671875" style="8" customWidth="1"/>
    <col min="5326" max="5326" width="13.109375" style="8" customWidth="1"/>
    <col min="5327" max="5327" width="13.33203125" style="8" customWidth="1"/>
    <col min="5328" max="5328" width="10.109375" style="8" customWidth="1"/>
    <col min="5329" max="5329" width="4.33203125" style="8" customWidth="1"/>
    <col min="5330" max="5330" width="10.109375" style="8" customWidth="1"/>
    <col min="5331" max="5331" width="8.88671875" style="8"/>
    <col min="5332" max="5332" width="10.44140625" style="8" bestFit="1" customWidth="1"/>
    <col min="5333" max="5567" width="8.88671875" style="8"/>
    <col min="5568" max="5568" width="1.6640625" style="8" customWidth="1"/>
    <col min="5569" max="5569" width="14.44140625" style="8" customWidth="1"/>
    <col min="5570" max="5570" width="1.6640625" style="8" customWidth="1"/>
    <col min="5571" max="5571" width="8.21875" style="8" customWidth="1"/>
    <col min="5572" max="5572" width="14.6640625" style="8" customWidth="1"/>
    <col min="5573" max="5573" width="13.6640625" style="8" customWidth="1"/>
    <col min="5574" max="5574" width="12" style="8" customWidth="1"/>
    <col min="5575" max="5575" width="14.109375" style="8" customWidth="1"/>
    <col min="5576" max="5576" width="14.33203125" style="8" customWidth="1"/>
    <col min="5577" max="5577" width="10.6640625" style="8" customWidth="1"/>
    <col min="5578" max="5578" width="13.6640625" style="8" customWidth="1"/>
    <col min="5579" max="5579" width="12.6640625" style="8" customWidth="1"/>
    <col min="5580" max="5581" width="11.88671875" style="8" customWidth="1"/>
    <col min="5582" max="5582" width="13.109375" style="8" customWidth="1"/>
    <col min="5583" max="5583" width="13.33203125" style="8" customWidth="1"/>
    <col min="5584" max="5584" width="10.109375" style="8" customWidth="1"/>
    <col min="5585" max="5585" width="4.33203125" style="8" customWidth="1"/>
    <col min="5586" max="5586" width="10.109375" style="8" customWidth="1"/>
    <col min="5587" max="5587" width="8.88671875" style="8"/>
    <col min="5588" max="5588" width="10.44140625" style="8" bestFit="1" customWidth="1"/>
    <col min="5589" max="5823" width="8.88671875" style="8"/>
    <col min="5824" max="5824" width="1.6640625" style="8" customWidth="1"/>
    <col min="5825" max="5825" width="14.44140625" style="8" customWidth="1"/>
    <col min="5826" max="5826" width="1.6640625" style="8" customWidth="1"/>
    <col min="5827" max="5827" width="8.21875" style="8" customWidth="1"/>
    <col min="5828" max="5828" width="14.6640625" style="8" customWidth="1"/>
    <col min="5829" max="5829" width="13.6640625" style="8" customWidth="1"/>
    <col min="5830" max="5830" width="12" style="8" customWidth="1"/>
    <col min="5831" max="5831" width="14.109375" style="8" customWidth="1"/>
    <col min="5832" max="5832" width="14.33203125" style="8" customWidth="1"/>
    <col min="5833" max="5833" width="10.6640625" style="8" customWidth="1"/>
    <col min="5834" max="5834" width="13.6640625" style="8" customWidth="1"/>
    <col min="5835" max="5835" width="12.6640625" style="8" customWidth="1"/>
    <col min="5836" max="5837" width="11.88671875" style="8" customWidth="1"/>
    <col min="5838" max="5838" width="13.109375" style="8" customWidth="1"/>
    <col min="5839" max="5839" width="13.33203125" style="8" customWidth="1"/>
    <col min="5840" max="5840" width="10.109375" style="8" customWidth="1"/>
    <col min="5841" max="5841" width="4.33203125" style="8" customWidth="1"/>
    <col min="5842" max="5842" width="10.109375" style="8" customWidth="1"/>
    <col min="5843" max="5843" width="8.88671875" style="8"/>
    <col min="5844" max="5844" width="10.44140625" style="8" bestFit="1" customWidth="1"/>
    <col min="5845" max="6079" width="8.88671875" style="8"/>
    <col min="6080" max="6080" width="1.6640625" style="8" customWidth="1"/>
    <col min="6081" max="6081" width="14.44140625" style="8" customWidth="1"/>
    <col min="6082" max="6082" width="1.6640625" style="8" customWidth="1"/>
    <col min="6083" max="6083" width="8.21875" style="8" customWidth="1"/>
    <col min="6084" max="6084" width="14.6640625" style="8" customWidth="1"/>
    <col min="6085" max="6085" width="13.6640625" style="8" customWidth="1"/>
    <col min="6086" max="6086" width="12" style="8" customWidth="1"/>
    <col min="6087" max="6087" width="14.109375" style="8" customWidth="1"/>
    <col min="6088" max="6088" width="14.33203125" style="8" customWidth="1"/>
    <col min="6089" max="6089" width="10.6640625" style="8" customWidth="1"/>
    <col min="6090" max="6090" width="13.6640625" style="8" customWidth="1"/>
    <col min="6091" max="6091" width="12.6640625" style="8" customWidth="1"/>
    <col min="6092" max="6093" width="11.88671875" style="8" customWidth="1"/>
    <col min="6094" max="6094" width="13.109375" style="8" customWidth="1"/>
    <col min="6095" max="6095" width="13.33203125" style="8" customWidth="1"/>
    <col min="6096" max="6096" width="10.109375" style="8" customWidth="1"/>
    <col min="6097" max="6097" width="4.33203125" style="8" customWidth="1"/>
    <col min="6098" max="6098" width="10.109375" style="8" customWidth="1"/>
    <col min="6099" max="6099" width="8.88671875" style="8"/>
    <col min="6100" max="6100" width="10.44140625" style="8" bestFit="1" customWidth="1"/>
    <col min="6101" max="6335" width="8.88671875" style="8"/>
    <col min="6336" max="6336" width="1.6640625" style="8" customWidth="1"/>
    <col min="6337" max="6337" width="14.44140625" style="8" customWidth="1"/>
    <col min="6338" max="6338" width="1.6640625" style="8" customWidth="1"/>
    <col min="6339" max="6339" width="8.21875" style="8" customWidth="1"/>
    <col min="6340" max="6340" width="14.6640625" style="8" customWidth="1"/>
    <col min="6341" max="6341" width="13.6640625" style="8" customWidth="1"/>
    <col min="6342" max="6342" width="12" style="8" customWidth="1"/>
    <col min="6343" max="6343" width="14.109375" style="8" customWidth="1"/>
    <col min="6344" max="6344" width="14.33203125" style="8" customWidth="1"/>
    <col min="6345" max="6345" width="10.6640625" style="8" customWidth="1"/>
    <col min="6346" max="6346" width="13.6640625" style="8" customWidth="1"/>
    <col min="6347" max="6347" width="12.6640625" style="8" customWidth="1"/>
    <col min="6348" max="6349" width="11.88671875" style="8" customWidth="1"/>
    <col min="6350" max="6350" width="13.109375" style="8" customWidth="1"/>
    <col min="6351" max="6351" width="13.33203125" style="8" customWidth="1"/>
    <col min="6352" max="6352" width="10.109375" style="8" customWidth="1"/>
    <col min="6353" max="6353" width="4.33203125" style="8" customWidth="1"/>
    <col min="6354" max="6354" width="10.109375" style="8" customWidth="1"/>
    <col min="6355" max="6355" width="8.88671875" style="8"/>
    <col min="6356" max="6356" width="10.44140625" style="8" bestFit="1" customWidth="1"/>
    <col min="6357" max="6591" width="8.88671875" style="8"/>
    <col min="6592" max="6592" width="1.6640625" style="8" customWidth="1"/>
    <col min="6593" max="6593" width="14.44140625" style="8" customWidth="1"/>
    <col min="6594" max="6594" width="1.6640625" style="8" customWidth="1"/>
    <col min="6595" max="6595" width="8.21875" style="8" customWidth="1"/>
    <col min="6596" max="6596" width="14.6640625" style="8" customWidth="1"/>
    <col min="6597" max="6597" width="13.6640625" style="8" customWidth="1"/>
    <col min="6598" max="6598" width="12" style="8" customWidth="1"/>
    <col min="6599" max="6599" width="14.109375" style="8" customWidth="1"/>
    <col min="6600" max="6600" width="14.33203125" style="8" customWidth="1"/>
    <col min="6601" max="6601" width="10.6640625" style="8" customWidth="1"/>
    <col min="6602" max="6602" width="13.6640625" style="8" customWidth="1"/>
    <col min="6603" max="6603" width="12.6640625" style="8" customWidth="1"/>
    <col min="6604" max="6605" width="11.88671875" style="8" customWidth="1"/>
    <col min="6606" max="6606" width="13.109375" style="8" customWidth="1"/>
    <col min="6607" max="6607" width="13.33203125" style="8" customWidth="1"/>
    <col min="6608" max="6608" width="10.109375" style="8" customWidth="1"/>
    <col min="6609" max="6609" width="4.33203125" style="8" customWidth="1"/>
    <col min="6610" max="6610" width="10.109375" style="8" customWidth="1"/>
    <col min="6611" max="6611" width="8.88671875" style="8"/>
    <col min="6612" max="6612" width="10.44140625" style="8" bestFit="1" customWidth="1"/>
    <col min="6613" max="6847" width="8.88671875" style="8"/>
    <col min="6848" max="6848" width="1.6640625" style="8" customWidth="1"/>
    <col min="6849" max="6849" width="14.44140625" style="8" customWidth="1"/>
    <col min="6850" max="6850" width="1.6640625" style="8" customWidth="1"/>
    <col min="6851" max="6851" width="8.21875" style="8" customWidth="1"/>
    <col min="6852" max="6852" width="14.6640625" style="8" customWidth="1"/>
    <col min="6853" max="6853" width="13.6640625" style="8" customWidth="1"/>
    <col min="6854" max="6854" width="12" style="8" customWidth="1"/>
    <col min="6855" max="6855" width="14.109375" style="8" customWidth="1"/>
    <col min="6856" max="6856" width="14.33203125" style="8" customWidth="1"/>
    <col min="6857" max="6857" width="10.6640625" style="8" customWidth="1"/>
    <col min="6858" max="6858" width="13.6640625" style="8" customWidth="1"/>
    <col min="6859" max="6859" width="12.6640625" style="8" customWidth="1"/>
    <col min="6860" max="6861" width="11.88671875" style="8" customWidth="1"/>
    <col min="6862" max="6862" width="13.109375" style="8" customWidth="1"/>
    <col min="6863" max="6863" width="13.33203125" style="8" customWidth="1"/>
    <col min="6864" max="6864" width="10.109375" style="8" customWidth="1"/>
    <col min="6865" max="6865" width="4.33203125" style="8" customWidth="1"/>
    <col min="6866" max="6866" width="10.109375" style="8" customWidth="1"/>
    <col min="6867" max="6867" width="8.88671875" style="8"/>
    <col min="6868" max="6868" width="10.44140625" style="8" bestFit="1" customWidth="1"/>
    <col min="6869" max="7103" width="8.88671875" style="8"/>
    <col min="7104" max="7104" width="1.6640625" style="8" customWidth="1"/>
    <col min="7105" max="7105" width="14.44140625" style="8" customWidth="1"/>
    <col min="7106" max="7106" width="1.6640625" style="8" customWidth="1"/>
    <col min="7107" max="7107" width="8.21875" style="8" customWidth="1"/>
    <col min="7108" max="7108" width="14.6640625" style="8" customWidth="1"/>
    <col min="7109" max="7109" width="13.6640625" style="8" customWidth="1"/>
    <col min="7110" max="7110" width="12" style="8" customWidth="1"/>
    <col min="7111" max="7111" width="14.109375" style="8" customWidth="1"/>
    <col min="7112" max="7112" width="14.33203125" style="8" customWidth="1"/>
    <col min="7113" max="7113" width="10.6640625" style="8" customWidth="1"/>
    <col min="7114" max="7114" width="13.6640625" style="8" customWidth="1"/>
    <col min="7115" max="7115" width="12.6640625" style="8" customWidth="1"/>
    <col min="7116" max="7117" width="11.88671875" style="8" customWidth="1"/>
    <col min="7118" max="7118" width="13.109375" style="8" customWidth="1"/>
    <col min="7119" max="7119" width="13.33203125" style="8" customWidth="1"/>
    <col min="7120" max="7120" width="10.109375" style="8" customWidth="1"/>
    <col min="7121" max="7121" width="4.33203125" style="8" customWidth="1"/>
    <col min="7122" max="7122" width="10.109375" style="8" customWidth="1"/>
    <col min="7123" max="7123" width="8.88671875" style="8"/>
    <col min="7124" max="7124" width="10.44140625" style="8" bestFit="1" customWidth="1"/>
    <col min="7125" max="7359" width="8.88671875" style="8"/>
    <col min="7360" max="7360" width="1.6640625" style="8" customWidth="1"/>
    <col min="7361" max="7361" width="14.44140625" style="8" customWidth="1"/>
    <col min="7362" max="7362" width="1.6640625" style="8" customWidth="1"/>
    <col min="7363" max="7363" width="8.21875" style="8" customWidth="1"/>
    <col min="7364" max="7364" width="14.6640625" style="8" customWidth="1"/>
    <col min="7365" max="7365" width="13.6640625" style="8" customWidth="1"/>
    <col min="7366" max="7366" width="12" style="8" customWidth="1"/>
    <col min="7367" max="7367" width="14.109375" style="8" customWidth="1"/>
    <col min="7368" max="7368" width="14.33203125" style="8" customWidth="1"/>
    <col min="7369" max="7369" width="10.6640625" style="8" customWidth="1"/>
    <col min="7370" max="7370" width="13.6640625" style="8" customWidth="1"/>
    <col min="7371" max="7371" width="12.6640625" style="8" customWidth="1"/>
    <col min="7372" max="7373" width="11.88671875" style="8" customWidth="1"/>
    <col min="7374" max="7374" width="13.109375" style="8" customWidth="1"/>
    <col min="7375" max="7375" width="13.33203125" style="8" customWidth="1"/>
    <col min="7376" max="7376" width="10.109375" style="8" customWidth="1"/>
    <col min="7377" max="7377" width="4.33203125" style="8" customWidth="1"/>
    <col min="7378" max="7378" width="10.109375" style="8" customWidth="1"/>
    <col min="7379" max="7379" width="8.88671875" style="8"/>
    <col min="7380" max="7380" width="10.44140625" style="8" bestFit="1" customWidth="1"/>
    <col min="7381" max="7615" width="8.88671875" style="8"/>
    <col min="7616" max="7616" width="1.6640625" style="8" customWidth="1"/>
    <col min="7617" max="7617" width="14.44140625" style="8" customWidth="1"/>
    <col min="7618" max="7618" width="1.6640625" style="8" customWidth="1"/>
    <col min="7619" max="7619" width="8.21875" style="8" customWidth="1"/>
    <col min="7620" max="7620" width="14.6640625" style="8" customWidth="1"/>
    <col min="7621" max="7621" width="13.6640625" style="8" customWidth="1"/>
    <col min="7622" max="7622" width="12" style="8" customWidth="1"/>
    <col min="7623" max="7623" width="14.109375" style="8" customWidth="1"/>
    <col min="7624" max="7624" width="14.33203125" style="8" customWidth="1"/>
    <col min="7625" max="7625" width="10.6640625" style="8" customWidth="1"/>
    <col min="7626" max="7626" width="13.6640625" style="8" customWidth="1"/>
    <col min="7627" max="7627" width="12.6640625" style="8" customWidth="1"/>
    <col min="7628" max="7629" width="11.88671875" style="8" customWidth="1"/>
    <col min="7630" max="7630" width="13.109375" style="8" customWidth="1"/>
    <col min="7631" max="7631" width="13.33203125" style="8" customWidth="1"/>
    <col min="7632" max="7632" width="10.109375" style="8" customWidth="1"/>
    <col min="7633" max="7633" width="4.33203125" style="8" customWidth="1"/>
    <col min="7634" max="7634" width="10.109375" style="8" customWidth="1"/>
    <col min="7635" max="7635" width="8.88671875" style="8"/>
    <col min="7636" max="7636" width="10.44140625" style="8" bestFit="1" customWidth="1"/>
    <col min="7637" max="7871" width="8.88671875" style="8"/>
    <col min="7872" max="7872" width="1.6640625" style="8" customWidth="1"/>
    <col min="7873" max="7873" width="14.44140625" style="8" customWidth="1"/>
    <col min="7874" max="7874" width="1.6640625" style="8" customWidth="1"/>
    <col min="7875" max="7875" width="8.21875" style="8" customWidth="1"/>
    <col min="7876" max="7876" width="14.6640625" style="8" customWidth="1"/>
    <col min="7877" max="7877" width="13.6640625" style="8" customWidth="1"/>
    <col min="7878" max="7878" width="12" style="8" customWidth="1"/>
    <col min="7879" max="7879" width="14.109375" style="8" customWidth="1"/>
    <col min="7880" max="7880" width="14.33203125" style="8" customWidth="1"/>
    <col min="7881" max="7881" width="10.6640625" style="8" customWidth="1"/>
    <col min="7882" max="7882" width="13.6640625" style="8" customWidth="1"/>
    <col min="7883" max="7883" width="12.6640625" style="8" customWidth="1"/>
    <col min="7884" max="7885" width="11.88671875" style="8" customWidth="1"/>
    <col min="7886" max="7886" width="13.109375" style="8" customWidth="1"/>
    <col min="7887" max="7887" width="13.33203125" style="8" customWidth="1"/>
    <col min="7888" max="7888" width="10.109375" style="8" customWidth="1"/>
    <col min="7889" max="7889" width="4.33203125" style="8" customWidth="1"/>
    <col min="7890" max="7890" width="10.109375" style="8" customWidth="1"/>
    <col min="7891" max="7891" width="8.88671875" style="8"/>
    <col min="7892" max="7892" width="10.44140625" style="8" bestFit="1" customWidth="1"/>
    <col min="7893" max="8127" width="8.88671875" style="8"/>
    <col min="8128" max="8128" width="1.6640625" style="8" customWidth="1"/>
    <col min="8129" max="8129" width="14.44140625" style="8" customWidth="1"/>
    <col min="8130" max="8130" width="1.6640625" style="8" customWidth="1"/>
    <col min="8131" max="8131" width="8.21875" style="8" customWidth="1"/>
    <col min="8132" max="8132" width="14.6640625" style="8" customWidth="1"/>
    <col min="8133" max="8133" width="13.6640625" style="8" customWidth="1"/>
    <col min="8134" max="8134" width="12" style="8" customWidth="1"/>
    <col min="8135" max="8135" width="14.109375" style="8" customWidth="1"/>
    <col min="8136" max="8136" width="14.33203125" style="8" customWidth="1"/>
    <col min="8137" max="8137" width="10.6640625" style="8" customWidth="1"/>
    <col min="8138" max="8138" width="13.6640625" style="8" customWidth="1"/>
    <col min="8139" max="8139" width="12.6640625" style="8" customWidth="1"/>
    <col min="8140" max="8141" width="11.88671875" style="8" customWidth="1"/>
    <col min="8142" max="8142" width="13.109375" style="8" customWidth="1"/>
    <col min="8143" max="8143" width="13.33203125" style="8" customWidth="1"/>
    <col min="8144" max="8144" width="10.109375" style="8" customWidth="1"/>
    <col min="8145" max="8145" width="4.33203125" style="8" customWidth="1"/>
    <col min="8146" max="8146" width="10.109375" style="8" customWidth="1"/>
    <col min="8147" max="8147" width="8.88671875" style="8"/>
    <col min="8148" max="8148" width="10.44140625" style="8" bestFit="1" customWidth="1"/>
    <col min="8149" max="8383" width="8.88671875" style="8"/>
    <col min="8384" max="8384" width="1.6640625" style="8" customWidth="1"/>
    <col min="8385" max="8385" width="14.44140625" style="8" customWidth="1"/>
    <col min="8386" max="8386" width="1.6640625" style="8" customWidth="1"/>
    <col min="8387" max="8387" width="8.21875" style="8" customWidth="1"/>
    <col min="8388" max="8388" width="14.6640625" style="8" customWidth="1"/>
    <col min="8389" max="8389" width="13.6640625" style="8" customWidth="1"/>
    <col min="8390" max="8390" width="12" style="8" customWidth="1"/>
    <col min="8391" max="8391" width="14.109375" style="8" customWidth="1"/>
    <col min="8392" max="8392" width="14.33203125" style="8" customWidth="1"/>
    <col min="8393" max="8393" width="10.6640625" style="8" customWidth="1"/>
    <col min="8394" max="8394" width="13.6640625" style="8" customWidth="1"/>
    <col min="8395" max="8395" width="12.6640625" style="8" customWidth="1"/>
    <col min="8396" max="8397" width="11.88671875" style="8" customWidth="1"/>
    <col min="8398" max="8398" width="13.109375" style="8" customWidth="1"/>
    <col min="8399" max="8399" width="13.33203125" style="8" customWidth="1"/>
    <col min="8400" max="8400" width="10.109375" style="8" customWidth="1"/>
    <col min="8401" max="8401" width="4.33203125" style="8" customWidth="1"/>
    <col min="8402" max="8402" width="10.109375" style="8" customWidth="1"/>
    <col min="8403" max="8403" width="8.88671875" style="8"/>
    <col min="8404" max="8404" width="10.44140625" style="8" bestFit="1" customWidth="1"/>
    <col min="8405" max="8639" width="8.88671875" style="8"/>
    <col min="8640" max="8640" width="1.6640625" style="8" customWidth="1"/>
    <col min="8641" max="8641" width="14.44140625" style="8" customWidth="1"/>
    <col min="8642" max="8642" width="1.6640625" style="8" customWidth="1"/>
    <col min="8643" max="8643" width="8.21875" style="8" customWidth="1"/>
    <col min="8644" max="8644" width="14.6640625" style="8" customWidth="1"/>
    <col min="8645" max="8645" width="13.6640625" style="8" customWidth="1"/>
    <col min="8646" max="8646" width="12" style="8" customWidth="1"/>
    <col min="8647" max="8647" width="14.109375" style="8" customWidth="1"/>
    <col min="8648" max="8648" width="14.33203125" style="8" customWidth="1"/>
    <col min="8649" max="8649" width="10.6640625" style="8" customWidth="1"/>
    <col min="8650" max="8650" width="13.6640625" style="8" customWidth="1"/>
    <col min="8651" max="8651" width="12.6640625" style="8" customWidth="1"/>
    <col min="8652" max="8653" width="11.88671875" style="8" customWidth="1"/>
    <col min="8654" max="8654" width="13.109375" style="8" customWidth="1"/>
    <col min="8655" max="8655" width="13.33203125" style="8" customWidth="1"/>
    <col min="8656" max="8656" width="10.109375" style="8" customWidth="1"/>
    <col min="8657" max="8657" width="4.33203125" style="8" customWidth="1"/>
    <col min="8658" max="8658" width="10.109375" style="8" customWidth="1"/>
    <col min="8659" max="8659" width="8.88671875" style="8"/>
    <col min="8660" max="8660" width="10.44140625" style="8" bestFit="1" customWidth="1"/>
    <col min="8661" max="8895" width="8.88671875" style="8"/>
    <col min="8896" max="8896" width="1.6640625" style="8" customWidth="1"/>
    <col min="8897" max="8897" width="14.44140625" style="8" customWidth="1"/>
    <col min="8898" max="8898" width="1.6640625" style="8" customWidth="1"/>
    <col min="8899" max="8899" width="8.21875" style="8" customWidth="1"/>
    <col min="8900" max="8900" width="14.6640625" style="8" customWidth="1"/>
    <col min="8901" max="8901" width="13.6640625" style="8" customWidth="1"/>
    <col min="8902" max="8902" width="12" style="8" customWidth="1"/>
    <col min="8903" max="8903" width="14.109375" style="8" customWidth="1"/>
    <col min="8904" max="8904" width="14.33203125" style="8" customWidth="1"/>
    <col min="8905" max="8905" width="10.6640625" style="8" customWidth="1"/>
    <col min="8906" max="8906" width="13.6640625" style="8" customWidth="1"/>
    <col min="8907" max="8907" width="12.6640625" style="8" customWidth="1"/>
    <col min="8908" max="8909" width="11.88671875" style="8" customWidth="1"/>
    <col min="8910" max="8910" width="13.109375" style="8" customWidth="1"/>
    <col min="8911" max="8911" width="13.33203125" style="8" customWidth="1"/>
    <col min="8912" max="8912" width="10.109375" style="8" customWidth="1"/>
    <col min="8913" max="8913" width="4.33203125" style="8" customWidth="1"/>
    <col min="8914" max="8914" width="10.109375" style="8" customWidth="1"/>
    <col min="8915" max="8915" width="8.88671875" style="8"/>
    <col min="8916" max="8916" width="10.44140625" style="8" bestFit="1" customWidth="1"/>
    <col min="8917" max="9151" width="8.88671875" style="8"/>
    <col min="9152" max="9152" width="1.6640625" style="8" customWidth="1"/>
    <col min="9153" max="9153" width="14.44140625" style="8" customWidth="1"/>
    <col min="9154" max="9154" width="1.6640625" style="8" customWidth="1"/>
    <col min="9155" max="9155" width="8.21875" style="8" customWidth="1"/>
    <col min="9156" max="9156" width="14.6640625" style="8" customWidth="1"/>
    <col min="9157" max="9157" width="13.6640625" style="8" customWidth="1"/>
    <col min="9158" max="9158" width="12" style="8" customWidth="1"/>
    <col min="9159" max="9159" width="14.109375" style="8" customWidth="1"/>
    <col min="9160" max="9160" width="14.33203125" style="8" customWidth="1"/>
    <col min="9161" max="9161" width="10.6640625" style="8" customWidth="1"/>
    <col min="9162" max="9162" width="13.6640625" style="8" customWidth="1"/>
    <col min="9163" max="9163" width="12.6640625" style="8" customWidth="1"/>
    <col min="9164" max="9165" width="11.88671875" style="8" customWidth="1"/>
    <col min="9166" max="9166" width="13.109375" style="8" customWidth="1"/>
    <col min="9167" max="9167" width="13.33203125" style="8" customWidth="1"/>
    <col min="9168" max="9168" width="10.109375" style="8" customWidth="1"/>
    <col min="9169" max="9169" width="4.33203125" style="8" customWidth="1"/>
    <col min="9170" max="9170" width="10.109375" style="8" customWidth="1"/>
    <col min="9171" max="9171" width="8.88671875" style="8"/>
    <col min="9172" max="9172" width="10.44140625" style="8" bestFit="1" customWidth="1"/>
    <col min="9173" max="9407" width="8.88671875" style="8"/>
    <col min="9408" max="9408" width="1.6640625" style="8" customWidth="1"/>
    <col min="9409" max="9409" width="14.44140625" style="8" customWidth="1"/>
    <col min="9410" max="9410" width="1.6640625" style="8" customWidth="1"/>
    <col min="9411" max="9411" width="8.21875" style="8" customWidth="1"/>
    <col min="9412" max="9412" width="14.6640625" style="8" customWidth="1"/>
    <col min="9413" max="9413" width="13.6640625" style="8" customWidth="1"/>
    <col min="9414" max="9414" width="12" style="8" customWidth="1"/>
    <col min="9415" max="9415" width="14.109375" style="8" customWidth="1"/>
    <col min="9416" max="9416" width="14.33203125" style="8" customWidth="1"/>
    <col min="9417" max="9417" width="10.6640625" style="8" customWidth="1"/>
    <col min="9418" max="9418" width="13.6640625" style="8" customWidth="1"/>
    <col min="9419" max="9419" width="12.6640625" style="8" customWidth="1"/>
    <col min="9420" max="9421" width="11.88671875" style="8" customWidth="1"/>
    <col min="9422" max="9422" width="13.109375" style="8" customWidth="1"/>
    <col min="9423" max="9423" width="13.33203125" style="8" customWidth="1"/>
    <col min="9424" max="9424" width="10.109375" style="8" customWidth="1"/>
    <col min="9425" max="9425" width="4.33203125" style="8" customWidth="1"/>
    <col min="9426" max="9426" width="10.109375" style="8" customWidth="1"/>
    <col min="9427" max="9427" width="8.88671875" style="8"/>
    <col min="9428" max="9428" width="10.44140625" style="8" bestFit="1" customWidth="1"/>
    <col min="9429" max="9663" width="8.88671875" style="8"/>
    <col min="9664" max="9664" width="1.6640625" style="8" customWidth="1"/>
    <col min="9665" max="9665" width="14.44140625" style="8" customWidth="1"/>
    <col min="9666" max="9666" width="1.6640625" style="8" customWidth="1"/>
    <col min="9667" max="9667" width="8.21875" style="8" customWidth="1"/>
    <col min="9668" max="9668" width="14.6640625" style="8" customWidth="1"/>
    <col min="9669" max="9669" width="13.6640625" style="8" customWidth="1"/>
    <col min="9670" max="9670" width="12" style="8" customWidth="1"/>
    <col min="9671" max="9671" width="14.109375" style="8" customWidth="1"/>
    <col min="9672" max="9672" width="14.33203125" style="8" customWidth="1"/>
    <col min="9673" max="9673" width="10.6640625" style="8" customWidth="1"/>
    <col min="9674" max="9674" width="13.6640625" style="8" customWidth="1"/>
    <col min="9675" max="9675" width="12.6640625" style="8" customWidth="1"/>
    <col min="9676" max="9677" width="11.88671875" style="8" customWidth="1"/>
    <col min="9678" max="9678" width="13.109375" style="8" customWidth="1"/>
    <col min="9679" max="9679" width="13.33203125" style="8" customWidth="1"/>
    <col min="9680" max="9680" width="10.109375" style="8" customWidth="1"/>
    <col min="9681" max="9681" width="4.33203125" style="8" customWidth="1"/>
    <col min="9682" max="9682" width="10.109375" style="8" customWidth="1"/>
    <col min="9683" max="9683" width="8.88671875" style="8"/>
    <col min="9684" max="9684" width="10.44140625" style="8" bestFit="1" customWidth="1"/>
    <col min="9685" max="9919" width="8.88671875" style="8"/>
    <col min="9920" max="9920" width="1.6640625" style="8" customWidth="1"/>
    <col min="9921" max="9921" width="14.44140625" style="8" customWidth="1"/>
    <col min="9922" max="9922" width="1.6640625" style="8" customWidth="1"/>
    <col min="9923" max="9923" width="8.21875" style="8" customWidth="1"/>
    <col min="9924" max="9924" width="14.6640625" style="8" customWidth="1"/>
    <col min="9925" max="9925" width="13.6640625" style="8" customWidth="1"/>
    <col min="9926" max="9926" width="12" style="8" customWidth="1"/>
    <col min="9927" max="9927" width="14.109375" style="8" customWidth="1"/>
    <col min="9928" max="9928" width="14.33203125" style="8" customWidth="1"/>
    <col min="9929" max="9929" width="10.6640625" style="8" customWidth="1"/>
    <col min="9930" max="9930" width="13.6640625" style="8" customWidth="1"/>
    <col min="9931" max="9931" width="12.6640625" style="8" customWidth="1"/>
    <col min="9932" max="9933" width="11.88671875" style="8" customWidth="1"/>
    <col min="9934" max="9934" width="13.109375" style="8" customWidth="1"/>
    <col min="9935" max="9935" width="13.33203125" style="8" customWidth="1"/>
    <col min="9936" max="9936" width="10.109375" style="8" customWidth="1"/>
    <col min="9937" max="9937" width="4.33203125" style="8" customWidth="1"/>
    <col min="9938" max="9938" width="10.109375" style="8" customWidth="1"/>
    <col min="9939" max="9939" width="8.88671875" style="8"/>
    <col min="9940" max="9940" width="10.44140625" style="8" bestFit="1" customWidth="1"/>
    <col min="9941" max="10175" width="8.88671875" style="8"/>
    <col min="10176" max="10176" width="1.6640625" style="8" customWidth="1"/>
    <col min="10177" max="10177" width="14.44140625" style="8" customWidth="1"/>
    <col min="10178" max="10178" width="1.6640625" style="8" customWidth="1"/>
    <col min="10179" max="10179" width="8.21875" style="8" customWidth="1"/>
    <col min="10180" max="10180" width="14.6640625" style="8" customWidth="1"/>
    <col min="10181" max="10181" width="13.6640625" style="8" customWidth="1"/>
    <col min="10182" max="10182" width="12" style="8" customWidth="1"/>
    <col min="10183" max="10183" width="14.109375" style="8" customWidth="1"/>
    <col min="10184" max="10184" width="14.33203125" style="8" customWidth="1"/>
    <col min="10185" max="10185" width="10.6640625" style="8" customWidth="1"/>
    <col min="10186" max="10186" width="13.6640625" style="8" customWidth="1"/>
    <col min="10187" max="10187" width="12.6640625" style="8" customWidth="1"/>
    <col min="10188" max="10189" width="11.88671875" style="8" customWidth="1"/>
    <col min="10190" max="10190" width="13.109375" style="8" customWidth="1"/>
    <col min="10191" max="10191" width="13.33203125" style="8" customWidth="1"/>
    <col min="10192" max="10192" width="10.109375" style="8" customWidth="1"/>
    <col min="10193" max="10193" width="4.33203125" style="8" customWidth="1"/>
    <col min="10194" max="10194" width="10.109375" style="8" customWidth="1"/>
    <col min="10195" max="10195" width="8.88671875" style="8"/>
    <col min="10196" max="10196" width="10.44140625" style="8" bestFit="1" customWidth="1"/>
    <col min="10197" max="10431" width="8.88671875" style="8"/>
    <col min="10432" max="10432" width="1.6640625" style="8" customWidth="1"/>
    <col min="10433" max="10433" width="14.44140625" style="8" customWidth="1"/>
    <col min="10434" max="10434" width="1.6640625" style="8" customWidth="1"/>
    <col min="10435" max="10435" width="8.21875" style="8" customWidth="1"/>
    <col min="10436" max="10436" width="14.6640625" style="8" customWidth="1"/>
    <col min="10437" max="10437" width="13.6640625" style="8" customWidth="1"/>
    <col min="10438" max="10438" width="12" style="8" customWidth="1"/>
    <col min="10439" max="10439" width="14.109375" style="8" customWidth="1"/>
    <col min="10440" max="10440" width="14.33203125" style="8" customWidth="1"/>
    <col min="10441" max="10441" width="10.6640625" style="8" customWidth="1"/>
    <col min="10442" max="10442" width="13.6640625" style="8" customWidth="1"/>
    <col min="10443" max="10443" width="12.6640625" style="8" customWidth="1"/>
    <col min="10444" max="10445" width="11.88671875" style="8" customWidth="1"/>
    <col min="10446" max="10446" width="13.109375" style="8" customWidth="1"/>
    <col min="10447" max="10447" width="13.33203125" style="8" customWidth="1"/>
    <col min="10448" max="10448" width="10.109375" style="8" customWidth="1"/>
    <col min="10449" max="10449" width="4.33203125" style="8" customWidth="1"/>
    <col min="10450" max="10450" width="10.109375" style="8" customWidth="1"/>
    <col min="10451" max="10451" width="8.88671875" style="8"/>
    <col min="10452" max="10452" width="10.44140625" style="8" bestFit="1" customWidth="1"/>
    <col min="10453" max="10687" width="8.88671875" style="8"/>
    <col min="10688" max="10688" width="1.6640625" style="8" customWidth="1"/>
    <col min="10689" max="10689" width="14.44140625" style="8" customWidth="1"/>
    <col min="10690" max="10690" width="1.6640625" style="8" customWidth="1"/>
    <col min="10691" max="10691" width="8.21875" style="8" customWidth="1"/>
    <col min="10692" max="10692" width="14.6640625" style="8" customWidth="1"/>
    <col min="10693" max="10693" width="13.6640625" style="8" customWidth="1"/>
    <col min="10694" max="10694" width="12" style="8" customWidth="1"/>
    <col min="10695" max="10695" width="14.109375" style="8" customWidth="1"/>
    <col min="10696" max="10696" width="14.33203125" style="8" customWidth="1"/>
    <col min="10697" max="10697" width="10.6640625" style="8" customWidth="1"/>
    <col min="10698" max="10698" width="13.6640625" style="8" customWidth="1"/>
    <col min="10699" max="10699" width="12.6640625" style="8" customWidth="1"/>
    <col min="10700" max="10701" width="11.88671875" style="8" customWidth="1"/>
    <col min="10702" max="10702" width="13.109375" style="8" customWidth="1"/>
    <col min="10703" max="10703" width="13.33203125" style="8" customWidth="1"/>
    <col min="10704" max="10704" width="10.109375" style="8" customWidth="1"/>
    <col min="10705" max="10705" width="4.33203125" style="8" customWidth="1"/>
    <col min="10706" max="10706" width="10.109375" style="8" customWidth="1"/>
    <col min="10707" max="10707" width="8.88671875" style="8"/>
    <col min="10708" max="10708" width="10.44140625" style="8" bestFit="1" customWidth="1"/>
    <col min="10709" max="10943" width="8.88671875" style="8"/>
    <col min="10944" max="10944" width="1.6640625" style="8" customWidth="1"/>
    <col min="10945" max="10945" width="14.44140625" style="8" customWidth="1"/>
    <col min="10946" max="10946" width="1.6640625" style="8" customWidth="1"/>
    <col min="10947" max="10947" width="8.21875" style="8" customWidth="1"/>
    <col min="10948" max="10948" width="14.6640625" style="8" customWidth="1"/>
    <col min="10949" max="10949" width="13.6640625" style="8" customWidth="1"/>
    <col min="10950" max="10950" width="12" style="8" customWidth="1"/>
    <col min="10951" max="10951" width="14.109375" style="8" customWidth="1"/>
    <col min="10952" max="10952" width="14.33203125" style="8" customWidth="1"/>
    <col min="10953" max="10953" width="10.6640625" style="8" customWidth="1"/>
    <col min="10954" max="10954" width="13.6640625" style="8" customWidth="1"/>
    <col min="10955" max="10955" width="12.6640625" style="8" customWidth="1"/>
    <col min="10956" max="10957" width="11.88671875" style="8" customWidth="1"/>
    <col min="10958" max="10958" width="13.109375" style="8" customWidth="1"/>
    <col min="10959" max="10959" width="13.33203125" style="8" customWidth="1"/>
    <col min="10960" max="10960" width="10.109375" style="8" customWidth="1"/>
    <col min="10961" max="10961" width="4.33203125" style="8" customWidth="1"/>
    <col min="10962" max="10962" width="10.109375" style="8" customWidth="1"/>
    <col min="10963" max="10963" width="8.88671875" style="8"/>
    <col min="10964" max="10964" width="10.44140625" style="8" bestFit="1" customWidth="1"/>
    <col min="10965" max="11199" width="8.88671875" style="8"/>
    <col min="11200" max="11200" width="1.6640625" style="8" customWidth="1"/>
    <col min="11201" max="11201" width="14.44140625" style="8" customWidth="1"/>
    <col min="11202" max="11202" width="1.6640625" style="8" customWidth="1"/>
    <col min="11203" max="11203" width="8.21875" style="8" customWidth="1"/>
    <col min="11204" max="11204" width="14.6640625" style="8" customWidth="1"/>
    <col min="11205" max="11205" width="13.6640625" style="8" customWidth="1"/>
    <col min="11206" max="11206" width="12" style="8" customWidth="1"/>
    <col min="11207" max="11207" width="14.109375" style="8" customWidth="1"/>
    <col min="11208" max="11208" width="14.33203125" style="8" customWidth="1"/>
    <col min="11209" max="11209" width="10.6640625" style="8" customWidth="1"/>
    <col min="11210" max="11210" width="13.6640625" style="8" customWidth="1"/>
    <col min="11211" max="11211" width="12.6640625" style="8" customWidth="1"/>
    <col min="11212" max="11213" width="11.88671875" style="8" customWidth="1"/>
    <col min="11214" max="11214" width="13.109375" style="8" customWidth="1"/>
    <col min="11215" max="11215" width="13.33203125" style="8" customWidth="1"/>
    <col min="11216" max="11216" width="10.109375" style="8" customWidth="1"/>
    <col min="11217" max="11217" width="4.33203125" style="8" customWidth="1"/>
    <col min="11218" max="11218" width="10.109375" style="8" customWidth="1"/>
    <col min="11219" max="11219" width="8.88671875" style="8"/>
    <col min="11220" max="11220" width="10.44140625" style="8" bestFit="1" customWidth="1"/>
    <col min="11221" max="11455" width="8.88671875" style="8"/>
    <col min="11456" max="11456" width="1.6640625" style="8" customWidth="1"/>
    <col min="11457" max="11457" width="14.44140625" style="8" customWidth="1"/>
    <col min="11458" max="11458" width="1.6640625" style="8" customWidth="1"/>
    <col min="11459" max="11459" width="8.21875" style="8" customWidth="1"/>
    <col min="11460" max="11460" width="14.6640625" style="8" customWidth="1"/>
    <col min="11461" max="11461" width="13.6640625" style="8" customWidth="1"/>
    <col min="11462" max="11462" width="12" style="8" customWidth="1"/>
    <col min="11463" max="11463" width="14.109375" style="8" customWidth="1"/>
    <col min="11464" max="11464" width="14.33203125" style="8" customWidth="1"/>
    <col min="11465" max="11465" width="10.6640625" style="8" customWidth="1"/>
    <col min="11466" max="11466" width="13.6640625" style="8" customWidth="1"/>
    <col min="11467" max="11467" width="12.6640625" style="8" customWidth="1"/>
    <col min="11468" max="11469" width="11.88671875" style="8" customWidth="1"/>
    <col min="11470" max="11470" width="13.109375" style="8" customWidth="1"/>
    <col min="11471" max="11471" width="13.33203125" style="8" customWidth="1"/>
    <col min="11472" max="11472" width="10.109375" style="8" customWidth="1"/>
    <col min="11473" max="11473" width="4.33203125" style="8" customWidth="1"/>
    <col min="11474" max="11474" width="10.109375" style="8" customWidth="1"/>
    <col min="11475" max="11475" width="8.88671875" style="8"/>
    <col min="11476" max="11476" width="10.44140625" style="8" bestFit="1" customWidth="1"/>
    <col min="11477" max="11711" width="8.88671875" style="8"/>
    <col min="11712" max="11712" width="1.6640625" style="8" customWidth="1"/>
    <col min="11713" max="11713" width="14.44140625" style="8" customWidth="1"/>
    <col min="11714" max="11714" width="1.6640625" style="8" customWidth="1"/>
    <col min="11715" max="11715" width="8.21875" style="8" customWidth="1"/>
    <col min="11716" max="11716" width="14.6640625" style="8" customWidth="1"/>
    <col min="11717" max="11717" width="13.6640625" style="8" customWidth="1"/>
    <col min="11718" max="11718" width="12" style="8" customWidth="1"/>
    <col min="11719" max="11719" width="14.109375" style="8" customWidth="1"/>
    <col min="11720" max="11720" width="14.33203125" style="8" customWidth="1"/>
    <col min="11721" max="11721" width="10.6640625" style="8" customWidth="1"/>
    <col min="11722" max="11722" width="13.6640625" style="8" customWidth="1"/>
    <col min="11723" max="11723" width="12.6640625" style="8" customWidth="1"/>
    <col min="11724" max="11725" width="11.88671875" style="8" customWidth="1"/>
    <col min="11726" max="11726" width="13.109375" style="8" customWidth="1"/>
    <col min="11727" max="11727" width="13.33203125" style="8" customWidth="1"/>
    <col min="11728" max="11728" width="10.109375" style="8" customWidth="1"/>
    <col min="11729" max="11729" width="4.33203125" style="8" customWidth="1"/>
    <col min="11730" max="11730" width="10.109375" style="8" customWidth="1"/>
    <col min="11731" max="11731" width="8.88671875" style="8"/>
    <col min="11732" max="11732" width="10.44140625" style="8" bestFit="1" customWidth="1"/>
    <col min="11733" max="11967" width="8.88671875" style="8"/>
    <col min="11968" max="11968" width="1.6640625" style="8" customWidth="1"/>
    <col min="11969" max="11969" width="14.44140625" style="8" customWidth="1"/>
    <col min="11970" max="11970" width="1.6640625" style="8" customWidth="1"/>
    <col min="11971" max="11971" width="8.21875" style="8" customWidth="1"/>
    <col min="11972" max="11972" width="14.6640625" style="8" customWidth="1"/>
    <col min="11973" max="11973" width="13.6640625" style="8" customWidth="1"/>
    <col min="11974" max="11974" width="12" style="8" customWidth="1"/>
    <col min="11975" max="11975" width="14.109375" style="8" customWidth="1"/>
    <col min="11976" max="11976" width="14.33203125" style="8" customWidth="1"/>
    <col min="11977" max="11977" width="10.6640625" style="8" customWidth="1"/>
    <col min="11978" max="11978" width="13.6640625" style="8" customWidth="1"/>
    <col min="11979" max="11979" width="12.6640625" style="8" customWidth="1"/>
    <col min="11980" max="11981" width="11.88671875" style="8" customWidth="1"/>
    <col min="11982" max="11982" width="13.109375" style="8" customWidth="1"/>
    <col min="11983" max="11983" width="13.33203125" style="8" customWidth="1"/>
    <col min="11984" max="11984" width="10.109375" style="8" customWidth="1"/>
    <col min="11985" max="11985" width="4.33203125" style="8" customWidth="1"/>
    <col min="11986" max="11986" width="10.109375" style="8" customWidth="1"/>
    <col min="11987" max="11987" width="8.88671875" style="8"/>
    <col min="11988" max="11988" width="10.44140625" style="8" bestFit="1" customWidth="1"/>
    <col min="11989" max="12223" width="8.88671875" style="8"/>
    <col min="12224" max="12224" width="1.6640625" style="8" customWidth="1"/>
    <col min="12225" max="12225" width="14.44140625" style="8" customWidth="1"/>
    <col min="12226" max="12226" width="1.6640625" style="8" customWidth="1"/>
    <col min="12227" max="12227" width="8.21875" style="8" customWidth="1"/>
    <col min="12228" max="12228" width="14.6640625" style="8" customWidth="1"/>
    <col min="12229" max="12229" width="13.6640625" style="8" customWidth="1"/>
    <col min="12230" max="12230" width="12" style="8" customWidth="1"/>
    <col min="12231" max="12231" width="14.109375" style="8" customWidth="1"/>
    <col min="12232" max="12232" width="14.33203125" style="8" customWidth="1"/>
    <col min="12233" max="12233" width="10.6640625" style="8" customWidth="1"/>
    <col min="12234" max="12234" width="13.6640625" style="8" customWidth="1"/>
    <col min="12235" max="12235" width="12.6640625" style="8" customWidth="1"/>
    <col min="12236" max="12237" width="11.88671875" style="8" customWidth="1"/>
    <col min="12238" max="12238" width="13.109375" style="8" customWidth="1"/>
    <col min="12239" max="12239" width="13.33203125" style="8" customWidth="1"/>
    <col min="12240" max="12240" width="10.109375" style="8" customWidth="1"/>
    <col min="12241" max="12241" width="4.33203125" style="8" customWidth="1"/>
    <col min="12242" max="12242" width="10.109375" style="8" customWidth="1"/>
    <col min="12243" max="12243" width="8.88671875" style="8"/>
    <col min="12244" max="12244" width="10.44140625" style="8" bestFit="1" customWidth="1"/>
    <col min="12245" max="12479" width="8.88671875" style="8"/>
    <col min="12480" max="12480" width="1.6640625" style="8" customWidth="1"/>
    <col min="12481" max="12481" width="14.44140625" style="8" customWidth="1"/>
    <col min="12482" max="12482" width="1.6640625" style="8" customWidth="1"/>
    <col min="12483" max="12483" width="8.21875" style="8" customWidth="1"/>
    <col min="12484" max="12484" width="14.6640625" style="8" customWidth="1"/>
    <col min="12485" max="12485" width="13.6640625" style="8" customWidth="1"/>
    <col min="12486" max="12486" width="12" style="8" customWidth="1"/>
    <col min="12487" max="12487" width="14.109375" style="8" customWidth="1"/>
    <col min="12488" max="12488" width="14.33203125" style="8" customWidth="1"/>
    <col min="12489" max="12489" width="10.6640625" style="8" customWidth="1"/>
    <col min="12490" max="12490" width="13.6640625" style="8" customWidth="1"/>
    <col min="12491" max="12491" width="12.6640625" style="8" customWidth="1"/>
    <col min="12492" max="12493" width="11.88671875" style="8" customWidth="1"/>
    <col min="12494" max="12494" width="13.109375" style="8" customWidth="1"/>
    <col min="12495" max="12495" width="13.33203125" style="8" customWidth="1"/>
    <col min="12496" max="12496" width="10.109375" style="8" customWidth="1"/>
    <col min="12497" max="12497" width="4.33203125" style="8" customWidth="1"/>
    <col min="12498" max="12498" width="10.109375" style="8" customWidth="1"/>
    <col min="12499" max="12499" width="8.88671875" style="8"/>
    <col min="12500" max="12500" width="10.44140625" style="8" bestFit="1" customWidth="1"/>
    <col min="12501" max="12735" width="8.88671875" style="8"/>
    <col min="12736" max="12736" width="1.6640625" style="8" customWidth="1"/>
    <col min="12737" max="12737" width="14.44140625" style="8" customWidth="1"/>
    <col min="12738" max="12738" width="1.6640625" style="8" customWidth="1"/>
    <col min="12739" max="12739" width="8.21875" style="8" customWidth="1"/>
    <col min="12740" max="12740" width="14.6640625" style="8" customWidth="1"/>
    <col min="12741" max="12741" width="13.6640625" style="8" customWidth="1"/>
    <col min="12742" max="12742" width="12" style="8" customWidth="1"/>
    <col min="12743" max="12743" width="14.109375" style="8" customWidth="1"/>
    <col min="12744" max="12744" width="14.33203125" style="8" customWidth="1"/>
    <col min="12745" max="12745" width="10.6640625" style="8" customWidth="1"/>
    <col min="12746" max="12746" width="13.6640625" style="8" customWidth="1"/>
    <col min="12747" max="12747" width="12.6640625" style="8" customWidth="1"/>
    <col min="12748" max="12749" width="11.88671875" style="8" customWidth="1"/>
    <col min="12750" max="12750" width="13.109375" style="8" customWidth="1"/>
    <col min="12751" max="12751" width="13.33203125" style="8" customWidth="1"/>
    <col min="12752" max="12752" width="10.109375" style="8" customWidth="1"/>
    <col min="12753" max="12753" width="4.33203125" style="8" customWidth="1"/>
    <col min="12754" max="12754" width="10.109375" style="8" customWidth="1"/>
    <col min="12755" max="12755" width="8.88671875" style="8"/>
    <col min="12756" max="12756" width="10.44140625" style="8" bestFit="1" customWidth="1"/>
    <col min="12757" max="12991" width="8.88671875" style="8"/>
    <col min="12992" max="12992" width="1.6640625" style="8" customWidth="1"/>
    <col min="12993" max="12993" width="14.44140625" style="8" customWidth="1"/>
    <col min="12994" max="12994" width="1.6640625" style="8" customWidth="1"/>
    <col min="12995" max="12995" width="8.21875" style="8" customWidth="1"/>
    <col min="12996" max="12996" width="14.6640625" style="8" customWidth="1"/>
    <col min="12997" max="12997" width="13.6640625" style="8" customWidth="1"/>
    <col min="12998" max="12998" width="12" style="8" customWidth="1"/>
    <col min="12999" max="12999" width="14.109375" style="8" customWidth="1"/>
    <col min="13000" max="13000" width="14.33203125" style="8" customWidth="1"/>
    <col min="13001" max="13001" width="10.6640625" style="8" customWidth="1"/>
    <col min="13002" max="13002" width="13.6640625" style="8" customWidth="1"/>
    <col min="13003" max="13003" width="12.6640625" style="8" customWidth="1"/>
    <col min="13004" max="13005" width="11.88671875" style="8" customWidth="1"/>
    <col min="13006" max="13006" width="13.109375" style="8" customWidth="1"/>
    <col min="13007" max="13007" width="13.33203125" style="8" customWidth="1"/>
    <col min="13008" max="13008" width="10.109375" style="8" customWidth="1"/>
    <col min="13009" max="13009" width="4.33203125" style="8" customWidth="1"/>
    <col min="13010" max="13010" width="10.109375" style="8" customWidth="1"/>
    <col min="13011" max="13011" width="8.88671875" style="8"/>
    <col min="13012" max="13012" width="10.44140625" style="8" bestFit="1" customWidth="1"/>
    <col min="13013" max="13247" width="8.88671875" style="8"/>
    <col min="13248" max="13248" width="1.6640625" style="8" customWidth="1"/>
    <col min="13249" max="13249" width="14.44140625" style="8" customWidth="1"/>
    <col min="13250" max="13250" width="1.6640625" style="8" customWidth="1"/>
    <col min="13251" max="13251" width="8.21875" style="8" customWidth="1"/>
    <col min="13252" max="13252" width="14.6640625" style="8" customWidth="1"/>
    <col min="13253" max="13253" width="13.6640625" style="8" customWidth="1"/>
    <col min="13254" max="13254" width="12" style="8" customWidth="1"/>
    <col min="13255" max="13255" width="14.109375" style="8" customWidth="1"/>
    <col min="13256" max="13256" width="14.33203125" style="8" customWidth="1"/>
    <col min="13257" max="13257" width="10.6640625" style="8" customWidth="1"/>
    <col min="13258" max="13258" width="13.6640625" style="8" customWidth="1"/>
    <col min="13259" max="13259" width="12.6640625" style="8" customWidth="1"/>
    <col min="13260" max="13261" width="11.88671875" style="8" customWidth="1"/>
    <col min="13262" max="13262" width="13.109375" style="8" customWidth="1"/>
    <col min="13263" max="13263" width="13.33203125" style="8" customWidth="1"/>
    <col min="13264" max="13264" width="10.109375" style="8" customWidth="1"/>
    <col min="13265" max="13265" width="4.33203125" style="8" customWidth="1"/>
    <col min="13266" max="13266" width="10.109375" style="8" customWidth="1"/>
    <col min="13267" max="13267" width="8.88671875" style="8"/>
    <col min="13268" max="13268" width="10.44140625" style="8" bestFit="1" customWidth="1"/>
    <col min="13269" max="13503" width="8.88671875" style="8"/>
    <col min="13504" max="13504" width="1.6640625" style="8" customWidth="1"/>
    <col min="13505" max="13505" width="14.44140625" style="8" customWidth="1"/>
    <col min="13506" max="13506" width="1.6640625" style="8" customWidth="1"/>
    <col min="13507" max="13507" width="8.21875" style="8" customWidth="1"/>
    <col min="13508" max="13508" width="14.6640625" style="8" customWidth="1"/>
    <col min="13509" max="13509" width="13.6640625" style="8" customWidth="1"/>
    <col min="13510" max="13510" width="12" style="8" customWidth="1"/>
    <col min="13511" max="13511" width="14.109375" style="8" customWidth="1"/>
    <col min="13512" max="13512" width="14.33203125" style="8" customWidth="1"/>
    <col min="13513" max="13513" width="10.6640625" style="8" customWidth="1"/>
    <col min="13514" max="13514" width="13.6640625" style="8" customWidth="1"/>
    <col min="13515" max="13515" width="12.6640625" style="8" customWidth="1"/>
    <col min="13516" max="13517" width="11.88671875" style="8" customWidth="1"/>
    <col min="13518" max="13518" width="13.109375" style="8" customWidth="1"/>
    <col min="13519" max="13519" width="13.33203125" style="8" customWidth="1"/>
    <col min="13520" max="13520" width="10.109375" style="8" customWidth="1"/>
    <col min="13521" max="13521" width="4.33203125" style="8" customWidth="1"/>
    <col min="13522" max="13522" width="10.109375" style="8" customWidth="1"/>
    <col min="13523" max="13523" width="8.88671875" style="8"/>
    <col min="13524" max="13524" width="10.44140625" style="8" bestFit="1" customWidth="1"/>
    <col min="13525" max="13759" width="8.88671875" style="8"/>
    <col min="13760" max="13760" width="1.6640625" style="8" customWidth="1"/>
    <col min="13761" max="13761" width="14.44140625" style="8" customWidth="1"/>
    <col min="13762" max="13762" width="1.6640625" style="8" customWidth="1"/>
    <col min="13763" max="13763" width="8.21875" style="8" customWidth="1"/>
    <col min="13764" max="13764" width="14.6640625" style="8" customWidth="1"/>
    <col min="13765" max="13765" width="13.6640625" style="8" customWidth="1"/>
    <col min="13766" max="13766" width="12" style="8" customWidth="1"/>
    <col min="13767" max="13767" width="14.109375" style="8" customWidth="1"/>
    <col min="13768" max="13768" width="14.33203125" style="8" customWidth="1"/>
    <col min="13769" max="13769" width="10.6640625" style="8" customWidth="1"/>
    <col min="13770" max="13770" width="13.6640625" style="8" customWidth="1"/>
    <col min="13771" max="13771" width="12.6640625" style="8" customWidth="1"/>
    <col min="13772" max="13773" width="11.88671875" style="8" customWidth="1"/>
    <col min="13774" max="13774" width="13.109375" style="8" customWidth="1"/>
    <col min="13775" max="13775" width="13.33203125" style="8" customWidth="1"/>
    <col min="13776" max="13776" width="10.109375" style="8" customWidth="1"/>
    <col min="13777" max="13777" width="4.33203125" style="8" customWidth="1"/>
    <col min="13778" max="13778" width="10.109375" style="8" customWidth="1"/>
    <col min="13779" max="13779" width="8.88671875" style="8"/>
    <col min="13780" max="13780" width="10.44140625" style="8" bestFit="1" customWidth="1"/>
    <col min="13781" max="14015" width="8.88671875" style="8"/>
    <col min="14016" max="14016" width="1.6640625" style="8" customWidth="1"/>
    <col min="14017" max="14017" width="14.44140625" style="8" customWidth="1"/>
    <col min="14018" max="14018" width="1.6640625" style="8" customWidth="1"/>
    <col min="14019" max="14019" width="8.21875" style="8" customWidth="1"/>
    <col min="14020" max="14020" width="14.6640625" style="8" customWidth="1"/>
    <col min="14021" max="14021" width="13.6640625" style="8" customWidth="1"/>
    <col min="14022" max="14022" width="12" style="8" customWidth="1"/>
    <col min="14023" max="14023" width="14.109375" style="8" customWidth="1"/>
    <col min="14024" max="14024" width="14.33203125" style="8" customWidth="1"/>
    <col min="14025" max="14025" width="10.6640625" style="8" customWidth="1"/>
    <col min="14026" max="14026" width="13.6640625" style="8" customWidth="1"/>
    <col min="14027" max="14027" width="12.6640625" style="8" customWidth="1"/>
    <col min="14028" max="14029" width="11.88671875" style="8" customWidth="1"/>
    <col min="14030" max="14030" width="13.109375" style="8" customWidth="1"/>
    <col min="14031" max="14031" width="13.33203125" style="8" customWidth="1"/>
    <col min="14032" max="14032" width="10.109375" style="8" customWidth="1"/>
    <col min="14033" max="14033" width="4.33203125" style="8" customWidth="1"/>
    <col min="14034" max="14034" width="10.109375" style="8" customWidth="1"/>
    <col min="14035" max="14035" width="8.88671875" style="8"/>
    <col min="14036" max="14036" width="10.44140625" style="8" bestFit="1" customWidth="1"/>
    <col min="14037" max="14271" width="8.88671875" style="8"/>
    <col min="14272" max="14272" width="1.6640625" style="8" customWidth="1"/>
    <col min="14273" max="14273" width="14.44140625" style="8" customWidth="1"/>
    <col min="14274" max="14274" width="1.6640625" style="8" customWidth="1"/>
    <col min="14275" max="14275" width="8.21875" style="8" customWidth="1"/>
    <col min="14276" max="14276" width="14.6640625" style="8" customWidth="1"/>
    <col min="14277" max="14277" width="13.6640625" style="8" customWidth="1"/>
    <col min="14278" max="14278" width="12" style="8" customWidth="1"/>
    <col min="14279" max="14279" width="14.109375" style="8" customWidth="1"/>
    <col min="14280" max="14280" width="14.33203125" style="8" customWidth="1"/>
    <col min="14281" max="14281" width="10.6640625" style="8" customWidth="1"/>
    <col min="14282" max="14282" width="13.6640625" style="8" customWidth="1"/>
    <col min="14283" max="14283" width="12.6640625" style="8" customWidth="1"/>
    <col min="14284" max="14285" width="11.88671875" style="8" customWidth="1"/>
    <col min="14286" max="14286" width="13.109375" style="8" customWidth="1"/>
    <col min="14287" max="14287" width="13.33203125" style="8" customWidth="1"/>
    <col min="14288" max="14288" width="10.109375" style="8" customWidth="1"/>
    <col min="14289" max="14289" width="4.33203125" style="8" customWidth="1"/>
    <col min="14290" max="14290" width="10.109375" style="8" customWidth="1"/>
    <col min="14291" max="14291" width="8.88671875" style="8"/>
    <col min="14292" max="14292" width="10.44140625" style="8" bestFit="1" customWidth="1"/>
    <col min="14293" max="14527" width="8.88671875" style="8"/>
    <col min="14528" max="14528" width="1.6640625" style="8" customWidth="1"/>
    <col min="14529" max="14529" width="14.44140625" style="8" customWidth="1"/>
    <col min="14530" max="14530" width="1.6640625" style="8" customWidth="1"/>
    <col min="14531" max="14531" width="8.21875" style="8" customWidth="1"/>
    <col min="14532" max="14532" width="14.6640625" style="8" customWidth="1"/>
    <col min="14533" max="14533" width="13.6640625" style="8" customWidth="1"/>
    <col min="14534" max="14534" width="12" style="8" customWidth="1"/>
    <col min="14535" max="14535" width="14.109375" style="8" customWidth="1"/>
    <col min="14536" max="14536" width="14.33203125" style="8" customWidth="1"/>
    <col min="14537" max="14537" width="10.6640625" style="8" customWidth="1"/>
    <col min="14538" max="14538" width="13.6640625" style="8" customWidth="1"/>
    <col min="14539" max="14539" width="12.6640625" style="8" customWidth="1"/>
    <col min="14540" max="14541" width="11.88671875" style="8" customWidth="1"/>
    <col min="14542" max="14542" width="13.109375" style="8" customWidth="1"/>
    <col min="14543" max="14543" width="13.33203125" style="8" customWidth="1"/>
    <col min="14544" max="14544" width="10.109375" style="8" customWidth="1"/>
    <col min="14545" max="14545" width="4.33203125" style="8" customWidth="1"/>
    <col min="14546" max="14546" width="10.109375" style="8" customWidth="1"/>
    <col min="14547" max="14547" width="8.88671875" style="8"/>
    <col min="14548" max="14548" width="10.44140625" style="8" bestFit="1" customWidth="1"/>
    <col min="14549" max="14783" width="8.88671875" style="8"/>
    <col min="14784" max="14784" width="1.6640625" style="8" customWidth="1"/>
    <col min="14785" max="14785" width="14.44140625" style="8" customWidth="1"/>
    <col min="14786" max="14786" width="1.6640625" style="8" customWidth="1"/>
    <col min="14787" max="14787" width="8.21875" style="8" customWidth="1"/>
    <col min="14788" max="14788" width="14.6640625" style="8" customWidth="1"/>
    <col min="14789" max="14789" width="13.6640625" style="8" customWidth="1"/>
    <col min="14790" max="14790" width="12" style="8" customWidth="1"/>
    <col min="14791" max="14791" width="14.109375" style="8" customWidth="1"/>
    <col min="14792" max="14792" width="14.33203125" style="8" customWidth="1"/>
    <col min="14793" max="14793" width="10.6640625" style="8" customWidth="1"/>
    <col min="14794" max="14794" width="13.6640625" style="8" customWidth="1"/>
    <col min="14795" max="14795" width="12.6640625" style="8" customWidth="1"/>
    <col min="14796" max="14797" width="11.88671875" style="8" customWidth="1"/>
    <col min="14798" max="14798" width="13.109375" style="8" customWidth="1"/>
    <col min="14799" max="14799" width="13.33203125" style="8" customWidth="1"/>
    <col min="14800" max="14800" width="10.109375" style="8" customWidth="1"/>
    <col min="14801" max="14801" width="4.33203125" style="8" customWidth="1"/>
    <col min="14802" max="14802" width="10.109375" style="8" customWidth="1"/>
    <col min="14803" max="14803" width="8.88671875" style="8"/>
    <col min="14804" max="14804" width="10.44140625" style="8" bestFit="1" customWidth="1"/>
    <col min="14805" max="15039" width="8.88671875" style="8"/>
    <col min="15040" max="15040" width="1.6640625" style="8" customWidth="1"/>
    <col min="15041" max="15041" width="14.44140625" style="8" customWidth="1"/>
    <col min="15042" max="15042" width="1.6640625" style="8" customWidth="1"/>
    <col min="15043" max="15043" width="8.21875" style="8" customWidth="1"/>
    <col min="15044" max="15044" width="14.6640625" style="8" customWidth="1"/>
    <col min="15045" max="15045" width="13.6640625" style="8" customWidth="1"/>
    <col min="15046" max="15046" width="12" style="8" customWidth="1"/>
    <col min="15047" max="15047" width="14.109375" style="8" customWidth="1"/>
    <col min="15048" max="15048" width="14.33203125" style="8" customWidth="1"/>
    <col min="15049" max="15049" width="10.6640625" style="8" customWidth="1"/>
    <col min="15050" max="15050" width="13.6640625" style="8" customWidth="1"/>
    <col min="15051" max="15051" width="12.6640625" style="8" customWidth="1"/>
    <col min="15052" max="15053" width="11.88671875" style="8" customWidth="1"/>
    <col min="15054" max="15054" width="13.109375" style="8" customWidth="1"/>
    <col min="15055" max="15055" width="13.33203125" style="8" customWidth="1"/>
    <col min="15056" max="15056" width="10.109375" style="8" customWidth="1"/>
    <col min="15057" max="15057" width="4.33203125" style="8" customWidth="1"/>
    <col min="15058" max="15058" width="10.109375" style="8" customWidth="1"/>
    <col min="15059" max="15059" width="8.88671875" style="8"/>
    <col min="15060" max="15060" width="10.44140625" style="8" bestFit="1" customWidth="1"/>
    <col min="15061" max="15295" width="8.88671875" style="8"/>
    <col min="15296" max="15296" width="1.6640625" style="8" customWidth="1"/>
    <col min="15297" max="15297" width="14.44140625" style="8" customWidth="1"/>
    <col min="15298" max="15298" width="1.6640625" style="8" customWidth="1"/>
    <col min="15299" max="15299" width="8.21875" style="8" customWidth="1"/>
    <col min="15300" max="15300" width="14.6640625" style="8" customWidth="1"/>
    <col min="15301" max="15301" width="13.6640625" style="8" customWidth="1"/>
    <col min="15302" max="15302" width="12" style="8" customWidth="1"/>
    <col min="15303" max="15303" width="14.109375" style="8" customWidth="1"/>
    <col min="15304" max="15304" width="14.33203125" style="8" customWidth="1"/>
    <col min="15305" max="15305" width="10.6640625" style="8" customWidth="1"/>
    <col min="15306" max="15306" width="13.6640625" style="8" customWidth="1"/>
    <col min="15307" max="15307" width="12.6640625" style="8" customWidth="1"/>
    <col min="15308" max="15309" width="11.88671875" style="8" customWidth="1"/>
    <col min="15310" max="15310" width="13.109375" style="8" customWidth="1"/>
    <col min="15311" max="15311" width="13.33203125" style="8" customWidth="1"/>
    <col min="15312" max="15312" width="10.109375" style="8" customWidth="1"/>
    <col min="15313" max="15313" width="4.33203125" style="8" customWidth="1"/>
    <col min="15314" max="15314" width="10.109375" style="8" customWidth="1"/>
    <col min="15315" max="15315" width="8.88671875" style="8"/>
    <col min="15316" max="15316" width="10.44140625" style="8" bestFit="1" customWidth="1"/>
    <col min="15317" max="15551" width="8.88671875" style="8"/>
    <col min="15552" max="15552" width="1.6640625" style="8" customWidth="1"/>
    <col min="15553" max="15553" width="14.44140625" style="8" customWidth="1"/>
    <col min="15554" max="15554" width="1.6640625" style="8" customWidth="1"/>
    <col min="15555" max="15555" width="8.21875" style="8" customWidth="1"/>
    <col min="15556" max="15556" width="14.6640625" style="8" customWidth="1"/>
    <col min="15557" max="15557" width="13.6640625" style="8" customWidth="1"/>
    <col min="15558" max="15558" width="12" style="8" customWidth="1"/>
    <col min="15559" max="15559" width="14.109375" style="8" customWidth="1"/>
    <col min="15560" max="15560" width="14.33203125" style="8" customWidth="1"/>
    <col min="15561" max="15561" width="10.6640625" style="8" customWidth="1"/>
    <col min="15562" max="15562" width="13.6640625" style="8" customWidth="1"/>
    <col min="15563" max="15563" width="12.6640625" style="8" customWidth="1"/>
    <col min="15564" max="15565" width="11.88671875" style="8" customWidth="1"/>
    <col min="15566" max="15566" width="13.109375" style="8" customWidth="1"/>
    <col min="15567" max="15567" width="13.33203125" style="8" customWidth="1"/>
    <col min="15568" max="15568" width="10.109375" style="8" customWidth="1"/>
    <col min="15569" max="15569" width="4.33203125" style="8" customWidth="1"/>
    <col min="15570" max="15570" width="10.109375" style="8" customWidth="1"/>
    <col min="15571" max="15571" width="8.88671875" style="8"/>
    <col min="15572" max="15572" width="10.44140625" style="8" bestFit="1" customWidth="1"/>
    <col min="15573" max="15807" width="8.88671875" style="8"/>
    <col min="15808" max="15808" width="1.6640625" style="8" customWidth="1"/>
    <col min="15809" max="15809" width="14.44140625" style="8" customWidth="1"/>
    <col min="15810" max="15810" width="1.6640625" style="8" customWidth="1"/>
    <col min="15811" max="15811" width="8.21875" style="8" customWidth="1"/>
    <col min="15812" max="15812" width="14.6640625" style="8" customWidth="1"/>
    <col min="15813" max="15813" width="13.6640625" style="8" customWidth="1"/>
    <col min="15814" max="15814" width="12" style="8" customWidth="1"/>
    <col min="15815" max="15815" width="14.109375" style="8" customWidth="1"/>
    <col min="15816" max="15816" width="14.33203125" style="8" customWidth="1"/>
    <col min="15817" max="15817" width="10.6640625" style="8" customWidth="1"/>
    <col min="15818" max="15818" width="13.6640625" style="8" customWidth="1"/>
    <col min="15819" max="15819" width="12.6640625" style="8" customWidth="1"/>
    <col min="15820" max="15821" width="11.88671875" style="8" customWidth="1"/>
    <col min="15822" max="15822" width="13.109375" style="8" customWidth="1"/>
    <col min="15823" max="15823" width="13.33203125" style="8" customWidth="1"/>
    <col min="15824" max="15824" width="10.109375" style="8" customWidth="1"/>
    <col min="15825" max="15825" width="4.33203125" style="8" customWidth="1"/>
    <col min="15826" max="15826" width="10.109375" style="8" customWidth="1"/>
    <col min="15827" max="15827" width="8.88671875" style="8"/>
    <col min="15828" max="15828" width="10.44140625" style="8" bestFit="1" customWidth="1"/>
    <col min="15829" max="16063" width="8.88671875" style="8"/>
    <col min="16064" max="16064" width="1.6640625" style="8" customWidth="1"/>
    <col min="16065" max="16065" width="14.44140625" style="8" customWidth="1"/>
    <col min="16066" max="16066" width="1.6640625" style="8" customWidth="1"/>
    <col min="16067" max="16067" width="8.21875" style="8" customWidth="1"/>
    <col min="16068" max="16068" width="14.6640625" style="8" customWidth="1"/>
    <col min="16069" max="16069" width="13.6640625" style="8" customWidth="1"/>
    <col min="16070" max="16070" width="12" style="8" customWidth="1"/>
    <col min="16071" max="16071" width="14.109375" style="8" customWidth="1"/>
    <col min="16072" max="16072" width="14.33203125" style="8" customWidth="1"/>
    <col min="16073" max="16073" width="10.6640625" style="8" customWidth="1"/>
    <col min="16074" max="16074" width="13.6640625" style="8" customWidth="1"/>
    <col min="16075" max="16075" width="12.6640625" style="8" customWidth="1"/>
    <col min="16076" max="16077" width="11.88671875" style="8" customWidth="1"/>
    <col min="16078" max="16078" width="13.109375" style="8" customWidth="1"/>
    <col min="16079" max="16079" width="13.33203125" style="8" customWidth="1"/>
    <col min="16080" max="16080" width="10.109375" style="8" customWidth="1"/>
    <col min="16081" max="16081" width="4.33203125" style="8" customWidth="1"/>
    <col min="16082" max="16082" width="10.109375" style="8" customWidth="1"/>
    <col min="16083" max="16083" width="8.88671875" style="8"/>
    <col min="16084" max="16084" width="10.44140625" style="8" bestFit="1" customWidth="1"/>
    <col min="16085" max="16384" width="8.88671875" style="8"/>
  </cols>
  <sheetData>
    <row r="1" spans="1:21" ht="15.9" customHeight="1" x14ac:dyDescent="0.4">
      <c r="A1" s="365" t="s">
        <v>142</v>
      </c>
      <c r="B1" s="366"/>
      <c r="C1" s="366"/>
      <c r="D1" s="366"/>
      <c r="E1" s="366"/>
      <c r="F1" s="366"/>
      <c r="G1" s="366"/>
      <c r="H1" s="366"/>
      <c r="I1" s="366"/>
      <c r="J1" s="92"/>
      <c r="K1" s="92"/>
      <c r="L1" s="92"/>
      <c r="M1" s="92"/>
      <c r="N1" s="91" t="s">
        <v>100</v>
      </c>
      <c r="O1" s="90"/>
      <c r="P1" s="90"/>
      <c r="Q1" s="90"/>
      <c r="R1" s="90"/>
      <c r="S1" s="90"/>
    </row>
    <row r="2" spans="1:21" ht="15.9" customHeight="1" x14ac:dyDescent="0.4">
      <c r="A2" s="366"/>
      <c r="B2" s="366"/>
      <c r="C2" s="366"/>
      <c r="D2" s="366"/>
      <c r="E2" s="366"/>
      <c r="F2" s="366"/>
      <c r="G2" s="366"/>
      <c r="H2" s="366"/>
      <c r="I2" s="366"/>
      <c r="J2" s="92"/>
      <c r="K2" s="92"/>
      <c r="L2" s="92"/>
      <c r="M2" s="92"/>
      <c r="N2" s="91"/>
      <c r="O2" s="90"/>
      <c r="P2" s="90"/>
      <c r="Q2" s="90"/>
      <c r="R2" s="90"/>
      <c r="S2" s="90"/>
    </row>
    <row r="3" spans="1:21" ht="15.75" customHeight="1" x14ac:dyDescent="0.4">
      <c r="H3" s="90"/>
      <c r="I3" s="89"/>
      <c r="J3" s="90"/>
      <c r="K3" s="89"/>
      <c r="L3" s="90"/>
      <c r="M3" s="89"/>
      <c r="N3" s="8"/>
      <c r="P3" s="88"/>
      <c r="Q3" s="88"/>
      <c r="R3" s="88"/>
      <c r="S3" s="88"/>
      <c r="T3" s="88" t="s">
        <v>143</v>
      </c>
    </row>
    <row r="4" spans="1:21" s="86" customFormat="1" ht="33.6" customHeight="1" x14ac:dyDescent="0.45">
      <c r="A4" s="367" t="s">
        <v>144</v>
      </c>
      <c r="B4" s="367"/>
      <c r="C4" s="351"/>
      <c r="D4" s="369" t="s">
        <v>145</v>
      </c>
      <c r="E4" s="371" t="s">
        <v>146</v>
      </c>
      <c r="F4" s="373" t="s">
        <v>147</v>
      </c>
      <c r="G4" s="373" t="s">
        <v>148</v>
      </c>
      <c r="H4" s="371" t="s">
        <v>149</v>
      </c>
      <c r="I4" s="371" t="s">
        <v>150</v>
      </c>
      <c r="J4" s="192" t="s">
        <v>151</v>
      </c>
      <c r="K4" s="371" t="s">
        <v>152</v>
      </c>
      <c r="L4" s="192" t="s">
        <v>153</v>
      </c>
      <c r="M4" s="199" t="s">
        <v>154</v>
      </c>
      <c r="N4" s="371" t="s">
        <v>155</v>
      </c>
      <c r="O4" s="192" t="s">
        <v>156</v>
      </c>
      <c r="P4" s="371" t="s">
        <v>157</v>
      </c>
      <c r="Q4" s="341" t="s">
        <v>158</v>
      </c>
      <c r="R4" s="343"/>
      <c r="S4" s="191"/>
      <c r="T4" s="367" t="s">
        <v>159</v>
      </c>
    </row>
    <row r="5" spans="1:21" s="86" customFormat="1" ht="31.2" customHeight="1" x14ac:dyDescent="0.45">
      <c r="A5" s="368"/>
      <c r="B5" s="368"/>
      <c r="C5" s="355"/>
      <c r="D5" s="370"/>
      <c r="E5" s="372"/>
      <c r="F5" s="374"/>
      <c r="G5" s="374"/>
      <c r="H5" s="372"/>
      <c r="I5" s="372"/>
      <c r="J5" s="87" t="s">
        <v>160</v>
      </c>
      <c r="K5" s="372"/>
      <c r="L5" s="87" t="s">
        <v>161</v>
      </c>
      <c r="M5" s="87" t="s">
        <v>162</v>
      </c>
      <c r="N5" s="372"/>
      <c r="O5" s="87" t="s">
        <v>163</v>
      </c>
      <c r="P5" s="372"/>
      <c r="Q5" s="375" t="s">
        <v>164</v>
      </c>
      <c r="R5" s="376"/>
      <c r="S5" s="195"/>
      <c r="T5" s="368"/>
    </row>
    <row r="6" spans="1:21" ht="20.399999999999999" customHeight="1" x14ac:dyDescent="0.4">
      <c r="B6" s="24"/>
      <c r="C6" s="35"/>
      <c r="D6" s="84"/>
      <c r="E6" s="84"/>
      <c r="F6" s="85"/>
      <c r="G6" s="34"/>
      <c r="H6" s="84"/>
      <c r="I6" s="84"/>
      <c r="J6" s="83" t="s">
        <v>19</v>
      </c>
      <c r="K6" s="84"/>
      <c r="L6" s="83" t="s">
        <v>19</v>
      </c>
      <c r="M6" s="83" t="s">
        <v>19</v>
      </c>
      <c r="N6" s="84"/>
      <c r="O6" s="83" t="s">
        <v>19</v>
      </c>
      <c r="P6" s="83"/>
      <c r="Q6" s="81"/>
      <c r="R6" s="82" t="s">
        <v>19</v>
      </c>
      <c r="S6" s="81"/>
      <c r="T6" s="80"/>
      <c r="U6" s="46"/>
    </row>
    <row r="7" spans="1:21" s="73" customFormat="1" ht="15.9" customHeight="1" x14ac:dyDescent="0.4">
      <c r="B7" s="37" t="s">
        <v>22</v>
      </c>
      <c r="C7" s="79"/>
      <c r="D7" s="43">
        <v>494</v>
      </c>
      <c r="E7" s="43">
        <v>175314415</v>
      </c>
      <c r="F7" s="43">
        <v>218906</v>
      </c>
      <c r="G7" s="40">
        <v>4756287</v>
      </c>
      <c r="H7" s="43">
        <v>62061004</v>
      </c>
      <c r="I7" s="42">
        <v>125629.56275303644</v>
      </c>
      <c r="J7" s="78">
        <v>36.433772134993077</v>
      </c>
      <c r="K7" s="43">
        <v>24480218</v>
      </c>
      <c r="L7" s="75">
        <v>14.371451103610184</v>
      </c>
      <c r="M7" s="75">
        <v>39.445410841242598</v>
      </c>
      <c r="N7" s="77">
        <v>108454409</v>
      </c>
      <c r="O7" s="75">
        <v>63.669663232347041</v>
      </c>
      <c r="P7" s="42">
        <v>9409184</v>
      </c>
      <c r="Q7" s="42"/>
      <c r="R7" s="76">
        <v>5.5237918134908472</v>
      </c>
      <c r="S7" s="75"/>
      <c r="T7" s="74" t="s">
        <v>165</v>
      </c>
      <c r="U7" s="74"/>
    </row>
    <row r="8" spans="1:21" ht="15.75" customHeight="1" x14ac:dyDescent="0.4">
      <c r="B8" s="24"/>
      <c r="C8" s="35"/>
      <c r="D8" s="30"/>
      <c r="E8" s="30"/>
      <c r="F8" s="30"/>
      <c r="G8" s="27"/>
      <c r="H8" s="30"/>
      <c r="I8" s="30"/>
      <c r="J8" s="66"/>
      <c r="K8" s="30"/>
      <c r="L8" s="64"/>
      <c r="M8" s="64"/>
      <c r="N8" s="71"/>
      <c r="O8" s="64"/>
      <c r="P8" s="30"/>
      <c r="Q8" s="69"/>
      <c r="R8" s="65"/>
      <c r="S8" s="64"/>
      <c r="T8" s="200"/>
      <c r="U8" s="200"/>
    </row>
    <row r="9" spans="1:21" ht="15.9" customHeight="1" x14ac:dyDescent="0.4">
      <c r="B9" s="13" t="s">
        <v>23</v>
      </c>
      <c r="C9" s="35"/>
      <c r="D9" s="30">
        <v>117</v>
      </c>
      <c r="E9" s="30">
        <v>26957506</v>
      </c>
      <c r="F9" s="30" t="s">
        <v>67</v>
      </c>
      <c r="G9" s="27">
        <v>695115</v>
      </c>
      <c r="H9" s="30">
        <v>10561852</v>
      </c>
      <c r="I9" s="30">
        <v>90272.239316239313</v>
      </c>
      <c r="J9" s="66">
        <v>40.216642879165114</v>
      </c>
      <c r="K9" s="30">
        <v>4896371</v>
      </c>
      <c r="L9" s="64">
        <v>18.644041207062983</v>
      </c>
      <c r="M9" s="64">
        <v>46.359019232611857</v>
      </c>
      <c r="N9" s="30">
        <v>18007978</v>
      </c>
      <c r="O9" s="64">
        <v>68.569453558131855</v>
      </c>
      <c r="P9" s="30">
        <v>1142612</v>
      </c>
      <c r="Q9" s="69"/>
      <c r="R9" s="65">
        <v>4.35075389746501</v>
      </c>
      <c r="S9" s="64"/>
      <c r="T9" s="13" t="s">
        <v>23</v>
      </c>
      <c r="U9" s="13"/>
    </row>
    <row r="10" spans="1:21" ht="15.9" customHeight="1" x14ac:dyDescent="0.4">
      <c r="B10" s="13" t="s">
        <v>24</v>
      </c>
      <c r="C10" s="35"/>
      <c r="D10" s="30">
        <v>21</v>
      </c>
      <c r="E10" s="30">
        <v>11465821</v>
      </c>
      <c r="F10" s="30" t="s">
        <v>67</v>
      </c>
      <c r="G10" s="27">
        <v>103871</v>
      </c>
      <c r="H10" s="30">
        <v>2425795</v>
      </c>
      <c r="I10" s="30">
        <v>115514.04761904762</v>
      </c>
      <c r="J10" s="66">
        <v>21.350164364391674</v>
      </c>
      <c r="K10" s="30">
        <v>1597265</v>
      </c>
      <c r="L10" s="64">
        <v>14.058018209902349</v>
      </c>
      <c r="M10" s="64">
        <v>65.845011635360777</v>
      </c>
      <c r="N10" s="71">
        <v>8969566</v>
      </c>
      <c r="O10" s="64">
        <v>78.943896074177417</v>
      </c>
      <c r="P10" s="30">
        <v>1121994</v>
      </c>
      <c r="Q10" s="69"/>
      <c r="R10" s="65">
        <v>9.8750126518775385</v>
      </c>
      <c r="S10" s="64"/>
      <c r="T10" s="13" t="s">
        <v>24</v>
      </c>
      <c r="U10" s="13"/>
    </row>
    <row r="11" spans="1:21" ht="15.9" customHeight="1" x14ac:dyDescent="0.4">
      <c r="B11" s="13" t="s">
        <v>25</v>
      </c>
      <c r="C11" s="35"/>
      <c r="D11" s="30">
        <v>14</v>
      </c>
      <c r="E11" s="30">
        <v>2796325</v>
      </c>
      <c r="F11" s="30" t="s">
        <v>67</v>
      </c>
      <c r="G11" s="27">
        <v>63371</v>
      </c>
      <c r="H11" s="30">
        <v>769683</v>
      </c>
      <c r="I11" s="72">
        <v>54977.357142857145</v>
      </c>
      <c r="J11" s="66">
        <v>28.163042627135326</v>
      </c>
      <c r="K11" s="30">
        <v>430113</v>
      </c>
      <c r="L11" s="64">
        <v>15.738025594283695</v>
      </c>
      <c r="M11" s="64">
        <v>55.881837067987725</v>
      </c>
      <c r="N11" s="71">
        <v>2017921</v>
      </c>
      <c r="O11" s="64">
        <v>73.836625131634122</v>
      </c>
      <c r="P11" s="30">
        <v>64678</v>
      </c>
      <c r="Q11" s="69"/>
      <c r="R11" s="65">
        <v>2.366596730131572</v>
      </c>
      <c r="S11" s="64"/>
      <c r="T11" s="13" t="s">
        <v>25</v>
      </c>
      <c r="U11" s="13"/>
    </row>
    <row r="12" spans="1:21" ht="15.9" customHeight="1" x14ac:dyDescent="0.4">
      <c r="B12" s="13" t="s">
        <v>26</v>
      </c>
      <c r="C12" s="35"/>
      <c r="D12" s="30">
        <v>19</v>
      </c>
      <c r="E12" s="30">
        <v>4273979</v>
      </c>
      <c r="F12" s="30" t="s">
        <v>67</v>
      </c>
      <c r="G12" s="27">
        <v>98359</v>
      </c>
      <c r="H12" s="30">
        <v>954593</v>
      </c>
      <c r="I12" s="30">
        <v>50241.73684210526</v>
      </c>
      <c r="J12" s="66">
        <v>22.861108051019968</v>
      </c>
      <c r="K12" s="30">
        <v>622276</v>
      </c>
      <c r="L12" s="64">
        <v>14.902601290347301</v>
      </c>
      <c r="M12" s="64">
        <v>65.187572085695152</v>
      </c>
      <c r="N12" s="71">
        <v>3118603</v>
      </c>
      <c r="O12" s="64">
        <v>74.685986751668025</v>
      </c>
      <c r="P12" s="30">
        <v>127780</v>
      </c>
      <c r="Q12" s="69"/>
      <c r="R12" s="65">
        <v>3.0601443617953739</v>
      </c>
      <c r="S12" s="64"/>
      <c r="T12" s="13" t="s">
        <v>26</v>
      </c>
      <c r="U12" s="13"/>
    </row>
    <row r="13" spans="1:21" ht="15.9" customHeight="1" x14ac:dyDescent="0.4">
      <c r="B13" s="13" t="s">
        <v>27</v>
      </c>
      <c r="C13" s="35"/>
      <c r="D13" s="30">
        <v>17</v>
      </c>
      <c r="E13" s="30">
        <v>4413285</v>
      </c>
      <c r="F13" s="30">
        <v>7908</v>
      </c>
      <c r="G13" s="27">
        <v>139962</v>
      </c>
      <c r="H13" s="30">
        <v>1623863</v>
      </c>
      <c r="I13" s="30">
        <v>95521.352941176476</v>
      </c>
      <c r="J13" s="66">
        <v>38.07045738808533</v>
      </c>
      <c r="K13" s="30">
        <v>582553</v>
      </c>
      <c r="L13" s="64">
        <v>13.657592520305762</v>
      </c>
      <c r="M13" s="64">
        <v>35.874516507858111</v>
      </c>
      <c r="N13" s="71">
        <v>2760262</v>
      </c>
      <c r="O13" s="64">
        <v>64.712624680130773</v>
      </c>
      <c r="P13" s="30">
        <v>165084</v>
      </c>
      <c r="Q13" s="69"/>
      <c r="R13" s="65">
        <v>3.8702916363355029</v>
      </c>
      <c r="S13" s="64"/>
      <c r="T13" s="13" t="s">
        <v>27</v>
      </c>
      <c r="U13" s="13"/>
    </row>
    <row r="14" spans="1:21" ht="15.9" customHeight="1" x14ac:dyDescent="0.4">
      <c r="B14" s="13" t="s">
        <v>28</v>
      </c>
      <c r="C14" s="35"/>
      <c r="D14" s="30">
        <v>72</v>
      </c>
      <c r="E14" s="30">
        <v>13455104</v>
      </c>
      <c r="F14" s="30">
        <v>190776</v>
      </c>
      <c r="G14" s="27">
        <v>514404</v>
      </c>
      <c r="H14" s="30">
        <v>6302464</v>
      </c>
      <c r="I14" s="30">
        <v>87534.222222222219</v>
      </c>
      <c r="J14" s="66">
        <v>49.431384845901825</v>
      </c>
      <c r="K14" s="30">
        <v>2635291</v>
      </c>
      <c r="L14" s="64">
        <v>20.669072223489334</v>
      </c>
      <c r="M14" s="64">
        <v>41.813662085178116</v>
      </c>
      <c r="N14" s="71">
        <v>7335460</v>
      </c>
      <c r="O14" s="64">
        <v>57.533362551808153</v>
      </c>
      <c r="P14" s="30">
        <v>587383</v>
      </c>
      <c r="Q14" s="69"/>
      <c r="R14" s="65">
        <v>4.6069529512489646</v>
      </c>
      <c r="S14" s="64"/>
      <c r="T14" s="13" t="s">
        <v>28</v>
      </c>
      <c r="U14" s="13"/>
    </row>
    <row r="15" spans="1:21" ht="15.9" customHeight="1" x14ac:dyDescent="0.4">
      <c r="B15" s="13" t="s">
        <v>29</v>
      </c>
      <c r="C15" s="35"/>
      <c r="D15" s="30">
        <v>29</v>
      </c>
      <c r="E15" s="30">
        <v>14475648</v>
      </c>
      <c r="F15" s="30" t="s">
        <v>67</v>
      </c>
      <c r="G15" s="27">
        <v>342573</v>
      </c>
      <c r="H15" s="30">
        <v>5240014</v>
      </c>
      <c r="I15" s="30">
        <v>180690.13793103449</v>
      </c>
      <c r="J15" s="66">
        <v>37.076248445578898</v>
      </c>
      <c r="K15" s="30">
        <v>2044006</v>
      </c>
      <c r="L15" s="64">
        <v>14.462570955011561</v>
      </c>
      <c r="M15" s="64">
        <v>39.007643872707206</v>
      </c>
      <c r="N15" s="71">
        <v>8902537</v>
      </c>
      <c r="O15" s="64">
        <v>62.990799949763229</v>
      </c>
      <c r="P15" s="30">
        <v>819992</v>
      </c>
      <c r="Q15" s="69"/>
      <c r="R15" s="68">
        <v>5.8019362382213355</v>
      </c>
      <c r="S15" s="64"/>
      <c r="T15" s="13" t="s">
        <v>29</v>
      </c>
      <c r="U15" s="13"/>
    </row>
    <row r="16" spans="1:21" ht="15.9" customHeight="1" x14ac:dyDescent="0.4">
      <c r="B16" s="13" t="s">
        <v>30</v>
      </c>
      <c r="C16" s="35"/>
      <c r="D16" s="30">
        <v>65</v>
      </c>
      <c r="E16" s="30">
        <v>59559111</v>
      </c>
      <c r="F16" s="30" t="s">
        <v>67</v>
      </c>
      <c r="G16" s="27">
        <v>1709655</v>
      </c>
      <c r="H16" s="30">
        <v>20820441</v>
      </c>
      <c r="I16" s="30">
        <v>320314.4769230769</v>
      </c>
      <c r="J16" s="66">
        <v>35.990729109017032</v>
      </c>
      <c r="K16" s="30">
        <v>6378000</v>
      </c>
      <c r="L16" s="64">
        <v>11.025168499423746</v>
      </c>
      <c r="M16" s="64">
        <v>30.633356901518084</v>
      </c>
      <c r="N16" s="30">
        <v>35168020</v>
      </c>
      <c r="O16" s="64">
        <v>60.792308919897188</v>
      </c>
      <c r="P16" s="201">
        <v>3496513</v>
      </c>
      <c r="Q16" s="202"/>
      <c r="R16" s="68">
        <v>6.0441588249334623</v>
      </c>
      <c r="S16" s="64"/>
      <c r="T16" s="13" t="s">
        <v>30</v>
      </c>
      <c r="U16" s="13"/>
    </row>
    <row r="17" spans="1:21" ht="15.9" customHeight="1" x14ac:dyDescent="0.4">
      <c r="B17" s="13" t="s">
        <v>31</v>
      </c>
      <c r="C17" s="35"/>
      <c r="D17" s="30">
        <v>89</v>
      </c>
      <c r="E17" s="30">
        <v>24026552</v>
      </c>
      <c r="F17" s="30" t="s">
        <v>67</v>
      </c>
      <c r="G17" s="27">
        <v>669330</v>
      </c>
      <c r="H17" s="30">
        <v>8851604</v>
      </c>
      <c r="I17" s="30">
        <v>99456.224719101127</v>
      </c>
      <c r="J17" s="66">
        <v>37.896647126957134</v>
      </c>
      <c r="K17" s="30">
        <v>3131795</v>
      </c>
      <c r="L17" s="64">
        <v>13.408251203846074</v>
      </c>
      <c r="M17" s="64">
        <v>35.381101549504471</v>
      </c>
      <c r="N17" s="30">
        <v>13848260</v>
      </c>
      <c r="O17" s="64">
        <v>59.288985650776446</v>
      </c>
      <c r="P17" s="30">
        <v>1110795</v>
      </c>
      <c r="Q17" s="69"/>
      <c r="R17" s="68">
        <v>4.7556811336553633</v>
      </c>
      <c r="S17" s="64"/>
      <c r="T17" s="13" t="s">
        <v>31</v>
      </c>
      <c r="U17" s="13"/>
    </row>
    <row r="18" spans="1:21" ht="15.9" customHeight="1" x14ac:dyDescent="0.4">
      <c r="B18" s="13" t="s">
        <v>32</v>
      </c>
      <c r="C18" s="35"/>
      <c r="D18" s="30">
        <v>10</v>
      </c>
      <c r="E18" s="30">
        <v>989508</v>
      </c>
      <c r="F18" s="30">
        <v>20222</v>
      </c>
      <c r="G18" s="27">
        <v>47616</v>
      </c>
      <c r="H18" s="30">
        <v>408182</v>
      </c>
      <c r="I18" s="30">
        <v>40818.199999999997</v>
      </c>
      <c r="J18" s="66">
        <v>44.287217767747677</v>
      </c>
      <c r="K18" s="30">
        <v>213676</v>
      </c>
      <c r="L18" s="64">
        <v>23.183568956350971</v>
      </c>
      <c r="M18" s="64">
        <v>52.348217216829752</v>
      </c>
      <c r="N18" s="203">
        <v>589645</v>
      </c>
      <c r="O18" s="64">
        <v>63.975717990170025</v>
      </c>
      <c r="P18" s="203">
        <v>13910</v>
      </c>
      <c r="Q18" s="204"/>
      <c r="R18" s="68">
        <v>1.50921696485727</v>
      </c>
      <c r="S18" s="64"/>
      <c r="T18" s="13" t="s">
        <v>32</v>
      </c>
      <c r="U18" s="13"/>
    </row>
    <row r="19" spans="1:21" ht="15.9" customHeight="1" x14ac:dyDescent="0.4">
      <c r="B19" s="13" t="s">
        <v>33</v>
      </c>
      <c r="C19" s="35"/>
      <c r="D19" s="30">
        <v>1</v>
      </c>
      <c r="E19" s="30" t="s">
        <v>129</v>
      </c>
      <c r="F19" s="30" t="s">
        <v>67</v>
      </c>
      <c r="G19" s="27" t="s">
        <v>129</v>
      </c>
      <c r="H19" s="27" t="s">
        <v>129</v>
      </c>
      <c r="I19" s="27" t="s">
        <v>129</v>
      </c>
      <c r="J19" s="27" t="s">
        <v>129</v>
      </c>
      <c r="K19" s="27" t="s">
        <v>129</v>
      </c>
      <c r="L19" s="27" t="s">
        <v>129</v>
      </c>
      <c r="M19" s="27" t="s">
        <v>129</v>
      </c>
      <c r="N19" s="27" t="s">
        <v>129</v>
      </c>
      <c r="O19" s="27" t="s">
        <v>129</v>
      </c>
      <c r="P19" s="27" t="s">
        <v>129</v>
      </c>
      <c r="Q19" s="67"/>
      <c r="R19" s="205" t="s">
        <v>129</v>
      </c>
      <c r="S19" s="64"/>
      <c r="T19" s="13" t="s">
        <v>33</v>
      </c>
      <c r="U19" s="13"/>
    </row>
    <row r="20" spans="1:21" ht="15.9" customHeight="1" x14ac:dyDescent="0.4">
      <c r="B20" s="13" t="s">
        <v>34</v>
      </c>
      <c r="C20" s="35"/>
      <c r="D20" s="30">
        <v>5</v>
      </c>
      <c r="E20" s="30">
        <v>889938</v>
      </c>
      <c r="F20" s="30" t="s">
        <v>67</v>
      </c>
      <c r="G20" s="27">
        <v>29788</v>
      </c>
      <c r="H20" s="30">
        <v>264874</v>
      </c>
      <c r="I20" s="72">
        <v>52974.8</v>
      </c>
      <c r="J20" s="66">
        <v>30.793931291053887</v>
      </c>
      <c r="K20" s="30">
        <v>113911</v>
      </c>
      <c r="L20" s="64">
        <v>13.24315526361681</v>
      </c>
      <c r="M20" s="64">
        <v>43.005731026827846</v>
      </c>
      <c r="N20" s="71">
        <v>567865</v>
      </c>
      <c r="O20" s="64">
        <v>66.019298959483805</v>
      </c>
      <c r="P20" s="71">
        <v>30419</v>
      </c>
      <c r="Q20" s="70"/>
      <c r="R20" s="68">
        <v>3.5364761960123232</v>
      </c>
      <c r="S20" s="64"/>
      <c r="T20" s="13" t="s">
        <v>34</v>
      </c>
      <c r="U20" s="13"/>
    </row>
    <row r="21" spans="1:21" ht="15.9" customHeight="1" x14ac:dyDescent="0.4">
      <c r="B21" s="13" t="s">
        <v>35</v>
      </c>
      <c r="C21" s="35"/>
      <c r="D21" s="30">
        <v>12</v>
      </c>
      <c r="E21" s="30">
        <v>4494769</v>
      </c>
      <c r="F21" s="30" t="s">
        <v>67</v>
      </c>
      <c r="G21" s="27">
        <v>189119</v>
      </c>
      <c r="H21" s="30">
        <v>2026917</v>
      </c>
      <c r="I21" s="30">
        <v>168909.75</v>
      </c>
      <c r="J21" s="66">
        <v>47.075749306144253</v>
      </c>
      <c r="K21" s="30">
        <v>915702</v>
      </c>
      <c r="L21" s="64">
        <v>21.267450907528477</v>
      </c>
      <c r="M21" s="64">
        <v>45.177084212131035</v>
      </c>
      <c r="N21" s="71">
        <v>2013754</v>
      </c>
      <c r="O21" s="64">
        <v>46.770034721819002</v>
      </c>
      <c r="P21" s="71">
        <v>305545</v>
      </c>
      <c r="Q21" s="70"/>
      <c r="R21" s="68">
        <v>7.0963733698744678</v>
      </c>
      <c r="S21" s="64"/>
      <c r="T21" s="13" t="s">
        <v>35</v>
      </c>
      <c r="U21" s="13"/>
    </row>
    <row r="22" spans="1:21" ht="15.9" customHeight="1" x14ac:dyDescent="0.4">
      <c r="B22" s="13" t="s">
        <v>36</v>
      </c>
      <c r="C22" s="35"/>
      <c r="D22" s="30">
        <v>3</v>
      </c>
      <c r="E22" s="30">
        <v>272968</v>
      </c>
      <c r="F22" s="30" t="s">
        <v>67</v>
      </c>
      <c r="G22" s="27">
        <v>6241</v>
      </c>
      <c r="H22" s="30">
        <v>66718</v>
      </c>
      <c r="I22" s="30">
        <v>22239.333333333332</v>
      </c>
      <c r="J22" s="66">
        <v>25.013590675109754</v>
      </c>
      <c r="K22" s="30">
        <v>41583</v>
      </c>
      <c r="L22" s="64">
        <v>15.590097740386238</v>
      </c>
      <c r="M22" s="64">
        <v>62.326508588386943</v>
      </c>
      <c r="N22" s="71">
        <v>175957</v>
      </c>
      <c r="O22" s="64">
        <v>65.968949525169933</v>
      </c>
      <c r="P22" s="71">
        <v>27314</v>
      </c>
      <c r="Q22" s="70"/>
      <c r="R22" s="68">
        <v>10.24043310201067</v>
      </c>
      <c r="S22" s="64"/>
      <c r="T22" s="13" t="s">
        <v>36</v>
      </c>
      <c r="U22" s="13"/>
    </row>
    <row r="23" spans="1:21" ht="15.9" customHeight="1" x14ac:dyDescent="0.4">
      <c r="B23" s="13" t="s">
        <v>37</v>
      </c>
      <c r="C23" s="35"/>
      <c r="D23" s="30">
        <v>3</v>
      </c>
      <c r="E23" s="30">
        <v>339538</v>
      </c>
      <c r="F23" s="30" t="s">
        <v>67</v>
      </c>
      <c r="G23" s="27">
        <v>12577</v>
      </c>
      <c r="H23" s="30">
        <v>118792</v>
      </c>
      <c r="I23" s="30">
        <v>39597.333333333336</v>
      </c>
      <c r="J23" s="66">
        <v>36.332161939803221</v>
      </c>
      <c r="K23" s="30">
        <v>70025</v>
      </c>
      <c r="L23" s="64">
        <v>21.416927401127349</v>
      </c>
      <c r="M23" s="64">
        <v>58.947572227085999</v>
      </c>
      <c r="N23" s="30">
        <v>198036</v>
      </c>
      <c r="O23" s="64">
        <v>60.568691678824081</v>
      </c>
      <c r="P23" s="30">
        <v>10672</v>
      </c>
      <c r="Q23" s="69"/>
      <c r="R23" s="68">
        <v>3.2639978468380022</v>
      </c>
      <c r="S23" s="64"/>
      <c r="T23" s="13" t="s">
        <v>37</v>
      </c>
      <c r="U23" s="13"/>
    </row>
    <row r="24" spans="1:21" ht="15.9" customHeight="1" x14ac:dyDescent="0.4">
      <c r="B24" s="13" t="s">
        <v>38</v>
      </c>
      <c r="C24" s="35"/>
      <c r="D24" s="30">
        <v>3</v>
      </c>
      <c r="E24" s="30" t="s">
        <v>129</v>
      </c>
      <c r="F24" s="30" t="s">
        <v>67</v>
      </c>
      <c r="G24" s="27" t="s">
        <v>129</v>
      </c>
      <c r="H24" s="27" t="s">
        <v>129</v>
      </c>
      <c r="I24" s="27" t="s">
        <v>129</v>
      </c>
      <c r="J24" s="27" t="s">
        <v>129</v>
      </c>
      <c r="K24" s="27" t="s">
        <v>129</v>
      </c>
      <c r="L24" s="27" t="s">
        <v>129</v>
      </c>
      <c r="M24" s="27" t="s">
        <v>129</v>
      </c>
      <c r="N24" s="27" t="s">
        <v>129</v>
      </c>
      <c r="O24" s="27" t="s">
        <v>129</v>
      </c>
      <c r="P24" s="27" t="s">
        <v>129</v>
      </c>
      <c r="Q24" s="67"/>
      <c r="R24" s="205" t="s">
        <v>129</v>
      </c>
      <c r="S24" s="64"/>
      <c r="T24" s="13" t="s">
        <v>38</v>
      </c>
      <c r="U24" s="13"/>
    </row>
    <row r="25" spans="1:21" s="24" customFormat="1" ht="15.9" customHeight="1" x14ac:dyDescent="0.4">
      <c r="B25" s="13" t="s">
        <v>39</v>
      </c>
      <c r="C25" s="35"/>
      <c r="D25" s="30">
        <v>14</v>
      </c>
      <c r="E25" s="30">
        <v>6592640</v>
      </c>
      <c r="F25" s="30" t="s">
        <v>67</v>
      </c>
      <c r="G25" s="27">
        <v>116062</v>
      </c>
      <c r="H25" s="30">
        <v>1442533</v>
      </c>
      <c r="I25" s="30">
        <v>103038.07142857143</v>
      </c>
      <c r="J25" s="66">
        <v>22.273073836214124</v>
      </c>
      <c r="K25" s="30">
        <v>740570</v>
      </c>
      <c r="L25" s="64">
        <v>11.434587833266271</v>
      </c>
      <c r="M25" s="64">
        <v>51.338166960478546</v>
      </c>
      <c r="N25" s="203">
        <v>4657167</v>
      </c>
      <c r="O25" s="64">
        <v>71.907834662070002</v>
      </c>
      <c r="P25" s="203">
        <v>381232</v>
      </c>
      <c r="Q25" s="204"/>
      <c r="R25" s="65">
        <v>5.8863183613321723</v>
      </c>
      <c r="S25" s="64"/>
      <c r="T25" s="13" t="s">
        <v>39</v>
      </c>
      <c r="U25" s="13"/>
    </row>
    <row r="26" spans="1:21" s="24" customFormat="1" ht="15.9" customHeight="1" x14ac:dyDescent="0.4">
      <c r="A26" s="63"/>
      <c r="B26" s="22"/>
      <c r="C26" s="62"/>
      <c r="D26" s="60"/>
      <c r="E26" s="60"/>
      <c r="F26" s="20"/>
      <c r="G26" s="20"/>
      <c r="H26" s="60"/>
      <c r="I26" s="60"/>
      <c r="J26" s="61"/>
      <c r="K26" s="60"/>
      <c r="L26" s="61"/>
      <c r="M26" s="61"/>
      <c r="N26" s="60"/>
      <c r="O26" s="61"/>
      <c r="P26" s="60"/>
      <c r="Q26" s="59"/>
      <c r="R26" s="58"/>
      <c r="S26" s="57"/>
      <c r="T26" s="15"/>
      <c r="U26" s="14"/>
    </row>
    <row r="27" spans="1:21" x14ac:dyDescent="0.4">
      <c r="U27" s="24"/>
    </row>
    <row r="28" spans="1:21" ht="43.95" customHeight="1" x14ac:dyDescent="0.4">
      <c r="U28" s="24"/>
    </row>
    <row r="29" spans="1:21" x14ac:dyDescent="0.4">
      <c r="A29" s="377" t="s">
        <v>166</v>
      </c>
      <c r="B29" s="377"/>
      <c r="C29" s="377"/>
      <c r="D29" s="377"/>
      <c r="E29" s="377"/>
      <c r="F29" s="377"/>
      <c r="G29" s="377"/>
      <c r="H29" s="377"/>
      <c r="I29" s="377"/>
      <c r="J29" s="56"/>
      <c r="K29" s="56"/>
      <c r="L29" s="56"/>
      <c r="M29" s="56"/>
      <c r="N29" s="56"/>
      <c r="O29" s="56"/>
      <c r="P29" s="56"/>
      <c r="Q29" s="56"/>
      <c r="R29" s="53"/>
      <c r="S29" s="53"/>
      <c r="U29" s="24"/>
    </row>
    <row r="30" spans="1:21" x14ac:dyDescent="0.4">
      <c r="A30" s="54"/>
      <c r="B30" s="54"/>
      <c r="C30" s="54"/>
      <c r="D30" s="55"/>
      <c r="E30" s="54"/>
      <c r="F30" s="54"/>
      <c r="G30" s="54"/>
      <c r="H30" s="54"/>
      <c r="I30" s="54"/>
      <c r="J30" s="54"/>
      <c r="K30" s="54"/>
      <c r="L30" s="54"/>
      <c r="M30" s="54"/>
      <c r="N30" s="53"/>
      <c r="O30" s="53"/>
      <c r="P30" s="52"/>
      <c r="Q30" s="51"/>
      <c r="R30" s="51" t="s">
        <v>143</v>
      </c>
      <c r="S30" s="51"/>
    </row>
    <row r="31" spans="1:21" ht="18" customHeight="1" x14ac:dyDescent="0.4">
      <c r="A31" s="367" t="s">
        <v>12</v>
      </c>
      <c r="B31" s="367"/>
      <c r="C31" s="351"/>
      <c r="D31" s="369" t="s">
        <v>145</v>
      </c>
      <c r="E31" s="380" t="s">
        <v>167</v>
      </c>
      <c r="F31" s="381"/>
      <c r="G31" s="381"/>
      <c r="H31" s="381"/>
      <c r="I31" s="381"/>
      <c r="J31" s="381"/>
      <c r="K31" s="381"/>
      <c r="L31" s="381"/>
      <c r="M31" s="381"/>
      <c r="N31" s="381"/>
      <c r="O31" s="381"/>
      <c r="P31" s="371" t="s">
        <v>168</v>
      </c>
      <c r="Q31" s="191"/>
      <c r="R31" s="367" t="s">
        <v>159</v>
      </c>
      <c r="S31" s="196"/>
    </row>
    <row r="32" spans="1:21" ht="18" customHeight="1" x14ac:dyDescent="0.4">
      <c r="A32" s="378"/>
      <c r="B32" s="378"/>
      <c r="C32" s="353"/>
      <c r="D32" s="379"/>
      <c r="E32" s="369" t="s">
        <v>169</v>
      </c>
      <c r="F32" s="382" t="s">
        <v>170</v>
      </c>
      <c r="G32" s="382"/>
      <c r="H32" s="382"/>
      <c r="I32" s="382"/>
      <c r="J32" s="382"/>
      <c r="K32" s="382" t="s">
        <v>171</v>
      </c>
      <c r="L32" s="369" t="s">
        <v>172</v>
      </c>
      <c r="M32" s="383" t="s">
        <v>173</v>
      </c>
      <c r="N32" s="383"/>
      <c r="O32" s="384"/>
      <c r="P32" s="379"/>
      <c r="Q32" s="193"/>
      <c r="R32" s="378"/>
      <c r="S32" s="196"/>
    </row>
    <row r="33" spans="1:20" ht="36.6" customHeight="1" x14ac:dyDescent="0.4">
      <c r="A33" s="368"/>
      <c r="B33" s="368"/>
      <c r="C33" s="355"/>
      <c r="D33" s="370"/>
      <c r="E33" s="370"/>
      <c r="F33" s="49" t="s">
        <v>174</v>
      </c>
      <c r="G33" s="50" t="s">
        <v>175</v>
      </c>
      <c r="H33" s="50" t="s">
        <v>176</v>
      </c>
      <c r="I33" s="197" t="s">
        <v>177</v>
      </c>
      <c r="J33" s="50" t="s">
        <v>178</v>
      </c>
      <c r="K33" s="382"/>
      <c r="L33" s="370"/>
      <c r="M33" s="49" t="s">
        <v>179</v>
      </c>
      <c r="N33" s="49" t="s">
        <v>180</v>
      </c>
      <c r="O33" s="198" t="s">
        <v>181</v>
      </c>
      <c r="P33" s="370"/>
      <c r="Q33" s="194"/>
      <c r="R33" s="368"/>
      <c r="S33" s="196"/>
    </row>
    <row r="34" spans="1:20" x14ac:dyDescent="0.4">
      <c r="A34" s="32"/>
      <c r="B34" s="48"/>
      <c r="C34" s="31"/>
      <c r="D34" s="47"/>
      <c r="E34" s="206"/>
      <c r="F34" s="207"/>
      <c r="G34" s="206"/>
      <c r="H34" s="208"/>
      <c r="I34" s="209"/>
      <c r="J34" s="206"/>
      <c r="K34" s="206"/>
      <c r="L34" s="207"/>
      <c r="M34" s="206"/>
      <c r="N34" s="206"/>
      <c r="O34" s="210"/>
      <c r="P34" s="203"/>
      <c r="Q34" s="204"/>
      <c r="R34" s="46"/>
      <c r="S34" s="46"/>
    </row>
    <row r="35" spans="1:20" s="36" customFormat="1" x14ac:dyDescent="0.4">
      <c r="A35" s="45"/>
      <c r="B35" s="37" t="s">
        <v>22</v>
      </c>
      <c r="C35" s="44"/>
      <c r="D35" s="43">
        <v>494</v>
      </c>
      <c r="E35" s="40">
        <v>66655991</v>
      </c>
      <c r="F35" s="42">
        <v>14502960</v>
      </c>
      <c r="G35" s="40">
        <v>117864</v>
      </c>
      <c r="H35" s="40">
        <v>4307920</v>
      </c>
      <c r="I35" s="40">
        <v>9016865</v>
      </c>
      <c r="J35" s="40">
        <v>1060311</v>
      </c>
      <c r="K35" s="40">
        <v>532322</v>
      </c>
      <c r="L35" s="41">
        <v>9409184</v>
      </c>
      <c r="M35" s="40">
        <v>10324360</v>
      </c>
      <c r="N35" s="40">
        <v>10250341</v>
      </c>
      <c r="O35" s="39">
        <v>74019</v>
      </c>
      <c r="P35" s="39">
        <v>14576979</v>
      </c>
      <c r="Q35" s="38"/>
      <c r="R35" s="37" t="s">
        <v>22</v>
      </c>
      <c r="S35" s="37"/>
    </row>
    <row r="36" spans="1:20" x14ac:dyDescent="0.4">
      <c r="A36" s="32"/>
      <c r="B36" s="24"/>
      <c r="C36" s="31"/>
      <c r="D36" s="30"/>
      <c r="E36" s="27"/>
      <c r="F36" s="29"/>
      <c r="G36" s="27"/>
      <c r="H36" s="34"/>
      <c r="I36" s="35"/>
      <c r="J36" s="34"/>
      <c r="K36" s="27"/>
      <c r="L36" s="28"/>
      <c r="M36" s="27"/>
      <c r="N36" s="27"/>
      <c r="O36" s="26"/>
      <c r="P36" s="26"/>
      <c r="Q36" s="25"/>
      <c r="R36" s="200"/>
      <c r="S36" s="200"/>
    </row>
    <row r="37" spans="1:20" x14ac:dyDescent="0.4">
      <c r="A37" s="32"/>
      <c r="B37" s="13" t="s">
        <v>23</v>
      </c>
      <c r="C37" s="31"/>
      <c r="D37" s="30">
        <v>117</v>
      </c>
      <c r="E37" s="27">
        <v>9528285</v>
      </c>
      <c r="F37" s="29">
        <v>1557484</v>
      </c>
      <c r="G37" s="27">
        <v>29564</v>
      </c>
      <c r="H37" s="27">
        <v>479098</v>
      </c>
      <c r="I37" s="27">
        <v>912956</v>
      </c>
      <c r="J37" s="27">
        <v>135866</v>
      </c>
      <c r="K37" s="27">
        <v>122360</v>
      </c>
      <c r="L37" s="28">
        <v>1142612</v>
      </c>
      <c r="M37" s="27">
        <v>1257297</v>
      </c>
      <c r="N37" s="27">
        <v>982360</v>
      </c>
      <c r="O37" s="26">
        <v>274937</v>
      </c>
      <c r="P37" s="26">
        <v>1832421</v>
      </c>
      <c r="Q37" s="25"/>
      <c r="R37" s="13" t="s">
        <v>23</v>
      </c>
      <c r="S37" s="13"/>
    </row>
    <row r="38" spans="1:20" x14ac:dyDescent="0.4">
      <c r="A38" s="32"/>
      <c r="B38" s="13" t="s">
        <v>24</v>
      </c>
      <c r="C38" s="31"/>
      <c r="D38" s="30">
        <v>21</v>
      </c>
      <c r="E38" s="27">
        <v>6916147</v>
      </c>
      <c r="F38" s="29">
        <v>2726004</v>
      </c>
      <c r="G38" s="27">
        <v>207</v>
      </c>
      <c r="H38" s="27">
        <v>880317</v>
      </c>
      <c r="I38" s="27">
        <v>1727556</v>
      </c>
      <c r="J38" s="27">
        <v>117924</v>
      </c>
      <c r="K38" s="27">
        <v>6226</v>
      </c>
      <c r="L38" s="27">
        <v>1121994</v>
      </c>
      <c r="M38" s="27">
        <v>939378</v>
      </c>
      <c r="N38" s="27">
        <v>1177340</v>
      </c>
      <c r="O38" s="26">
        <v>-237962</v>
      </c>
      <c r="P38" s="26">
        <v>2488042</v>
      </c>
      <c r="Q38" s="25"/>
      <c r="R38" s="13" t="s">
        <v>24</v>
      </c>
      <c r="S38" s="13"/>
    </row>
    <row r="39" spans="1:20" x14ac:dyDescent="0.4">
      <c r="A39" s="32"/>
      <c r="B39" s="13" t="s">
        <v>25</v>
      </c>
      <c r="C39" s="31"/>
      <c r="D39" s="30">
        <v>14</v>
      </c>
      <c r="E39" s="27">
        <v>716532</v>
      </c>
      <c r="F39" s="29">
        <v>116427</v>
      </c>
      <c r="G39" s="27">
        <v>4500</v>
      </c>
      <c r="H39" s="27">
        <v>24511</v>
      </c>
      <c r="I39" s="27">
        <v>77863</v>
      </c>
      <c r="J39" s="27">
        <v>9553</v>
      </c>
      <c r="K39" s="27">
        <v>392</v>
      </c>
      <c r="L39" s="28">
        <v>64678</v>
      </c>
      <c r="M39" s="27">
        <v>31612</v>
      </c>
      <c r="N39" s="27">
        <v>24871</v>
      </c>
      <c r="O39" s="26">
        <v>6741</v>
      </c>
      <c r="P39" s="26">
        <v>123168</v>
      </c>
      <c r="Q39" s="25"/>
      <c r="R39" s="13" t="s">
        <v>25</v>
      </c>
      <c r="S39" s="13"/>
    </row>
    <row r="40" spans="1:20" x14ac:dyDescent="0.4">
      <c r="A40" s="32"/>
      <c r="B40" s="13" t="s">
        <v>26</v>
      </c>
      <c r="C40" s="31"/>
      <c r="D40" s="30">
        <v>19</v>
      </c>
      <c r="E40" s="27">
        <v>3263920</v>
      </c>
      <c r="F40" s="29">
        <v>109260</v>
      </c>
      <c r="G40" s="27" t="s">
        <v>67</v>
      </c>
      <c r="H40" s="27">
        <v>16006</v>
      </c>
      <c r="I40" s="27">
        <v>88241</v>
      </c>
      <c r="J40" s="27">
        <v>5013</v>
      </c>
      <c r="K40" s="27">
        <v>19212</v>
      </c>
      <c r="L40" s="28">
        <v>127780</v>
      </c>
      <c r="M40" s="27">
        <v>40566</v>
      </c>
      <c r="N40" s="27">
        <v>39000</v>
      </c>
      <c r="O40" s="26">
        <v>1566</v>
      </c>
      <c r="P40" s="26">
        <v>110826</v>
      </c>
      <c r="Q40" s="25"/>
      <c r="R40" s="13" t="s">
        <v>26</v>
      </c>
      <c r="S40" s="13"/>
    </row>
    <row r="41" spans="1:20" x14ac:dyDescent="0.4">
      <c r="A41" s="32"/>
      <c r="B41" s="13" t="s">
        <v>27</v>
      </c>
      <c r="C41" s="31"/>
      <c r="D41" s="30">
        <v>17</v>
      </c>
      <c r="E41" s="27">
        <v>1462108</v>
      </c>
      <c r="F41" s="29">
        <v>125073</v>
      </c>
      <c r="G41" s="27">
        <v>1424</v>
      </c>
      <c r="H41" s="27">
        <v>76954</v>
      </c>
      <c r="I41" s="27">
        <v>39076</v>
      </c>
      <c r="J41" s="27">
        <v>7619</v>
      </c>
      <c r="K41" s="27">
        <v>3047</v>
      </c>
      <c r="L41" s="28">
        <v>165084</v>
      </c>
      <c r="M41" s="27">
        <v>94361</v>
      </c>
      <c r="N41" s="27">
        <v>48155</v>
      </c>
      <c r="O41" s="26">
        <v>46206</v>
      </c>
      <c r="P41" s="26">
        <v>171279</v>
      </c>
      <c r="Q41" s="25"/>
      <c r="R41" s="13" t="s">
        <v>27</v>
      </c>
      <c r="S41" s="13"/>
    </row>
    <row r="42" spans="1:20" x14ac:dyDescent="0.4">
      <c r="A42" s="32"/>
      <c r="B42" s="13" t="s">
        <v>28</v>
      </c>
      <c r="C42" s="31"/>
      <c r="D42" s="30">
        <v>72</v>
      </c>
      <c r="E42" s="27">
        <v>4702072</v>
      </c>
      <c r="F42" s="29">
        <v>691563</v>
      </c>
      <c r="G42" s="27">
        <v>15077</v>
      </c>
      <c r="H42" s="27">
        <v>166461</v>
      </c>
      <c r="I42" s="27">
        <v>388019</v>
      </c>
      <c r="J42" s="27">
        <v>122006</v>
      </c>
      <c r="K42" s="27">
        <v>57427</v>
      </c>
      <c r="L42" s="28">
        <v>587383</v>
      </c>
      <c r="M42" s="27">
        <v>474006</v>
      </c>
      <c r="N42" s="27">
        <v>477698</v>
      </c>
      <c r="O42" s="26">
        <v>-3692</v>
      </c>
      <c r="P42" s="26">
        <v>687871</v>
      </c>
      <c r="Q42" s="25"/>
      <c r="R42" s="13" t="s">
        <v>28</v>
      </c>
      <c r="S42" s="13"/>
    </row>
    <row r="43" spans="1:20" x14ac:dyDescent="0.4">
      <c r="A43" s="32"/>
      <c r="B43" s="13" t="s">
        <v>29</v>
      </c>
      <c r="C43" s="31"/>
      <c r="D43" s="30">
        <v>29</v>
      </c>
      <c r="E43" s="27">
        <v>5802255</v>
      </c>
      <c r="F43" s="29">
        <v>647933</v>
      </c>
      <c r="G43" s="27">
        <v>14337</v>
      </c>
      <c r="H43" s="27">
        <v>325725</v>
      </c>
      <c r="I43" s="27">
        <v>256571</v>
      </c>
      <c r="J43" s="27">
        <v>51300</v>
      </c>
      <c r="K43" s="27">
        <v>95515</v>
      </c>
      <c r="L43" s="28">
        <v>819992</v>
      </c>
      <c r="M43" s="27">
        <v>888740</v>
      </c>
      <c r="N43" s="27">
        <v>643505</v>
      </c>
      <c r="O43" s="26">
        <v>245235</v>
      </c>
      <c r="P43" s="26">
        <v>893168</v>
      </c>
      <c r="Q43" s="25"/>
      <c r="R43" s="13" t="s">
        <v>29</v>
      </c>
      <c r="S43" s="13"/>
    </row>
    <row r="44" spans="1:20" x14ac:dyDescent="0.4">
      <c r="A44" s="32"/>
      <c r="B44" s="13" t="s">
        <v>30</v>
      </c>
      <c r="C44" s="31"/>
      <c r="D44" s="30">
        <v>65</v>
      </c>
      <c r="E44" s="27">
        <v>21050296</v>
      </c>
      <c r="F44" s="29">
        <v>5009788</v>
      </c>
      <c r="G44" s="27">
        <v>24056</v>
      </c>
      <c r="H44" s="27">
        <v>1477467</v>
      </c>
      <c r="I44" s="27">
        <v>3058015</v>
      </c>
      <c r="J44" s="27">
        <v>450250</v>
      </c>
      <c r="K44" s="27">
        <v>155240</v>
      </c>
      <c r="L44" s="28">
        <v>3496513</v>
      </c>
      <c r="M44" s="27">
        <v>5334548</v>
      </c>
      <c r="N44" s="27">
        <v>4272635</v>
      </c>
      <c r="O44" s="26">
        <v>1061913</v>
      </c>
      <c r="P44" s="26">
        <v>6071701</v>
      </c>
      <c r="Q44" s="25"/>
      <c r="R44" s="13" t="s">
        <v>30</v>
      </c>
      <c r="S44" s="13"/>
      <c r="T44" s="24"/>
    </row>
    <row r="45" spans="1:20" x14ac:dyDescent="0.4">
      <c r="A45" s="32"/>
      <c r="B45" s="13" t="s">
        <v>31</v>
      </c>
      <c r="C45" s="31"/>
      <c r="D45" s="30">
        <v>89</v>
      </c>
      <c r="E45" s="27">
        <v>8737562</v>
      </c>
      <c r="F45" s="29">
        <v>2501419</v>
      </c>
      <c r="G45" s="27">
        <v>4898</v>
      </c>
      <c r="H45" s="27">
        <v>789728</v>
      </c>
      <c r="I45" s="27">
        <v>1593905</v>
      </c>
      <c r="J45" s="27">
        <v>112888</v>
      </c>
      <c r="K45" s="27">
        <v>51009</v>
      </c>
      <c r="L45" s="33">
        <v>1110795</v>
      </c>
      <c r="M45" s="27">
        <v>600241</v>
      </c>
      <c r="N45" s="27">
        <v>1979025</v>
      </c>
      <c r="O45" s="26">
        <v>-1378784</v>
      </c>
      <c r="P45" s="26">
        <v>1122635</v>
      </c>
      <c r="Q45" s="25"/>
      <c r="R45" s="13" t="s">
        <v>31</v>
      </c>
      <c r="S45" s="13"/>
      <c r="T45" s="24"/>
    </row>
    <row r="46" spans="1:20" x14ac:dyDescent="0.4">
      <c r="A46" s="32"/>
      <c r="B46" s="13" t="s">
        <v>32</v>
      </c>
      <c r="C46" s="31"/>
      <c r="D46" s="30">
        <v>10</v>
      </c>
      <c r="E46" s="27">
        <v>261464</v>
      </c>
      <c r="F46" s="29">
        <v>16406</v>
      </c>
      <c r="G46" s="27">
        <v>6400</v>
      </c>
      <c r="H46" s="27" t="s">
        <v>67</v>
      </c>
      <c r="I46" s="27">
        <v>9223</v>
      </c>
      <c r="J46" s="27">
        <v>783</v>
      </c>
      <c r="K46" s="27" t="s">
        <v>67</v>
      </c>
      <c r="L46" s="28">
        <v>13910</v>
      </c>
      <c r="M46" s="27">
        <v>143</v>
      </c>
      <c r="N46" s="27">
        <v>30586</v>
      </c>
      <c r="O46" s="26">
        <v>-30443</v>
      </c>
      <c r="P46" s="26">
        <v>-14037</v>
      </c>
      <c r="Q46" s="25"/>
      <c r="R46" s="13" t="s">
        <v>32</v>
      </c>
      <c r="S46" s="13"/>
      <c r="T46" s="24"/>
    </row>
    <row r="47" spans="1:20" x14ac:dyDescent="0.4">
      <c r="A47" s="32"/>
      <c r="B47" s="13" t="s">
        <v>33</v>
      </c>
      <c r="C47" s="31"/>
      <c r="D47" s="30">
        <v>1</v>
      </c>
      <c r="E47" s="27" t="s">
        <v>129</v>
      </c>
      <c r="F47" s="27" t="s">
        <v>129</v>
      </c>
      <c r="G47" s="27" t="s">
        <v>67</v>
      </c>
      <c r="H47" s="27" t="s">
        <v>67</v>
      </c>
      <c r="I47" s="27" t="s">
        <v>129</v>
      </c>
      <c r="J47" s="27" t="s">
        <v>67</v>
      </c>
      <c r="K47" s="27" t="s">
        <v>67</v>
      </c>
      <c r="L47" s="27" t="s">
        <v>129</v>
      </c>
      <c r="M47" s="27" t="s">
        <v>67</v>
      </c>
      <c r="N47" s="27" t="s">
        <v>67</v>
      </c>
      <c r="O47" s="26" t="s">
        <v>67</v>
      </c>
      <c r="P47" s="27" t="s">
        <v>129</v>
      </c>
      <c r="Q47" s="25"/>
      <c r="R47" s="13" t="s">
        <v>33</v>
      </c>
      <c r="S47" s="13"/>
      <c r="T47" s="24"/>
    </row>
    <row r="48" spans="1:20" x14ac:dyDescent="0.4">
      <c r="A48" s="32"/>
      <c r="B48" s="13" t="s">
        <v>34</v>
      </c>
      <c r="C48" s="31"/>
      <c r="D48" s="30">
        <v>5</v>
      </c>
      <c r="E48" s="27">
        <v>286233</v>
      </c>
      <c r="F48" s="29" t="s">
        <v>67</v>
      </c>
      <c r="G48" s="27" t="s">
        <v>67</v>
      </c>
      <c r="H48" s="27" t="s">
        <v>67</v>
      </c>
      <c r="I48" s="27" t="s">
        <v>67</v>
      </c>
      <c r="J48" s="27" t="s">
        <v>67</v>
      </c>
      <c r="K48" s="27">
        <v>3068</v>
      </c>
      <c r="L48" s="28">
        <v>30419</v>
      </c>
      <c r="M48" s="27">
        <v>359</v>
      </c>
      <c r="N48" s="27">
        <v>396</v>
      </c>
      <c r="O48" s="26">
        <v>-37</v>
      </c>
      <c r="P48" s="26">
        <v>-37</v>
      </c>
      <c r="Q48" s="25"/>
      <c r="R48" s="13" t="s">
        <v>34</v>
      </c>
      <c r="S48" s="13"/>
      <c r="T48" s="24"/>
    </row>
    <row r="49" spans="1:20" x14ac:dyDescent="0.4">
      <c r="A49" s="32"/>
      <c r="B49" s="13" t="s">
        <v>35</v>
      </c>
      <c r="C49" s="31"/>
      <c r="D49" s="30">
        <v>12</v>
      </c>
      <c r="E49" s="27">
        <v>1473627</v>
      </c>
      <c r="F49" s="29">
        <v>469634</v>
      </c>
      <c r="G49" s="27" t="s">
        <v>67</v>
      </c>
      <c r="H49" s="27">
        <v>21132</v>
      </c>
      <c r="I49" s="27">
        <v>426987</v>
      </c>
      <c r="J49" s="27">
        <v>21515</v>
      </c>
      <c r="K49" s="27">
        <v>11324</v>
      </c>
      <c r="L49" s="27">
        <v>305545</v>
      </c>
      <c r="M49" s="27">
        <v>419014</v>
      </c>
      <c r="N49" s="27">
        <v>444549</v>
      </c>
      <c r="O49" s="26">
        <v>-25535</v>
      </c>
      <c r="P49" s="26">
        <v>444099</v>
      </c>
      <c r="Q49" s="25"/>
      <c r="R49" s="13" t="s">
        <v>35</v>
      </c>
      <c r="S49" s="13"/>
      <c r="T49" s="24"/>
    </row>
    <row r="50" spans="1:20" x14ac:dyDescent="0.4">
      <c r="A50" s="32"/>
      <c r="B50" s="13" t="s">
        <v>36</v>
      </c>
      <c r="C50" s="31"/>
      <c r="D50" s="30">
        <v>3</v>
      </c>
      <c r="E50" s="27">
        <v>132019</v>
      </c>
      <c r="F50" s="27" t="s">
        <v>129</v>
      </c>
      <c r="G50" s="27" t="s">
        <v>67</v>
      </c>
      <c r="H50" s="27">
        <v>22409</v>
      </c>
      <c r="I50" s="27" t="s">
        <v>129</v>
      </c>
      <c r="J50" s="27">
        <v>5366</v>
      </c>
      <c r="K50" s="27">
        <v>10</v>
      </c>
      <c r="L50" s="28">
        <v>27314</v>
      </c>
      <c r="M50" s="27" t="s">
        <v>67</v>
      </c>
      <c r="N50" s="27" t="s">
        <v>67</v>
      </c>
      <c r="O50" s="26" t="s">
        <v>67</v>
      </c>
      <c r="P50" s="27" t="s">
        <v>129</v>
      </c>
      <c r="Q50" s="25"/>
      <c r="R50" s="13" t="s">
        <v>36</v>
      </c>
      <c r="S50" s="13"/>
      <c r="T50" s="24"/>
    </row>
    <row r="51" spans="1:20" x14ac:dyDescent="0.4">
      <c r="A51" s="32"/>
      <c r="B51" s="13" t="s">
        <v>37</v>
      </c>
      <c r="C51" s="31"/>
      <c r="D51" s="30">
        <v>3</v>
      </c>
      <c r="E51" s="30">
        <v>181526</v>
      </c>
      <c r="F51" s="29">
        <v>7377</v>
      </c>
      <c r="G51" s="27" t="s">
        <v>67</v>
      </c>
      <c r="H51" s="27">
        <v>67</v>
      </c>
      <c r="I51" s="27">
        <v>6060</v>
      </c>
      <c r="J51" s="27">
        <v>1250</v>
      </c>
      <c r="K51" s="27">
        <v>2819</v>
      </c>
      <c r="L51" s="30">
        <v>10672</v>
      </c>
      <c r="M51" s="27">
        <v>6752</v>
      </c>
      <c r="N51" s="27">
        <v>6118</v>
      </c>
      <c r="O51" s="26">
        <v>634</v>
      </c>
      <c r="P51" s="26">
        <v>8011</v>
      </c>
      <c r="Q51" s="25"/>
      <c r="R51" s="13" t="s">
        <v>37</v>
      </c>
      <c r="S51" s="13"/>
      <c r="T51" s="24"/>
    </row>
    <row r="52" spans="1:20" x14ac:dyDescent="0.4">
      <c r="A52" s="32"/>
      <c r="B52" s="13" t="s">
        <v>38</v>
      </c>
      <c r="C52" s="31"/>
      <c r="D52" s="30">
        <v>3</v>
      </c>
      <c r="E52" s="27" t="s">
        <v>129</v>
      </c>
      <c r="F52" s="29" t="s">
        <v>67</v>
      </c>
      <c r="G52" s="27" t="s">
        <v>67</v>
      </c>
      <c r="H52" s="27" t="s">
        <v>67</v>
      </c>
      <c r="I52" s="27" t="s">
        <v>67</v>
      </c>
      <c r="J52" s="27" t="s">
        <v>67</v>
      </c>
      <c r="K52" s="27" t="s">
        <v>67</v>
      </c>
      <c r="L52" s="27" t="s">
        <v>129</v>
      </c>
      <c r="M52" s="27" t="s">
        <v>67</v>
      </c>
      <c r="N52" s="27" t="s">
        <v>67</v>
      </c>
      <c r="O52" s="26" t="s">
        <v>67</v>
      </c>
      <c r="P52" s="26" t="s">
        <v>67</v>
      </c>
      <c r="Q52" s="25"/>
      <c r="R52" s="13" t="s">
        <v>38</v>
      </c>
      <c r="S52" s="13"/>
      <c r="T52" s="24"/>
    </row>
    <row r="53" spans="1:20" x14ac:dyDescent="0.4">
      <c r="A53" s="32"/>
      <c r="B53" s="13" t="s">
        <v>39</v>
      </c>
      <c r="C53" s="31"/>
      <c r="D53" s="30">
        <v>14</v>
      </c>
      <c r="E53" s="27">
        <v>2094885</v>
      </c>
      <c r="F53" s="29">
        <v>490731</v>
      </c>
      <c r="G53" s="27">
        <v>17401</v>
      </c>
      <c r="H53" s="27">
        <v>28045</v>
      </c>
      <c r="I53" s="27">
        <v>426307</v>
      </c>
      <c r="J53" s="27">
        <v>18978</v>
      </c>
      <c r="K53" s="27">
        <v>4673</v>
      </c>
      <c r="L53" s="28">
        <v>381232</v>
      </c>
      <c r="M53" s="27">
        <v>237343</v>
      </c>
      <c r="N53" s="27">
        <v>124103</v>
      </c>
      <c r="O53" s="26">
        <v>113240</v>
      </c>
      <c r="P53" s="26">
        <v>603971</v>
      </c>
      <c r="Q53" s="25"/>
      <c r="R53" s="13" t="s">
        <v>39</v>
      </c>
      <c r="S53" s="13"/>
      <c r="T53" s="24"/>
    </row>
    <row r="54" spans="1:20" x14ac:dyDescent="0.4">
      <c r="A54" s="23"/>
      <c r="B54" s="22"/>
      <c r="C54" s="21"/>
      <c r="D54" s="18"/>
      <c r="E54" s="17"/>
      <c r="F54" s="18"/>
      <c r="G54" s="17"/>
      <c r="H54" s="19"/>
      <c r="I54" s="20"/>
      <c r="J54" s="19"/>
      <c r="K54" s="17"/>
      <c r="L54" s="17"/>
      <c r="M54" s="17"/>
      <c r="N54" s="17"/>
      <c r="O54" s="18"/>
      <c r="P54" s="17"/>
      <c r="Q54" s="16"/>
      <c r="R54" s="15"/>
      <c r="S54" s="14"/>
      <c r="T54" s="13"/>
    </row>
    <row r="55" spans="1:20" x14ac:dyDescent="0.4">
      <c r="F55" s="11"/>
      <c r="G55" s="11"/>
      <c r="H55" s="11"/>
      <c r="I55" s="11"/>
      <c r="J55" s="11"/>
      <c r="K55" s="11"/>
      <c r="L55" s="11"/>
      <c r="M55" s="11"/>
      <c r="N55" s="12"/>
      <c r="O55" s="11"/>
      <c r="P55" s="11"/>
      <c r="Q55" s="11"/>
      <c r="R55" s="11"/>
      <c r="S55" s="11"/>
      <c r="T55" s="11"/>
    </row>
  </sheetData>
  <mergeCells count="25">
    <mergeCell ref="T4:T5"/>
    <mergeCell ref="Q5:R5"/>
    <mergeCell ref="A29:I29"/>
    <mergeCell ref="A31:C33"/>
    <mergeCell ref="D31:D33"/>
    <mergeCell ref="E31:O31"/>
    <mergeCell ref="P31:P33"/>
    <mergeCell ref="R31:R33"/>
    <mergeCell ref="E32:E33"/>
    <mergeCell ref="F32:J32"/>
    <mergeCell ref="K32:K33"/>
    <mergeCell ref="L32:L33"/>
    <mergeCell ref="M32:O32"/>
    <mergeCell ref="K4:K5"/>
    <mergeCell ref="N4:N5"/>
    <mergeCell ref="P4:P5"/>
    <mergeCell ref="Q4:R4"/>
    <mergeCell ref="A1:I2"/>
    <mergeCell ref="A4:C5"/>
    <mergeCell ref="D4:D5"/>
    <mergeCell ref="E4:E5"/>
    <mergeCell ref="F4:F5"/>
    <mergeCell ref="G4:G5"/>
    <mergeCell ref="H4:H5"/>
    <mergeCell ref="I4:I5"/>
  </mergeCells>
  <phoneticPr fontId="4"/>
  <printOptions horizontalCentered="1"/>
  <pageMargins left="0.59055118110236227" right="0.59055118110236227" top="0.78740157480314965" bottom="0.59055118110236227" header="0.51181102362204722" footer="0.51181102362204722"/>
  <pageSetup paperSize="9" scale="80" orientation="portrait" cellComments="asDisplayed" r:id="rId1"/>
  <headerFooter alignWithMargins="0"/>
  <colBreaks count="1" manualBreakCount="1">
    <brk id="10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目次</vt:lpstr>
      <vt:lpstr>第39表</vt:lpstr>
      <vt:lpstr>第40表</vt:lpstr>
      <vt:lpstr>第41表</vt:lpstr>
      <vt:lpstr>第42表</vt:lpstr>
      <vt:lpstr>第43表</vt:lpstr>
      <vt:lpstr>第44表</vt:lpstr>
      <vt:lpstr>第45.46表</vt:lpstr>
      <vt:lpstr>第39表!Print_Area</vt:lpstr>
      <vt:lpstr>第40表!Print_Area</vt:lpstr>
      <vt:lpstr>第41表!Print_Area</vt:lpstr>
      <vt:lpstr>第42表!Print_Area</vt:lpstr>
      <vt:lpstr>第43表!Print_Area</vt:lpstr>
      <vt:lpstr>第44表!Print_Area</vt:lpstr>
      <vt:lpstr>第45.46表!Print_Area</vt:lpstr>
      <vt:lpstr>目次!Print_Area</vt:lpstr>
      <vt:lpstr>第40表!Print_Titles</vt:lpstr>
      <vt:lpstr>第41表!Print_Titles</vt:lpstr>
      <vt:lpstr>第43表!Print_Titles</vt:lpstr>
      <vt:lpstr>第44表!Print_Titles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加藤 磨侑</cp:lastModifiedBy>
  <cp:revision/>
  <cp:lastPrinted>2024-01-11T04:03:09Z</cp:lastPrinted>
  <dcterms:created xsi:type="dcterms:W3CDTF">2019-01-28T07:45:17Z</dcterms:created>
  <dcterms:modified xsi:type="dcterms:W3CDTF">2024-01-15T04:42:48Z</dcterms:modified>
  <cp:category/>
  <cp:contentStatus/>
</cp:coreProperties>
</file>