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firstSheet="4"/>
  </bookViews>
  <sheets>
    <sheet name="若狭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0">若狭町出生率!$A$1:$L$50</definedName>
    <definedName name="_xlnm.Print_Area" localSheetId="2">出生順位別出生数!$A$1:$L$52</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第3子出生数!$A$1:$M$51</definedName>
    <definedName name="_xlnm.Print_Area" localSheetId="8">第4子以上出生数!$A$1:$M$50</definedName>
    <definedName name="_xlnm.Print_Area" localSheetId="9">単胎多産!$A$1:$L$39</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25" i="13"/>
  <c r="G25" s="1"/>
  <c r="C14"/>
  <c r="G14" s="1"/>
  <c r="K10" i="20"/>
  <c r="K18" i="7"/>
  <c r="K18" i="8"/>
  <c r="K18" i="6"/>
  <c r="C16" i="5"/>
  <c r="C17"/>
  <c r="C18"/>
  <c r="C19"/>
  <c r="B12"/>
  <c r="C24" s="1"/>
  <c r="J12"/>
  <c r="B12" i="4"/>
  <c r="J12"/>
  <c r="B24" i="5"/>
  <c r="D24"/>
  <c r="F24"/>
  <c r="H24"/>
  <c r="J24"/>
  <c r="B24" i="4"/>
  <c r="C24"/>
  <c r="D24"/>
  <c r="E24"/>
  <c r="F24"/>
  <c r="G24"/>
  <c r="H24"/>
  <c r="I24"/>
  <c r="J24"/>
  <c r="B37" i="3"/>
  <c r="C37" s="1"/>
  <c r="D37"/>
  <c r="F37"/>
  <c r="J23" i="5"/>
  <c r="I23"/>
  <c r="H23"/>
  <c r="G23"/>
  <c r="F23"/>
  <c r="E23"/>
  <c r="D23"/>
  <c r="C23"/>
  <c r="J22"/>
  <c r="I22"/>
  <c r="H22"/>
  <c r="G22"/>
  <c r="F22"/>
  <c r="E22"/>
  <c r="D22"/>
  <c r="C22"/>
  <c r="J20"/>
  <c r="I20"/>
  <c r="H20"/>
  <c r="G20"/>
  <c r="F20"/>
  <c r="E20"/>
  <c r="D20"/>
  <c r="C20"/>
  <c r="J19"/>
  <c r="I19"/>
  <c r="H19"/>
  <c r="G19"/>
  <c r="F19"/>
  <c r="E19"/>
  <c r="D19"/>
  <c r="J16"/>
  <c r="I16"/>
  <c r="H16"/>
  <c r="G16"/>
  <c r="F16"/>
  <c r="E16"/>
  <c r="D1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8" i="8"/>
  <c r="D18"/>
  <c r="E18"/>
  <c r="F18"/>
  <c r="G18"/>
  <c r="H18"/>
  <c r="I18"/>
  <c r="J18"/>
  <c r="C18" i="7"/>
  <c r="D18"/>
  <c r="E18"/>
  <c r="F18"/>
  <c r="G18"/>
  <c r="H18"/>
  <c r="I18"/>
  <c r="J18"/>
  <c r="I14" i="13" l="1"/>
  <c r="H25"/>
  <c r="I25"/>
  <c r="H14"/>
  <c r="I24" i="5"/>
  <c r="G24"/>
  <c r="E24"/>
  <c r="E37" i="3"/>
  <c r="F12" i="10"/>
  <c r="L18" i="8"/>
  <c r="B10" i="3"/>
  <c r="B36" s="1"/>
  <c r="B9"/>
  <c r="B35" s="1"/>
  <c r="B8"/>
  <c r="B34" s="1"/>
  <c r="B7"/>
  <c r="B33" s="1"/>
  <c r="B6"/>
  <c r="B32" s="1"/>
  <c r="B5"/>
  <c r="B31" s="1"/>
  <c r="B4"/>
  <c r="B30" s="1"/>
  <c r="B3"/>
  <c r="C26" i="13"/>
  <c r="I26" s="1"/>
  <c r="C24"/>
  <c r="H24" s="1"/>
  <c r="C23"/>
  <c r="H23" s="1"/>
  <c r="C22"/>
  <c r="H22" s="1"/>
  <c r="C21"/>
  <c r="H21" s="1"/>
  <c r="C20"/>
  <c r="H20" s="1"/>
  <c r="C19"/>
  <c r="H19" s="1"/>
  <c r="C18"/>
  <c r="H18" s="1"/>
  <c r="C17"/>
  <c r="H17" s="1"/>
  <c r="C15"/>
  <c r="H15" s="1"/>
  <c r="C13"/>
  <c r="H13" s="1"/>
  <c r="C12"/>
  <c r="I12" s="1"/>
  <c r="C11"/>
  <c r="H11" s="1"/>
  <c r="C10"/>
  <c r="I10" s="1"/>
  <c r="C9"/>
  <c r="H9" s="1"/>
  <c r="C8"/>
  <c r="I8" s="1"/>
  <c r="C7"/>
  <c r="H7" s="1"/>
  <c r="C6"/>
  <c r="I6" s="1"/>
  <c r="F10" i="10"/>
  <c r="F9"/>
  <c r="F8"/>
  <c r="F7"/>
  <c r="F6"/>
  <c r="F5"/>
  <c r="F4"/>
  <c r="F3"/>
  <c r="C10" i="20"/>
  <c r="D10"/>
  <c r="E10"/>
  <c r="F10"/>
  <c r="G10"/>
  <c r="H10"/>
  <c r="C18" i="6"/>
  <c r="D18"/>
  <c r="E18"/>
  <c r="F18"/>
  <c r="G18"/>
  <c r="H18"/>
  <c r="J13" i="5"/>
  <c r="J25" s="1"/>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29" i="3"/>
  <c r="D15" i="1"/>
  <c r="E15"/>
  <c r="F15"/>
  <c r="G15"/>
  <c r="H15"/>
  <c r="C15"/>
  <c r="B15"/>
  <c r="J10" i="20"/>
  <c r="L18" i="7"/>
  <c r="J18" i="6"/>
  <c r="I15" i="1"/>
  <c r="K15"/>
  <c r="B12" i="3"/>
  <c r="B38" s="1"/>
  <c r="L18" i="6"/>
  <c r="I18"/>
  <c r="L10" i="20"/>
  <c r="I10"/>
  <c r="H25" i="5" l="1"/>
  <c r="F25"/>
  <c r="D25"/>
  <c r="I25"/>
  <c r="G25"/>
  <c r="E25"/>
  <c r="C25"/>
  <c r="J25" i="4"/>
  <c r="J18" i="5"/>
  <c r="I18"/>
  <c r="G18"/>
  <c r="E18"/>
  <c r="H18"/>
  <c r="F18"/>
  <c r="D18"/>
  <c r="J17"/>
  <c r="I17"/>
  <c r="G17"/>
  <c r="E17"/>
  <c r="H17"/>
  <c r="F17"/>
  <c r="D17"/>
  <c r="I21"/>
  <c r="G21"/>
  <c r="E21"/>
  <c r="C21"/>
  <c r="H21"/>
  <c r="F21"/>
  <c r="D21"/>
  <c r="J21"/>
  <c r="E33" i="3"/>
  <c r="C33"/>
  <c r="F33"/>
  <c r="D33"/>
  <c r="E29"/>
  <c r="F29"/>
  <c r="D29"/>
  <c r="E38"/>
  <c r="C38"/>
  <c r="F38"/>
  <c r="D38"/>
  <c r="E30"/>
  <c r="C30"/>
  <c r="F30"/>
  <c r="D30"/>
  <c r="E32"/>
  <c r="C32"/>
  <c r="F32"/>
  <c r="D32"/>
  <c r="E34"/>
  <c r="C34"/>
  <c r="F34"/>
  <c r="D34"/>
  <c r="E36"/>
  <c r="C36"/>
  <c r="F36"/>
  <c r="D36"/>
  <c r="E31"/>
  <c r="C31"/>
  <c r="F31"/>
  <c r="D31"/>
  <c r="E35"/>
  <c r="C35"/>
  <c r="F35"/>
  <c r="D35"/>
  <c r="H26" i="13"/>
  <c r="G15"/>
  <c r="I15"/>
  <c r="G26"/>
  <c r="B25" i="4"/>
  <c r="I25"/>
  <c r="G25"/>
  <c r="E25"/>
  <c r="C25"/>
  <c r="H25"/>
  <c r="F25"/>
  <c r="D25"/>
  <c r="C16"/>
  <c r="C29" i="3"/>
  <c r="G18" i="13"/>
  <c r="G20"/>
  <c r="G22"/>
  <c r="G24"/>
  <c r="I18"/>
  <c r="I20"/>
  <c r="I22"/>
  <c r="I24"/>
  <c r="G17"/>
  <c r="I17"/>
  <c r="G19"/>
  <c r="I19"/>
  <c r="G21"/>
  <c r="I21"/>
  <c r="G23"/>
  <c r="I23"/>
  <c r="H6"/>
  <c r="G7"/>
  <c r="I7"/>
  <c r="H8"/>
  <c r="G9"/>
  <c r="I9"/>
  <c r="H10"/>
  <c r="G11"/>
  <c r="I11"/>
  <c r="H12"/>
  <c r="G13"/>
  <c r="I13"/>
  <c r="G6"/>
  <c r="G8"/>
  <c r="G10"/>
  <c r="G12"/>
  <c r="B16" i="5"/>
  <c r="B18"/>
  <c r="B20"/>
  <c r="B22"/>
  <c r="B25"/>
  <c r="B17"/>
  <c r="B21"/>
  <c r="B23"/>
</calcChain>
</file>

<file path=xl/sharedStrings.xml><?xml version="1.0" encoding="utf-8"?>
<sst xmlns="http://schemas.openxmlformats.org/spreadsheetml/2006/main" count="352" uniqueCount="128">
  <si>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</si>
  <si>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</si>
  <si>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</si>
  <si>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</si>
  <si>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</si>
  <si>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</si>
  <si>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</si>
  <si>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</si>
  <si>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</si>
  <si>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</si>
  <si>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</si>
  <si>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</si>
  <si>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</si>
  <si>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</si>
  <si>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</si>
  <si>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</si>
  <si>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</si>
  <si>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</si>
  <si>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</si>
  <si>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</si>
  <si>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</si>
  <si>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20～24</t>
  </si>
  <si>
    <t>25～29</t>
  </si>
  <si>
    <t>35～39</t>
  </si>
  <si>
    <t>40～</t>
  </si>
  <si>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</si>
  <si>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</si>
  <si>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</si>
  <si>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</si>
  <si>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</si>
  <si>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</si>
  <si>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</si>
  <si>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</si>
  <si>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</si>
  <si>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</si>
  <si>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</si>
  <si>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</si>
  <si>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</si>
  <si>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</si>
  <si>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</si>
  <si>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</si>
  <si>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</si>
  <si>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</si>
  <si>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</si>
  <si>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</si>
  <si>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</si>
  <si>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</si>
  <si>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</si>
  <si>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</si>
  <si>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</si>
  <si>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</si>
  <si>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</si>
  <si>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</si>
  <si>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</si>
  <si>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</si>
  <si>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</si>
  <si>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</si>
  <si>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</si>
  <si>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</si>
  <si>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</si>
  <si>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</si>
  <si>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</si>
  <si>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</si>
  <si>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</si>
  <si>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</si>
  <si>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</si>
  <si>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</si>
  <si>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</si>
  <si>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</si>
  <si>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</si>
  <si>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</si>
  <si>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</si>
  <si>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</si>
  <si>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</si>
  <si>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</si>
  <si>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</si>
  <si>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</si>
  <si>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</si>
  <si>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</si>
  <si>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</si>
  <si>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</si>
  <si>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</si>
  <si>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</si>
  <si>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</si>
  <si>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</si>
  <si>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</si>
  <si>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</si>
  <si>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</si>
  <si>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</si>
  <si>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</si>
  <si>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</si>
  <si>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</si>
  <si>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</si>
  <si>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</si>
  <si>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</si>
  <si>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</si>
  <si>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</si>
  <si>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</si>
  <si>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</si>
  <si>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</si>
  <si>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</si>
  <si>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</si>
  <si>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</si>
  <si>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</si>
  <si>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</si>
  <si>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</si>
  <si>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</si>
  <si>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</si>
  <si>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</si>
  <si>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</si>
  <si>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</si>
  <si>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</si>
  <si>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</si>
  <si>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</si>
  <si>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</si>
  <si>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</si>
  <si>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</si>
  <si>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</si>
  <si>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30～35</t>
  </si>
  <si>
    <t>（再掲）～29</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</si>
  <si>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</si>
  <si>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</si>
  <si>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</si>
  <si>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</si>
  <si>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 xml:space="preserve"> </t>
  </si>
  <si>
    <t>22年</t>
    <rPh sb="2" eb="3">
      <t>ネン</t>
    </rPh>
    <phoneticPr fontId="2"/>
  </si>
  <si>
    <t>30～34</t>
    <phoneticPr fontId="2"/>
  </si>
  <si>
    <t>30～34</t>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</si>
</sst>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2">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8" xfId="0" applyFill="1" applyBorder="1" applyAlignment="1">
      <alignment horizontal="center" vertical="center" shrinkToFit="1"/>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0" fillId="2" borderId="22" xfId="0"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306"/>
          <c:y val="3.5502958579881658E-2"/>
        </c:manualLayout>
      </c:layout>
    </c:title>
    <c:plotArea>
      <c:layout>
        <c:manualLayout>
          <c:layoutTarget val="inner"/>
          <c:xMode val="edge"/>
          <c:yMode val="edge"/>
          <c:x val="0.1026616922581365"/>
          <c:y val="0.17455621301775148"/>
          <c:w val="0.87072324174492943"/>
          <c:h val="0.63609467455621693"/>
        </c:manualLayout>
      </c:layout>
      <c:lineChart>
        <c:grouping val="standard"/>
        <c:ser>
          <c:idx val="0"/>
          <c:order val="0"/>
          <c:tx>
            <c:strRef>
              <c:f>若狭町出生率!$B$25</c:f>
              <c:strCache>
                <c:ptCount val="1"/>
                <c:pt idx="0">
                  <c:v>出生率</c:v>
                </c:pt>
              </c:strCache>
            </c:strRef>
          </c:tx>
          <c:cat>
            <c:strRef>
              <c:f>若狭町出生率!$C$23:$L$23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若狭町出生率!$C$25:$L$25</c:f>
              <c:numCache>
                <c:formatCode>General</c:formatCode>
                <c:ptCount val="10"/>
                <c:pt idx="0">
                  <c:v>8.8000000000000007</c:v>
                </c:pt>
                <c:pt idx="1">
                  <c:v>8.1</c:v>
                </c:pt>
                <c:pt idx="2">
                  <c:v>9.1999999999999993</c:v>
                </c:pt>
                <c:pt idx="3">
                  <c:v>7.8</c:v>
                </c:pt>
                <c:pt idx="4">
                  <c:v>8.6</c:v>
                </c:pt>
                <c:pt idx="5">
                  <c:v>7.2</c:v>
                </c:pt>
                <c:pt idx="6" formatCode="0.0_ ">
                  <c:v>8.23271130625686</c:v>
                </c:pt>
                <c:pt idx="7" formatCode="0.0_ ">
                  <c:v>8.0123266563944533</c:v>
                </c:pt>
                <c:pt idx="8" formatCode="0.0_ ">
                  <c:v>8.1681007606933527</c:v>
                </c:pt>
                <c:pt idx="9" formatCode="0.0_ ">
                  <c:v>7.9</c:v>
                </c:pt>
              </c:numCache>
            </c:numRef>
          </c:val>
        </c:ser>
        <c:marker val="1"/>
        <c:axId val="71662592"/>
        <c:axId val="71688960"/>
      </c:lineChart>
      <c:catAx>
        <c:axId val="71662592"/>
        <c:scaling>
          <c:orientation val="minMax"/>
        </c:scaling>
        <c:axPos val="b"/>
        <c:numFmt formatCode="General" sourceLinked="1"/>
        <c:majorTickMark val="in"/>
        <c:tickLblPos val="nextTo"/>
        <c:txPr>
          <a:bodyPr rot="0" vert="horz"/>
          <a:lstStyle/>
          <a:p>
            <a:pPr>
              <a:defRPr/>
            </a:pPr>
            <a:endParaRPr lang="ja-JP"/>
          </a:p>
        </c:txPr>
        <c:crossAx val="71688960"/>
        <c:crosses val="autoZero"/>
        <c:auto val="1"/>
        <c:lblAlgn val="ctr"/>
        <c:lblOffset val="100"/>
        <c:tickLblSkip val="1"/>
        <c:tickMarkSkip val="1"/>
      </c:catAx>
      <c:valAx>
        <c:axId val="71688960"/>
        <c:scaling>
          <c:orientation val="minMax"/>
          <c:min val="0"/>
        </c:scaling>
        <c:axPos val="l"/>
        <c:majorGridlines/>
        <c:minorGridlines/>
        <c:title>
          <c:tx>
            <c:rich>
              <a:bodyPr rot="0" vert="wordArtVertRtl"/>
              <a:lstStyle/>
              <a:p>
                <a:pPr>
                  <a:defRPr/>
                </a:pPr>
                <a:r>
                  <a:rPr lang="ja-JP" altLang="en-US"/>
                  <a:t>（人口千対）</a:t>
                </a:r>
                <a:endParaRPr lang="ja-JP"/>
              </a:p>
            </c:rich>
          </c:tx>
          <c:layout>
            <c:manualLayout>
              <c:xMode val="edge"/>
              <c:yMode val="edge"/>
              <c:x val="1.5445760233918157E-2"/>
              <c:y val="0.3011851851851855"/>
            </c:manualLayout>
          </c:layout>
        </c:title>
        <c:numFmt formatCode="General" sourceLinked="1"/>
        <c:majorTickMark val="in"/>
        <c:tickLblPos val="nextTo"/>
        <c:txPr>
          <a:bodyPr rot="0" vert="horz"/>
          <a:lstStyle/>
          <a:p>
            <a:pPr>
              <a:defRPr/>
            </a:pPr>
            <a:endParaRPr lang="ja-JP"/>
          </a:p>
        </c:txPr>
        <c:crossAx val="71662592"/>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3180672"/>
        <c:axId val="73182208"/>
      </c:barChart>
      <c:catAx>
        <c:axId val="7318067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82208"/>
        <c:crosses val="autoZero"/>
        <c:auto val="1"/>
        <c:lblAlgn val="ctr"/>
        <c:lblOffset val="100"/>
        <c:tickLblSkip val="1"/>
        <c:tickMarkSkip val="1"/>
      </c:catAx>
      <c:valAx>
        <c:axId val="7318220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8067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1</c:v>
                </c:pt>
                <c:pt idx="3">
                  <c:v>0</c:v>
                </c:pt>
                <c:pt idx="4">
                  <c:v>0</c:v>
                </c:pt>
                <c:pt idx="5">
                  <c:v>0</c:v>
                </c:pt>
                <c:pt idx="6" formatCode="General">
                  <c:v>0</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2</c:v>
                </c:pt>
                <c:pt idx="1">
                  <c:v>5</c:v>
                </c:pt>
                <c:pt idx="2">
                  <c:v>3</c:v>
                </c:pt>
                <c:pt idx="3">
                  <c:v>5</c:v>
                </c:pt>
                <c:pt idx="4">
                  <c:v>5</c:v>
                </c:pt>
                <c:pt idx="5">
                  <c:v>4</c:v>
                </c:pt>
                <c:pt idx="6" formatCode="General">
                  <c:v>6</c:v>
                </c:pt>
                <c:pt idx="7" formatCode="General">
                  <c:v>3</c:v>
                </c:pt>
                <c:pt idx="8" formatCode="General">
                  <c:v>1</c:v>
                </c:pt>
                <c:pt idx="9" formatCode="General">
                  <c:v>6</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5</c:v>
                </c:pt>
                <c:pt idx="1">
                  <c:v>5</c:v>
                </c:pt>
                <c:pt idx="2">
                  <c:v>2</c:v>
                </c:pt>
                <c:pt idx="3">
                  <c:v>3</c:v>
                </c:pt>
                <c:pt idx="4">
                  <c:v>4</c:v>
                </c:pt>
                <c:pt idx="5">
                  <c:v>1</c:v>
                </c:pt>
                <c:pt idx="6" formatCode="General">
                  <c:v>1</c:v>
                </c:pt>
                <c:pt idx="7" formatCode="General">
                  <c:v>4</c:v>
                </c:pt>
                <c:pt idx="8" formatCode="General">
                  <c:v>0</c:v>
                </c:pt>
                <c:pt idx="9" formatCode="General">
                  <c:v>4</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5</c:v>
                </c:pt>
                <c:pt idx="1">
                  <c:v>3</c:v>
                </c:pt>
                <c:pt idx="2">
                  <c:v>3</c:v>
                </c:pt>
                <c:pt idx="3">
                  <c:v>2</c:v>
                </c:pt>
                <c:pt idx="4">
                  <c:v>2</c:v>
                </c:pt>
                <c:pt idx="5">
                  <c:v>1</c:v>
                </c:pt>
                <c:pt idx="6" formatCode="General">
                  <c:v>2</c:v>
                </c:pt>
                <c:pt idx="7" formatCode="General">
                  <c:v>1</c:v>
                </c:pt>
                <c:pt idx="8" formatCode="General">
                  <c:v>2</c:v>
                </c:pt>
                <c:pt idx="9" formatCode="General">
                  <c:v>1</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3</c:v>
                </c:pt>
                <c:pt idx="1">
                  <c:v>2</c:v>
                </c:pt>
                <c:pt idx="2">
                  <c:v>7</c:v>
                </c:pt>
                <c:pt idx="3">
                  <c:v>3</c:v>
                </c:pt>
                <c:pt idx="4">
                  <c:v>4</c:v>
                </c:pt>
                <c:pt idx="5">
                  <c:v>3</c:v>
                </c:pt>
                <c:pt idx="6" formatCode="General">
                  <c:v>1</c:v>
                </c:pt>
                <c:pt idx="7" formatCode="General">
                  <c:v>6</c:v>
                </c:pt>
                <c:pt idx="8" formatCode="General">
                  <c:v>2</c:v>
                </c:pt>
                <c:pt idx="9" formatCode="General">
                  <c:v>3</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4</c:v>
                </c:pt>
                <c:pt idx="1">
                  <c:v>6</c:v>
                </c:pt>
                <c:pt idx="2">
                  <c:v>3</c:v>
                </c:pt>
                <c:pt idx="3">
                  <c:v>6</c:v>
                </c:pt>
                <c:pt idx="4">
                  <c:v>7</c:v>
                </c:pt>
                <c:pt idx="5">
                  <c:v>4</c:v>
                </c:pt>
                <c:pt idx="6" formatCode="General">
                  <c:v>5</c:v>
                </c:pt>
                <c:pt idx="7" formatCode="General">
                  <c:v>6</c:v>
                </c:pt>
                <c:pt idx="8" formatCode="General">
                  <c:v>2</c:v>
                </c:pt>
                <c:pt idx="9" formatCode="General">
                  <c:v>1</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6</c:v>
                </c:pt>
                <c:pt idx="1">
                  <c:v>10</c:v>
                </c:pt>
                <c:pt idx="2">
                  <c:v>3</c:v>
                </c:pt>
                <c:pt idx="3">
                  <c:v>5</c:v>
                </c:pt>
                <c:pt idx="4">
                  <c:v>11</c:v>
                </c:pt>
                <c:pt idx="5">
                  <c:v>2</c:v>
                </c:pt>
                <c:pt idx="6" formatCode="General">
                  <c:v>7</c:v>
                </c:pt>
                <c:pt idx="7" formatCode="General">
                  <c:v>1</c:v>
                </c:pt>
                <c:pt idx="8" formatCode="General">
                  <c:v>9</c:v>
                </c:pt>
                <c:pt idx="9" formatCode="General">
                  <c:v>7</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3</c:v>
                </c:pt>
                <c:pt idx="1">
                  <c:v>8</c:v>
                </c:pt>
                <c:pt idx="2">
                  <c:v>9</c:v>
                </c:pt>
                <c:pt idx="3">
                  <c:v>6</c:v>
                </c:pt>
                <c:pt idx="4">
                  <c:v>9</c:v>
                </c:pt>
                <c:pt idx="5">
                  <c:v>6</c:v>
                </c:pt>
                <c:pt idx="6" formatCode="General">
                  <c:v>3</c:v>
                </c:pt>
                <c:pt idx="7" formatCode="General">
                  <c:v>6</c:v>
                </c:pt>
                <c:pt idx="8" formatCode="General">
                  <c:v>6</c:v>
                </c:pt>
                <c:pt idx="9" formatCode="General">
                  <c:v>3</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7</c:v>
                </c:pt>
                <c:pt idx="1">
                  <c:v>6</c:v>
                </c:pt>
                <c:pt idx="2">
                  <c:v>6</c:v>
                </c:pt>
                <c:pt idx="3">
                  <c:v>5</c:v>
                </c:pt>
                <c:pt idx="4">
                  <c:v>3</c:v>
                </c:pt>
                <c:pt idx="5">
                  <c:v>4</c:v>
                </c:pt>
                <c:pt idx="6" formatCode="General">
                  <c:v>7</c:v>
                </c:pt>
                <c:pt idx="7" formatCode="General">
                  <c:v>5</c:v>
                </c:pt>
                <c:pt idx="8" formatCode="General">
                  <c:v>4</c:v>
                </c:pt>
                <c:pt idx="9" formatCode="General">
                  <c:v>11</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8</c:v>
                </c:pt>
                <c:pt idx="1">
                  <c:v>3</c:v>
                </c:pt>
                <c:pt idx="2">
                  <c:v>4</c:v>
                </c:pt>
                <c:pt idx="3">
                  <c:v>7</c:v>
                </c:pt>
                <c:pt idx="4">
                  <c:v>5</c:v>
                </c:pt>
                <c:pt idx="5">
                  <c:v>5</c:v>
                </c:pt>
                <c:pt idx="6" formatCode="General">
                  <c:v>2</c:v>
                </c:pt>
                <c:pt idx="7" formatCode="General">
                  <c:v>3</c:v>
                </c:pt>
                <c:pt idx="8" formatCode="General">
                  <c:v>4</c:v>
                </c:pt>
                <c:pt idx="9" formatCode="General">
                  <c:v>3</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4</c:v>
                </c:pt>
                <c:pt idx="1">
                  <c:v>1</c:v>
                </c:pt>
                <c:pt idx="2">
                  <c:v>4</c:v>
                </c:pt>
                <c:pt idx="3">
                  <c:v>2</c:v>
                </c:pt>
                <c:pt idx="4">
                  <c:v>4</c:v>
                </c:pt>
                <c:pt idx="5">
                  <c:v>4</c:v>
                </c:pt>
                <c:pt idx="6" formatCode="General">
                  <c:v>6</c:v>
                </c:pt>
                <c:pt idx="7" formatCode="General">
                  <c:v>2</c:v>
                </c:pt>
                <c:pt idx="8" formatCode="General">
                  <c:v>3</c:v>
                </c:pt>
                <c:pt idx="9" formatCode="General">
                  <c:v>4</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3</c:v>
                </c:pt>
                <c:pt idx="1">
                  <c:v>1</c:v>
                </c:pt>
                <c:pt idx="2">
                  <c:v>3</c:v>
                </c:pt>
                <c:pt idx="3">
                  <c:v>2</c:v>
                </c:pt>
                <c:pt idx="4">
                  <c:v>1</c:v>
                </c:pt>
                <c:pt idx="5">
                  <c:v>3</c:v>
                </c:pt>
                <c:pt idx="6" formatCode="General">
                  <c:v>3</c:v>
                </c:pt>
                <c:pt idx="7" formatCode="General">
                  <c:v>2</c:v>
                </c:pt>
                <c:pt idx="8" formatCode="General">
                  <c:v>2</c:v>
                </c:pt>
                <c:pt idx="9" formatCode="General">
                  <c:v>3</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9</c:v>
                </c:pt>
                <c:pt idx="1">
                  <c:v>5</c:v>
                </c:pt>
                <c:pt idx="2">
                  <c:v>6</c:v>
                </c:pt>
                <c:pt idx="3">
                  <c:v>7</c:v>
                </c:pt>
                <c:pt idx="4">
                  <c:v>7</c:v>
                </c:pt>
                <c:pt idx="5">
                  <c:v>7</c:v>
                </c:pt>
                <c:pt idx="6" formatCode="General">
                  <c:v>6</c:v>
                </c:pt>
                <c:pt idx="7" formatCode="General">
                  <c:v>7</c:v>
                </c:pt>
                <c:pt idx="8" formatCode="General">
                  <c:v>6</c:v>
                </c:pt>
                <c:pt idx="9" formatCode="General">
                  <c:v>11</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0</c:v>
                </c:pt>
                <c:pt idx="2">
                  <c:v>1</c:v>
                </c:pt>
                <c:pt idx="3">
                  <c:v>3</c:v>
                </c:pt>
                <c:pt idx="4">
                  <c:v>1</c:v>
                </c:pt>
                <c:pt idx="5">
                  <c:v>1</c:v>
                </c:pt>
                <c:pt idx="6" formatCode="General">
                  <c:v>1</c:v>
                </c:pt>
                <c:pt idx="7" formatCode="General">
                  <c:v>0</c:v>
                </c:pt>
                <c:pt idx="8" formatCode="General">
                  <c:v>0</c:v>
                </c:pt>
                <c:pt idx="9" formatCode="General">
                  <c:v>0</c:v>
                </c:pt>
              </c:numCache>
            </c:numRef>
          </c:val>
        </c:ser>
        <c:gapWidth val="75"/>
        <c:overlap val="100"/>
        <c:axId val="73318400"/>
        <c:axId val="73319936"/>
      </c:barChart>
      <c:catAx>
        <c:axId val="73318400"/>
        <c:scaling>
          <c:orientation val="minMax"/>
        </c:scaling>
        <c:axPos val="b"/>
        <c:majorTickMark val="none"/>
        <c:tickLblPos val="nextTo"/>
        <c:crossAx val="73319936"/>
        <c:crosses val="autoZero"/>
        <c:auto val="1"/>
        <c:lblAlgn val="ctr"/>
        <c:lblOffset val="100"/>
      </c:catAx>
      <c:valAx>
        <c:axId val="73319936"/>
        <c:scaling>
          <c:orientation val="minMax"/>
        </c:scaling>
        <c:axPos val="l"/>
        <c:majorGridlines/>
        <c:numFmt formatCode="#,##0_ " sourceLinked="1"/>
        <c:majorTickMark val="none"/>
        <c:tickLblPos val="nextTo"/>
        <c:spPr>
          <a:ln w="9525">
            <a:noFill/>
          </a:ln>
        </c:spPr>
        <c:crossAx val="73318400"/>
        <c:crosses val="autoZero"/>
        <c:crossBetween val="between"/>
      </c:valAx>
    </c:plotArea>
    <c:legend>
      <c:legendPos val="b"/>
      <c:layout/>
    </c:legend>
    <c:plotVisOnly val="1"/>
  </c:chart>
  <c:printSettings>
    <c:headerFooter/>
    <c:pageMargins b="0.75000000000000078" l="0.25" r="0.25" t="0.75000000000000078" header="0.30000000000000032" footer="0.30000000000000032"/>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3</a:t>
            </a:r>
            <a:r>
              <a:rPr lang="ja-JP" altLang="en-US" sz="1400"/>
              <a:t>子出生数</a:t>
            </a:r>
            <a:endParaRPr lang="en-US" altLang="ja-JP" sz="1400"/>
          </a:p>
        </c:rich>
      </c:tx>
      <c:layout/>
    </c:title>
    <c:plotArea>
      <c:layout/>
      <c:barChart>
        <c:barDir val="col"/>
        <c:grouping val="stacked"/>
        <c:ser>
          <c:idx val="0"/>
          <c:order val="0"/>
          <c:tx>
            <c:strRef>
              <c:f>第3子出生数!$B$4</c:f>
              <c:strCache>
                <c:ptCount val="1"/>
                <c:pt idx="0">
                  <c:v>20歳未満</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第3子出生数!$B$5</c:f>
              <c:strCache>
                <c:ptCount val="1"/>
                <c:pt idx="0">
                  <c:v>20～24歳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0</c:v>
                </c:pt>
                <c:pt idx="1">
                  <c:v>0</c:v>
                </c:pt>
                <c:pt idx="2">
                  <c:v>0</c:v>
                </c:pt>
                <c:pt idx="3">
                  <c:v>0</c:v>
                </c:pt>
                <c:pt idx="4">
                  <c:v>1</c:v>
                </c:pt>
                <c:pt idx="5">
                  <c:v>0</c:v>
                </c:pt>
                <c:pt idx="6">
                  <c:v>0</c:v>
                </c:pt>
                <c:pt idx="7">
                  <c:v>0</c:v>
                </c:pt>
                <c:pt idx="8">
                  <c:v>0</c:v>
                </c:pt>
                <c:pt idx="9">
                  <c:v>0</c:v>
                </c:pt>
              </c:numCache>
            </c:numRef>
          </c:val>
        </c:ser>
        <c:ser>
          <c:idx val="2"/>
          <c:order val="2"/>
          <c:tx>
            <c:strRef>
              <c:f>第3子出生数!$B$6</c:f>
              <c:strCache>
                <c:ptCount val="1"/>
                <c:pt idx="0">
                  <c:v>25歳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0</c:v>
                </c:pt>
                <c:pt idx="1">
                  <c:v>0</c:v>
                </c:pt>
                <c:pt idx="2">
                  <c:v>0</c:v>
                </c:pt>
                <c:pt idx="3">
                  <c:v>0</c:v>
                </c:pt>
                <c:pt idx="4">
                  <c:v>0</c:v>
                </c:pt>
                <c:pt idx="5">
                  <c:v>1</c:v>
                </c:pt>
                <c:pt idx="6">
                  <c:v>1</c:v>
                </c:pt>
                <c:pt idx="7">
                  <c:v>1</c:v>
                </c:pt>
                <c:pt idx="8">
                  <c:v>0</c:v>
                </c:pt>
                <c:pt idx="9">
                  <c:v>0</c:v>
                </c:pt>
              </c:numCache>
            </c:numRef>
          </c:val>
        </c:ser>
        <c:ser>
          <c:idx val="3"/>
          <c:order val="3"/>
          <c:tx>
            <c:strRef>
              <c:f>第3子出生数!$B$7</c:f>
              <c:strCache>
                <c:ptCount val="1"/>
                <c:pt idx="0">
                  <c:v>26歳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1</c:v>
                </c:pt>
                <c:pt idx="1">
                  <c:v>1</c:v>
                </c:pt>
                <c:pt idx="2">
                  <c:v>0</c:v>
                </c:pt>
                <c:pt idx="3">
                  <c:v>0</c:v>
                </c:pt>
                <c:pt idx="4">
                  <c:v>2</c:v>
                </c:pt>
                <c:pt idx="5">
                  <c:v>0</c:v>
                </c:pt>
                <c:pt idx="6">
                  <c:v>0</c:v>
                </c:pt>
                <c:pt idx="7">
                  <c:v>1</c:v>
                </c:pt>
                <c:pt idx="8">
                  <c:v>1</c:v>
                </c:pt>
                <c:pt idx="9">
                  <c:v>0</c:v>
                </c:pt>
              </c:numCache>
            </c:numRef>
          </c:val>
        </c:ser>
        <c:ser>
          <c:idx val="4"/>
          <c:order val="4"/>
          <c:tx>
            <c:strRef>
              <c:f>第3子出生数!$B$8</c:f>
              <c:strCache>
                <c:ptCount val="1"/>
                <c:pt idx="0">
                  <c:v>27歳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1</c:v>
                </c:pt>
                <c:pt idx="1">
                  <c:v>1</c:v>
                </c:pt>
                <c:pt idx="2">
                  <c:v>1</c:v>
                </c:pt>
                <c:pt idx="3">
                  <c:v>0</c:v>
                </c:pt>
                <c:pt idx="4">
                  <c:v>1</c:v>
                </c:pt>
                <c:pt idx="5">
                  <c:v>0</c:v>
                </c:pt>
                <c:pt idx="6">
                  <c:v>0</c:v>
                </c:pt>
                <c:pt idx="7">
                  <c:v>0</c:v>
                </c:pt>
                <c:pt idx="8">
                  <c:v>1</c:v>
                </c:pt>
                <c:pt idx="9">
                  <c:v>3</c:v>
                </c:pt>
              </c:numCache>
            </c:numRef>
          </c:val>
        </c:ser>
        <c:ser>
          <c:idx val="5"/>
          <c:order val="5"/>
          <c:tx>
            <c:strRef>
              <c:f>第3子出生数!$B$9</c:f>
              <c:strCache>
                <c:ptCount val="1"/>
                <c:pt idx="0">
                  <c:v>28歳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2</c:v>
                </c:pt>
                <c:pt idx="1">
                  <c:v>2</c:v>
                </c:pt>
                <c:pt idx="2">
                  <c:v>2</c:v>
                </c:pt>
                <c:pt idx="3">
                  <c:v>0</c:v>
                </c:pt>
                <c:pt idx="4">
                  <c:v>0</c:v>
                </c:pt>
                <c:pt idx="5">
                  <c:v>0</c:v>
                </c:pt>
                <c:pt idx="6">
                  <c:v>2</c:v>
                </c:pt>
                <c:pt idx="7">
                  <c:v>3</c:v>
                </c:pt>
                <c:pt idx="8">
                  <c:v>0</c:v>
                </c:pt>
                <c:pt idx="9">
                  <c:v>2</c:v>
                </c:pt>
              </c:numCache>
            </c:numRef>
          </c:val>
        </c:ser>
        <c:ser>
          <c:idx val="6"/>
          <c:order val="6"/>
          <c:tx>
            <c:strRef>
              <c:f>第3子出生数!$B$10</c:f>
              <c:strCache>
                <c:ptCount val="1"/>
                <c:pt idx="0">
                  <c:v>29歳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c:v>
                </c:pt>
                <c:pt idx="1">
                  <c:v>1</c:v>
                </c:pt>
                <c:pt idx="2">
                  <c:v>0</c:v>
                </c:pt>
                <c:pt idx="3">
                  <c:v>2</c:v>
                </c:pt>
                <c:pt idx="4">
                  <c:v>0</c:v>
                </c:pt>
                <c:pt idx="5">
                  <c:v>1</c:v>
                </c:pt>
                <c:pt idx="6">
                  <c:v>3</c:v>
                </c:pt>
                <c:pt idx="7">
                  <c:v>0</c:v>
                </c:pt>
                <c:pt idx="8">
                  <c:v>1</c:v>
                </c:pt>
                <c:pt idx="9">
                  <c:v>0</c:v>
                </c:pt>
              </c:numCache>
            </c:numRef>
          </c:val>
        </c:ser>
        <c:ser>
          <c:idx val="7"/>
          <c:order val="7"/>
          <c:tx>
            <c:strRef>
              <c:f>第3子出生数!$B$11</c:f>
              <c:strCache>
                <c:ptCount val="1"/>
                <c:pt idx="0">
                  <c:v>30歳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3</c:v>
                </c:pt>
                <c:pt idx="1">
                  <c:v>1</c:v>
                </c:pt>
                <c:pt idx="2">
                  <c:v>1</c:v>
                </c:pt>
                <c:pt idx="3">
                  <c:v>1</c:v>
                </c:pt>
                <c:pt idx="4">
                  <c:v>1</c:v>
                </c:pt>
                <c:pt idx="5">
                  <c:v>3</c:v>
                </c:pt>
                <c:pt idx="6">
                  <c:v>3</c:v>
                </c:pt>
                <c:pt idx="7">
                  <c:v>0</c:v>
                </c:pt>
                <c:pt idx="8">
                  <c:v>2</c:v>
                </c:pt>
                <c:pt idx="9">
                  <c:v>0</c:v>
                </c:pt>
              </c:numCache>
            </c:numRef>
          </c:val>
        </c:ser>
        <c:ser>
          <c:idx val="8"/>
          <c:order val="8"/>
          <c:tx>
            <c:strRef>
              <c:f>第3子出生数!$B$12</c:f>
              <c:strCache>
                <c:ptCount val="1"/>
                <c:pt idx="0">
                  <c:v>31歳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1</c:v>
                </c:pt>
                <c:pt idx="1">
                  <c:v>4</c:v>
                </c:pt>
                <c:pt idx="2">
                  <c:v>1</c:v>
                </c:pt>
                <c:pt idx="3">
                  <c:v>4</c:v>
                </c:pt>
                <c:pt idx="4">
                  <c:v>5</c:v>
                </c:pt>
                <c:pt idx="5">
                  <c:v>4</c:v>
                </c:pt>
                <c:pt idx="6">
                  <c:v>6</c:v>
                </c:pt>
                <c:pt idx="7">
                  <c:v>1</c:v>
                </c:pt>
                <c:pt idx="8">
                  <c:v>4</c:v>
                </c:pt>
                <c:pt idx="9">
                  <c:v>1</c:v>
                </c:pt>
              </c:numCache>
            </c:numRef>
          </c:val>
        </c:ser>
        <c:ser>
          <c:idx val="9"/>
          <c:order val="9"/>
          <c:tx>
            <c:strRef>
              <c:f>第3子出生数!$B$13</c:f>
              <c:strCache>
                <c:ptCount val="1"/>
                <c:pt idx="0">
                  <c:v>32歳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1</c:v>
                </c:pt>
                <c:pt idx="1">
                  <c:v>0</c:v>
                </c:pt>
                <c:pt idx="2">
                  <c:v>3</c:v>
                </c:pt>
                <c:pt idx="3">
                  <c:v>1</c:v>
                </c:pt>
                <c:pt idx="4">
                  <c:v>3</c:v>
                </c:pt>
                <c:pt idx="5">
                  <c:v>5</c:v>
                </c:pt>
                <c:pt idx="6">
                  <c:v>2</c:v>
                </c:pt>
                <c:pt idx="7">
                  <c:v>2</c:v>
                </c:pt>
                <c:pt idx="8">
                  <c:v>3</c:v>
                </c:pt>
                <c:pt idx="9">
                  <c:v>2</c:v>
                </c:pt>
              </c:numCache>
            </c:numRef>
          </c:val>
        </c:ser>
        <c:ser>
          <c:idx val="10"/>
          <c:order val="10"/>
          <c:tx>
            <c:strRef>
              <c:f>第3子出生数!$B$14</c:f>
              <c:strCache>
                <c:ptCount val="1"/>
                <c:pt idx="0">
                  <c:v>33歳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3</c:v>
                </c:pt>
                <c:pt idx="1">
                  <c:v>2</c:v>
                </c:pt>
                <c:pt idx="2">
                  <c:v>1</c:v>
                </c:pt>
                <c:pt idx="3">
                  <c:v>3</c:v>
                </c:pt>
                <c:pt idx="4">
                  <c:v>1</c:v>
                </c:pt>
                <c:pt idx="5">
                  <c:v>3</c:v>
                </c:pt>
                <c:pt idx="6">
                  <c:v>0</c:v>
                </c:pt>
                <c:pt idx="7">
                  <c:v>1</c:v>
                </c:pt>
                <c:pt idx="8">
                  <c:v>6</c:v>
                </c:pt>
                <c:pt idx="9">
                  <c:v>2</c:v>
                </c:pt>
              </c:numCache>
            </c:numRef>
          </c:val>
        </c:ser>
        <c:ser>
          <c:idx val="11"/>
          <c:order val="11"/>
          <c:tx>
            <c:strRef>
              <c:f>第3子出生数!$B$15</c:f>
              <c:strCache>
                <c:ptCount val="1"/>
                <c:pt idx="0">
                  <c:v>34歳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3</c:v>
                </c:pt>
                <c:pt idx="1">
                  <c:v>0</c:v>
                </c:pt>
                <c:pt idx="2">
                  <c:v>1</c:v>
                </c:pt>
                <c:pt idx="3">
                  <c:v>3</c:v>
                </c:pt>
                <c:pt idx="4">
                  <c:v>1</c:v>
                </c:pt>
                <c:pt idx="5">
                  <c:v>2</c:v>
                </c:pt>
                <c:pt idx="6">
                  <c:v>4</c:v>
                </c:pt>
                <c:pt idx="7">
                  <c:v>5</c:v>
                </c:pt>
                <c:pt idx="8">
                  <c:v>4</c:v>
                </c:pt>
                <c:pt idx="9">
                  <c:v>3</c:v>
                </c:pt>
              </c:numCache>
            </c:numRef>
          </c:val>
        </c:ser>
        <c:ser>
          <c:idx val="12"/>
          <c:order val="12"/>
          <c:tx>
            <c:strRef>
              <c:f>第3子出生数!$B$16</c:f>
              <c:strCache>
                <c:ptCount val="1"/>
                <c:pt idx="0">
                  <c:v>35～39歳</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1</c:v>
                </c:pt>
                <c:pt idx="1">
                  <c:v>5</c:v>
                </c:pt>
                <c:pt idx="2">
                  <c:v>6</c:v>
                </c:pt>
                <c:pt idx="3">
                  <c:v>5</c:v>
                </c:pt>
                <c:pt idx="4">
                  <c:v>5</c:v>
                </c:pt>
                <c:pt idx="5">
                  <c:v>1</c:v>
                </c:pt>
                <c:pt idx="6">
                  <c:v>7</c:v>
                </c:pt>
                <c:pt idx="7">
                  <c:v>13</c:v>
                </c:pt>
                <c:pt idx="8">
                  <c:v>7</c:v>
                </c:pt>
                <c:pt idx="9">
                  <c:v>5</c:v>
                </c:pt>
              </c:numCache>
            </c:numRef>
          </c:val>
        </c:ser>
        <c:ser>
          <c:idx val="13"/>
          <c:order val="13"/>
          <c:tx>
            <c:strRef>
              <c:f>第3子出生数!$B$17</c:f>
              <c:strCache>
                <c:ptCount val="1"/>
                <c:pt idx="0">
                  <c:v>40歳以上</c:v>
                </c:pt>
              </c:strCache>
            </c:strRef>
          </c:tx>
          <c:cat>
            <c:strRef>
              <c:f>第3子出生数!$C$3:$L$3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第3子出生数!$C$17:$L$17</c:f>
              <c:numCache>
                <c:formatCode>#,##0;[Red]\-#,##0</c:formatCode>
                <c:ptCount val="10"/>
                <c:pt idx="0">
                  <c:v>1</c:v>
                </c:pt>
                <c:pt idx="1">
                  <c:v>1</c:v>
                </c:pt>
                <c:pt idx="2">
                  <c:v>1</c:v>
                </c:pt>
                <c:pt idx="3">
                  <c:v>0</c:v>
                </c:pt>
                <c:pt idx="4">
                  <c:v>0</c:v>
                </c:pt>
                <c:pt idx="5">
                  <c:v>2</c:v>
                </c:pt>
                <c:pt idx="6">
                  <c:v>0</c:v>
                </c:pt>
                <c:pt idx="7">
                  <c:v>3</c:v>
                </c:pt>
                <c:pt idx="8">
                  <c:v>1</c:v>
                </c:pt>
                <c:pt idx="9">
                  <c:v>3</c:v>
                </c:pt>
              </c:numCache>
            </c:numRef>
          </c:val>
        </c:ser>
        <c:gapWidth val="75"/>
        <c:overlap val="100"/>
        <c:axId val="73261440"/>
        <c:axId val="73262976"/>
      </c:barChart>
      <c:catAx>
        <c:axId val="73261440"/>
        <c:scaling>
          <c:orientation val="minMax"/>
        </c:scaling>
        <c:axPos val="b"/>
        <c:majorTickMark val="none"/>
        <c:tickLblPos val="nextTo"/>
        <c:crossAx val="73262976"/>
        <c:crosses val="autoZero"/>
        <c:auto val="1"/>
        <c:lblAlgn val="ctr"/>
        <c:lblOffset val="100"/>
      </c:catAx>
      <c:valAx>
        <c:axId val="73262976"/>
        <c:scaling>
          <c:orientation val="minMax"/>
        </c:scaling>
        <c:axPos val="l"/>
        <c:majorGridlines/>
        <c:numFmt formatCode="#,##0;[Red]\-#,##0" sourceLinked="1"/>
        <c:majorTickMark val="none"/>
        <c:tickLblPos val="nextTo"/>
        <c:spPr>
          <a:ln w="9525">
            <a:noFill/>
          </a:ln>
        </c:spPr>
        <c:crossAx val="73261440"/>
        <c:crosses val="autoZero"/>
        <c:crossBetween val="between"/>
      </c:valAx>
    </c:plotArea>
    <c:legend>
      <c:legendPos val="b"/>
      <c:layout/>
    </c:legend>
    <c:plotVisOnly val="1"/>
  </c:chart>
  <c:printSettings>
    <c:headerFooter/>
    <c:pageMargins b="0.750000000000001" l="0.25" r="0.25" t="0.750000000000001" header="0.30000000000000032" footer="0.30000000000000032"/>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479296"/>
        <c:axId val="73480832"/>
      </c:barChart>
      <c:catAx>
        <c:axId val="7347929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480832"/>
        <c:crosses val="autoZero"/>
        <c:auto val="1"/>
        <c:lblAlgn val="ctr"/>
        <c:lblOffset val="100"/>
        <c:tickLblSkip val="1"/>
        <c:tickMarkSkip val="1"/>
      </c:catAx>
      <c:valAx>
        <c:axId val="73480832"/>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479296"/>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a:t>
            </a:r>
            <a:r>
              <a:rPr lang="en-US" sz="1400"/>
              <a:t>4</a:t>
            </a:r>
            <a:r>
              <a:rPr lang="ja-JP"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1</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0</c:v>
                </c:pt>
                <c:pt idx="1">
                  <c:v>0</c:v>
                </c:pt>
                <c:pt idx="2">
                  <c:v>1</c:v>
                </c:pt>
                <c:pt idx="3">
                  <c:v>0</c:v>
                </c:pt>
                <c:pt idx="4">
                  <c:v>0</c:v>
                </c:pt>
                <c:pt idx="5">
                  <c:v>0</c:v>
                </c:pt>
                <c:pt idx="6">
                  <c:v>0</c:v>
                </c:pt>
                <c:pt idx="7">
                  <c:v>1</c:v>
                </c:pt>
                <c:pt idx="8">
                  <c:v>0</c:v>
                </c:pt>
                <c:pt idx="9">
                  <c:v>1</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1</c:v>
                </c:pt>
                <c:pt idx="1">
                  <c:v>2</c:v>
                </c:pt>
                <c:pt idx="2">
                  <c:v>1</c:v>
                </c:pt>
                <c:pt idx="3">
                  <c:v>1</c:v>
                </c:pt>
                <c:pt idx="4">
                  <c:v>4</c:v>
                </c:pt>
                <c:pt idx="5">
                  <c:v>0</c:v>
                </c:pt>
                <c:pt idx="6">
                  <c:v>4</c:v>
                </c:pt>
                <c:pt idx="7">
                  <c:v>5</c:v>
                </c:pt>
                <c:pt idx="8">
                  <c:v>1</c:v>
                </c:pt>
                <c:pt idx="9">
                  <c:v>0</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3</c:v>
                </c:pt>
                <c:pt idx="1">
                  <c:v>0</c:v>
                </c:pt>
                <c:pt idx="2">
                  <c:v>4</c:v>
                </c:pt>
                <c:pt idx="3">
                  <c:v>3</c:v>
                </c:pt>
                <c:pt idx="4">
                  <c:v>3</c:v>
                </c:pt>
                <c:pt idx="5">
                  <c:v>1</c:v>
                </c:pt>
                <c:pt idx="6">
                  <c:v>1</c:v>
                </c:pt>
                <c:pt idx="7">
                  <c:v>1</c:v>
                </c:pt>
                <c:pt idx="8">
                  <c:v>1</c:v>
                </c:pt>
                <c:pt idx="9">
                  <c:v>5</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2</c:v>
                </c:pt>
                <c:pt idx="1">
                  <c:v>3</c:v>
                </c:pt>
                <c:pt idx="2">
                  <c:v>1</c:v>
                </c:pt>
                <c:pt idx="3">
                  <c:v>0</c:v>
                </c:pt>
                <c:pt idx="4">
                  <c:v>1</c:v>
                </c:pt>
                <c:pt idx="5">
                  <c:v>0</c:v>
                </c:pt>
                <c:pt idx="6">
                  <c:v>2</c:v>
                </c:pt>
                <c:pt idx="7">
                  <c:v>0</c:v>
                </c:pt>
                <c:pt idx="8">
                  <c:v>0</c:v>
                </c:pt>
                <c:pt idx="9">
                  <c:v>0</c:v>
                </c:pt>
              </c:numCache>
            </c:numRef>
          </c:val>
        </c:ser>
        <c:overlap val="100"/>
        <c:axId val="73536640"/>
        <c:axId val="73538176"/>
      </c:barChart>
      <c:catAx>
        <c:axId val="73536640"/>
        <c:scaling>
          <c:orientation val="minMax"/>
        </c:scaling>
        <c:axPos val="b"/>
        <c:majorTickMark val="none"/>
        <c:tickLblPos val="nextTo"/>
        <c:crossAx val="73538176"/>
        <c:crosses val="autoZero"/>
        <c:auto val="1"/>
        <c:lblAlgn val="ctr"/>
        <c:lblOffset val="100"/>
      </c:catAx>
      <c:valAx>
        <c:axId val="73538176"/>
        <c:scaling>
          <c:orientation val="minMax"/>
        </c:scaling>
        <c:axPos val="l"/>
        <c:majorGridlines/>
        <c:numFmt formatCode="General" sourceLinked="1"/>
        <c:majorTickMark val="none"/>
        <c:tickLblPos val="nextTo"/>
        <c:crossAx val="73536640"/>
        <c:crosses val="autoZero"/>
        <c:crossBetween val="between"/>
        <c:majorUnit val="1"/>
      </c:valAx>
    </c:plotArea>
    <c:legend>
      <c:legendPos val="b"/>
      <c:layout/>
    </c:legend>
    <c:plotVisOnly val="1"/>
  </c:chart>
  <c:printSettings>
    <c:headerFooter/>
    <c:pageMargins b="0.750000000000003" l="0.70000000000000062" r="0.70000000000000062" t="0.750000000000003" header="0.30000000000000032" footer="0.30000000000000032"/>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8077"/>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150</c:v>
                </c:pt>
                <c:pt idx="1">
                  <c:v>136</c:v>
                </c:pt>
                <c:pt idx="2">
                  <c:v>153</c:v>
                </c:pt>
                <c:pt idx="3">
                  <c:v>130</c:v>
                </c:pt>
                <c:pt idx="4">
                  <c:v>144</c:v>
                </c:pt>
                <c:pt idx="5">
                  <c:v>118</c:v>
                </c:pt>
                <c:pt idx="6">
                  <c:v>135</c:v>
                </c:pt>
                <c:pt idx="7">
                  <c:v>124</c:v>
                </c:pt>
                <c:pt idx="8">
                  <c:v>131</c:v>
                </c:pt>
                <c:pt idx="9">
                  <c:v>122</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2</c:v>
                </c:pt>
                <c:pt idx="1">
                  <c:v>4</c:v>
                </c:pt>
                <c:pt idx="2">
                  <c:v>6</c:v>
                </c:pt>
                <c:pt idx="3">
                  <c:v>4</c:v>
                </c:pt>
                <c:pt idx="4">
                  <c:v>0</c:v>
                </c:pt>
                <c:pt idx="5">
                  <c:v>2</c:v>
                </c:pt>
                <c:pt idx="6" formatCode="General">
                  <c:v>0</c:v>
                </c:pt>
                <c:pt idx="7" formatCode="General">
                  <c:v>6</c:v>
                </c:pt>
                <c:pt idx="8" formatCode="General">
                  <c:v>0</c:v>
                </c:pt>
                <c:pt idx="9" formatCode="General">
                  <c:v>4</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3590272"/>
        <c:axId val="73591808"/>
      </c:lineChart>
      <c:catAx>
        <c:axId val="73590272"/>
        <c:scaling>
          <c:orientation val="minMax"/>
        </c:scaling>
        <c:axPos val="b"/>
        <c:numFmt formatCode="General" sourceLinked="1"/>
        <c:majorTickMark val="in"/>
        <c:tickLblPos val="nextTo"/>
        <c:txPr>
          <a:bodyPr rot="0" vert="horz"/>
          <a:lstStyle/>
          <a:p>
            <a:pPr>
              <a:defRPr/>
            </a:pPr>
            <a:endParaRPr lang="ja-JP"/>
          </a:p>
        </c:txPr>
        <c:crossAx val="73591808"/>
        <c:crosses val="autoZero"/>
        <c:auto val="1"/>
        <c:lblAlgn val="ctr"/>
        <c:lblOffset val="100"/>
        <c:tickLblSkip val="1"/>
        <c:tickMarkSkip val="1"/>
      </c:catAx>
      <c:valAx>
        <c:axId val="73591808"/>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590272"/>
        <c:crosses val="autoZero"/>
        <c:crossBetween val="between"/>
      </c:valAx>
    </c:plotArea>
    <c:legend>
      <c:legendPos val="b"/>
      <c:layout>
        <c:manualLayout>
          <c:xMode val="edge"/>
          <c:yMode val="edge"/>
          <c:x val="0.29166721347331576"/>
          <c:y val="0.91086350974930019"/>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730496"/>
        <c:axId val="72732032"/>
      </c:barChart>
      <c:catAx>
        <c:axId val="72730496"/>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732032"/>
        <c:crosses val="autoZero"/>
        <c:auto val="1"/>
        <c:lblAlgn val="ctr"/>
        <c:lblOffset val="100"/>
        <c:tickLblSkip val="13"/>
        <c:tickMarkSkip val="1"/>
      </c:catAx>
      <c:valAx>
        <c:axId val="72732032"/>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730496"/>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236E-2"/>
          <c:y val="0.12256267409470752"/>
          <c:w val="0.89791849348651864"/>
          <c:h val="0.6573816155988943"/>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3.13</c:v>
                </c:pt>
                <c:pt idx="1">
                  <c:v>3.16</c:v>
                </c:pt>
                <c:pt idx="2">
                  <c:v>3.04</c:v>
                </c:pt>
                <c:pt idx="3">
                  <c:v>3.04</c:v>
                </c:pt>
                <c:pt idx="4">
                  <c:v>3.05</c:v>
                </c:pt>
                <c:pt idx="5">
                  <c:v>3.07</c:v>
                </c:pt>
                <c:pt idx="6">
                  <c:v>3.05</c:v>
                </c:pt>
                <c:pt idx="7">
                  <c:v>3.04</c:v>
                </c:pt>
                <c:pt idx="8">
                  <c:v>2.9516335877862594</c:v>
                </c:pt>
                <c:pt idx="9">
                  <c:v>3.0637950819672133</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2.0699999999999998</c:v>
                </c:pt>
                <c:pt idx="1">
                  <c:v>2.41</c:v>
                </c:pt>
                <c:pt idx="2">
                  <c:v>2.39</c:v>
                </c:pt>
                <c:pt idx="3">
                  <c:v>2.61</c:v>
                </c:pt>
                <c:pt idx="5">
                  <c:v>2.2799999999999998</c:v>
                </c:pt>
                <c:pt idx="7">
                  <c:v>2.34</c:v>
                </c:pt>
                <c:pt idx="9">
                  <c:v>2.7934999999999999</c:v>
                </c:pt>
              </c:numCache>
            </c:numRef>
          </c:val>
        </c:ser>
        <c:marker val="1"/>
        <c:axId val="73802112"/>
        <c:axId val="73803648"/>
      </c:lineChart>
      <c:catAx>
        <c:axId val="73802112"/>
        <c:scaling>
          <c:orientation val="minMax"/>
        </c:scaling>
        <c:axPos val="b"/>
        <c:numFmt formatCode="General" sourceLinked="1"/>
        <c:majorTickMark val="in"/>
        <c:tickLblPos val="nextTo"/>
        <c:txPr>
          <a:bodyPr rot="0" vert="horz"/>
          <a:lstStyle/>
          <a:p>
            <a:pPr>
              <a:defRPr/>
            </a:pPr>
            <a:endParaRPr lang="ja-JP"/>
          </a:p>
        </c:txPr>
        <c:crossAx val="73803648"/>
        <c:crosses val="autoZero"/>
        <c:auto val="1"/>
        <c:lblAlgn val="ctr"/>
        <c:lblOffset val="100"/>
        <c:tickLblSkip val="1"/>
        <c:tickMarkSkip val="1"/>
      </c:catAx>
      <c:valAx>
        <c:axId val="73803648"/>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3802112"/>
        <c:crosses val="autoZero"/>
        <c:crossBetween val="between"/>
        <c:majorUnit val="1"/>
      </c:valAx>
    </c:plotArea>
    <c:legend>
      <c:legendPos val="b"/>
      <c:layout>
        <c:manualLayout>
          <c:xMode val="edge"/>
          <c:yMode val="edge"/>
          <c:x val="0.29375065616797902"/>
          <c:y val="0.90250696378829742"/>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75</c:v>
                </c:pt>
                <c:pt idx="1">
                  <c:v>71</c:v>
                </c:pt>
                <c:pt idx="2">
                  <c:v>82</c:v>
                </c:pt>
                <c:pt idx="3">
                  <c:v>62</c:v>
                </c:pt>
                <c:pt idx="4">
                  <c:v>72</c:v>
                </c:pt>
                <c:pt idx="5">
                  <c:v>53</c:v>
                </c:pt>
                <c:pt idx="6">
                  <c:v>36</c:v>
                </c:pt>
                <c:pt idx="7">
                  <c:v>43</c:v>
                </c:pt>
                <c:pt idx="8">
                  <c:v>45</c:v>
                </c:pt>
                <c:pt idx="9">
                  <c:v>50</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74</c:v>
                </c:pt>
                <c:pt idx="1">
                  <c:v>64</c:v>
                </c:pt>
                <c:pt idx="2">
                  <c:v>72</c:v>
                </c:pt>
                <c:pt idx="3">
                  <c:v>72</c:v>
                </c:pt>
                <c:pt idx="4">
                  <c:v>68</c:v>
                </c:pt>
                <c:pt idx="5">
                  <c:v>61</c:v>
                </c:pt>
                <c:pt idx="6">
                  <c:v>97</c:v>
                </c:pt>
                <c:pt idx="7">
                  <c:v>83</c:v>
                </c:pt>
                <c:pt idx="8">
                  <c:v>83</c:v>
                </c:pt>
                <c:pt idx="9">
                  <c:v>74</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3</c:v>
                </c:pt>
                <c:pt idx="1">
                  <c:v>5</c:v>
                </c:pt>
                <c:pt idx="2">
                  <c:v>4</c:v>
                </c:pt>
                <c:pt idx="3">
                  <c:v>0</c:v>
                </c:pt>
                <c:pt idx="4">
                  <c:v>4</c:v>
                </c:pt>
                <c:pt idx="5">
                  <c:v>6</c:v>
                </c:pt>
                <c:pt idx="6">
                  <c:v>2</c:v>
                </c:pt>
                <c:pt idx="7">
                  <c:v>4</c:v>
                </c:pt>
                <c:pt idx="8">
                  <c:v>3</c:v>
                </c:pt>
                <c:pt idx="9">
                  <c:v>1</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1</c:v>
                </c:pt>
                <c:pt idx="3">
                  <c:v>0</c:v>
                </c:pt>
                <c:pt idx="4">
                  <c:v>0</c:v>
                </c:pt>
                <c:pt idx="5">
                  <c:v>0</c:v>
                </c:pt>
                <c:pt idx="6">
                  <c:v>0</c:v>
                </c:pt>
                <c:pt idx="7">
                  <c:v>0</c:v>
                </c:pt>
                <c:pt idx="8">
                  <c:v>0</c:v>
                </c:pt>
                <c:pt idx="9">
                  <c:v>1</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867648"/>
        <c:axId val="73869184"/>
      </c:lineChart>
      <c:catAx>
        <c:axId val="73867648"/>
        <c:scaling>
          <c:orientation val="minMax"/>
        </c:scaling>
        <c:axPos val="b"/>
        <c:tickLblPos val="nextTo"/>
        <c:crossAx val="73869184"/>
        <c:crosses val="autoZero"/>
        <c:auto val="1"/>
        <c:lblAlgn val="ctr"/>
        <c:lblOffset val="100"/>
      </c:catAx>
      <c:valAx>
        <c:axId val="73869184"/>
        <c:scaling>
          <c:orientation val="minMax"/>
        </c:scaling>
        <c:axPos val="l"/>
        <c:majorGridlines/>
        <c:numFmt formatCode="#,##0_ " sourceLinked="1"/>
        <c:tickLblPos val="nextTo"/>
        <c:crossAx val="73867648"/>
        <c:crosses val="autoZero"/>
        <c:crossBetween val="between"/>
      </c:valAx>
    </c:plotArea>
    <c:legend>
      <c:legendPos val="b"/>
      <c:layout/>
    </c:legend>
    <c:plotVisOnly val="1"/>
  </c:chart>
  <c:printSettings>
    <c:headerFooter/>
    <c:pageMargins b="0.75000000000000278" l="0.70000000000000062" r="0.70000000000000062" t="0.750000000000002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701"/>
          <c:y val="1.4970059880239521E-2"/>
        </c:manualLayout>
      </c:layout>
    </c:title>
    <c:plotArea>
      <c:layout>
        <c:manualLayout>
          <c:layoutTarget val="inner"/>
          <c:xMode val="edge"/>
          <c:yMode val="edge"/>
          <c:x val="7.0524415204678378E-2"/>
          <c:y val="0.11976065412240119"/>
          <c:w val="0.90090599415204653"/>
          <c:h val="0.6497015486140294"/>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14</c:v>
                </c:pt>
                <c:pt idx="1">
                  <c:v>9</c:v>
                </c:pt>
                <c:pt idx="2">
                  <c:v>20</c:v>
                </c:pt>
                <c:pt idx="3">
                  <c:v>15</c:v>
                </c:pt>
                <c:pt idx="4">
                  <c:v>11</c:v>
                </c:pt>
                <c:pt idx="5">
                  <c:v>7</c:v>
                </c:pt>
                <c:pt idx="6">
                  <c:v>11</c:v>
                </c:pt>
                <c:pt idx="7">
                  <c:v>8</c:v>
                </c:pt>
                <c:pt idx="8">
                  <c:v>18</c:v>
                </c:pt>
                <c:pt idx="9">
                  <c:v>14</c:v>
                </c:pt>
                <c:pt idx="10">
                  <c:v>17</c:v>
                </c:pt>
                <c:pt idx="11">
                  <c:v>8</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11</c:v>
                </c:pt>
                <c:pt idx="1">
                  <c:v>8</c:v>
                </c:pt>
                <c:pt idx="2">
                  <c:v>11</c:v>
                </c:pt>
                <c:pt idx="3">
                  <c:v>8</c:v>
                </c:pt>
                <c:pt idx="4">
                  <c:v>13</c:v>
                </c:pt>
                <c:pt idx="5">
                  <c:v>13</c:v>
                </c:pt>
                <c:pt idx="6">
                  <c:v>7</c:v>
                </c:pt>
                <c:pt idx="7">
                  <c:v>15</c:v>
                </c:pt>
                <c:pt idx="8">
                  <c:v>16</c:v>
                </c:pt>
                <c:pt idx="9">
                  <c:v>16</c:v>
                </c:pt>
                <c:pt idx="10">
                  <c:v>10</c:v>
                </c:pt>
                <c:pt idx="11">
                  <c:v>12</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13</c:v>
                </c:pt>
                <c:pt idx="1">
                  <c:v>10</c:v>
                </c:pt>
                <c:pt idx="2">
                  <c:v>22</c:v>
                </c:pt>
                <c:pt idx="3">
                  <c:v>18</c:v>
                </c:pt>
                <c:pt idx="4">
                  <c:v>12</c:v>
                </c:pt>
                <c:pt idx="5">
                  <c:v>17</c:v>
                </c:pt>
                <c:pt idx="6">
                  <c:v>10</c:v>
                </c:pt>
                <c:pt idx="7">
                  <c:v>12</c:v>
                </c:pt>
                <c:pt idx="8">
                  <c:v>7</c:v>
                </c:pt>
                <c:pt idx="9">
                  <c:v>10</c:v>
                </c:pt>
                <c:pt idx="10">
                  <c:v>16</c:v>
                </c:pt>
                <c:pt idx="11">
                  <c:v>12</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12</c:v>
                </c:pt>
                <c:pt idx="1">
                  <c:v>8</c:v>
                </c:pt>
                <c:pt idx="2">
                  <c:v>13</c:v>
                </c:pt>
                <c:pt idx="3">
                  <c:v>9</c:v>
                </c:pt>
                <c:pt idx="4">
                  <c:v>13</c:v>
                </c:pt>
                <c:pt idx="5">
                  <c:v>7</c:v>
                </c:pt>
                <c:pt idx="6">
                  <c:v>11</c:v>
                </c:pt>
                <c:pt idx="7">
                  <c:v>17</c:v>
                </c:pt>
                <c:pt idx="8">
                  <c:v>12</c:v>
                </c:pt>
                <c:pt idx="9">
                  <c:v>11</c:v>
                </c:pt>
                <c:pt idx="10">
                  <c:v>9</c:v>
                </c:pt>
                <c:pt idx="11">
                  <c:v>12</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11</c:v>
                </c:pt>
                <c:pt idx="1">
                  <c:v>9</c:v>
                </c:pt>
                <c:pt idx="2">
                  <c:v>11</c:v>
                </c:pt>
                <c:pt idx="3">
                  <c:v>8</c:v>
                </c:pt>
                <c:pt idx="4">
                  <c:v>17</c:v>
                </c:pt>
                <c:pt idx="5">
                  <c:v>12</c:v>
                </c:pt>
                <c:pt idx="6">
                  <c:v>12</c:v>
                </c:pt>
                <c:pt idx="7">
                  <c:v>12</c:v>
                </c:pt>
                <c:pt idx="8">
                  <c:v>20</c:v>
                </c:pt>
                <c:pt idx="9">
                  <c:v>16</c:v>
                </c:pt>
                <c:pt idx="10">
                  <c:v>9</c:v>
                </c:pt>
                <c:pt idx="11">
                  <c:v>7</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5</c:v>
                </c:pt>
                <c:pt idx="1">
                  <c:v>7</c:v>
                </c:pt>
                <c:pt idx="2">
                  <c:v>9</c:v>
                </c:pt>
                <c:pt idx="3">
                  <c:v>9</c:v>
                </c:pt>
                <c:pt idx="4">
                  <c:v>7</c:v>
                </c:pt>
                <c:pt idx="5">
                  <c:v>14</c:v>
                </c:pt>
                <c:pt idx="6">
                  <c:v>15</c:v>
                </c:pt>
                <c:pt idx="7">
                  <c:v>11</c:v>
                </c:pt>
                <c:pt idx="8">
                  <c:v>9</c:v>
                </c:pt>
                <c:pt idx="9">
                  <c:v>14</c:v>
                </c:pt>
                <c:pt idx="10">
                  <c:v>11</c:v>
                </c:pt>
                <c:pt idx="11">
                  <c:v>9</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11</c:v>
                </c:pt>
                <c:pt idx="1">
                  <c:v>7</c:v>
                </c:pt>
                <c:pt idx="2">
                  <c:v>11</c:v>
                </c:pt>
                <c:pt idx="3">
                  <c:v>13</c:v>
                </c:pt>
                <c:pt idx="4">
                  <c:v>9</c:v>
                </c:pt>
                <c:pt idx="5">
                  <c:v>8</c:v>
                </c:pt>
                <c:pt idx="6">
                  <c:v>15</c:v>
                </c:pt>
                <c:pt idx="7">
                  <c:v>10</c:v>
                </c:pt>
                <c:pt idx="8">
                  <c:v>20</c:v>
                </c:pt>
                <c:pt idx="9">
                  <c:v>9</c:v>
                </c:pt>
                <c:pt idx="10">
                  <c:v>11</c:v>
                </c:pt>
                <c:pt idx="11">
                  <c:v>11</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9</c:v>
                </c:pt>
                <c:pt idx="1">
                  <c:v>7</c:v>
                </c:pt>
                <c:pt idx="2">
                  <c:v>11</c:v>
                </c:pt>
                <c:pt idx="3">
                  <c:v>12</c:v>
                </c:pt>
                <c:pt idx="4">
                  <c:v>17</c:v>
                </c:pt>
                <c:pt idx="5">
                  <c:v>12</c:v>
                </c:pt>
                <c:pt idx="6">
                  <c:v>15</c:v>
                </c:pt>
                <c:pt idx="7">
                  <c:v>5</c:v>
                </c:pt>
                <c:pt idx="8">
                  <c:v>7</c:v>
                </c:pt>
                <c:pt idx="9">
                  <c:v>17</c:v>
                </c:pt>
                <c:pt idx="10">
                  <c:v>9</c:v>
                </c:pt>
                <c:pt idx="11">
                  <c:v>9</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11</c:v>
                </c:pt>
                <c:pt idx="1">
                  <c:v>5</c:v>
                </c:pt>
                <c:pt idx="2">
                  <c:v>15</c:v>
                </c:pt>
                <c:pt idx="3">
                  <c:v>13</c:v>
                </c:pt>
                <c:pt idx="4">
                  <c:v>14</c:v>
                </c:pt>
                <c:pt idx="5">
                  <c:v>7</c:v>
                </c:pt>
                <c:pt idx="6">
                  <c:v>14</c:v>
                </c:pt>
                <c:pt idx="7">
                  <c:v>11</c:v>
                </c:pt>
                <c:pt idx="8">
                  <c:v>9</c:v>
                </c:pt>
                <c:pt idx="9">
                  <c:v>11</c:v>
                </c:pt>
                <c:pt idx="10">
                  <c:v>9</c:v>
                </c:pt>
                <c:pt idx="11">
                  <c:v>12</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10</c:v>
                </c:pt>
                <c:pt idx="1">
                  <c:v>10</c:v>
                </c:pt>
                <c:pt idx="2">
                  <c:v>11</c:v>
                </c:pt>
                <c:pt idx="3">
                  <c:v>13</c:v>
                </c:pt>
                <c:pt idx="4">
                  <c:v>7</c:v>
                </c:pt>
                <c:pt idx="5">
                  <c:v>7</c:v>
                </c:pt>
                <c:pt idx="6">
                  <c:v>18</c:v>
                </c:pt>
                <c:pt idx="7">
                  <c:v>13</c:v>
                </c:pt>
                <c:pt idx="8">
                  <c:v>8</c:v>
                </c:pt>
                <c:pt idx="9">
                  <c:v>17</c:v>
                </c:pt>
                <c:pt idx="10">
                  <c:v>9</c:v>
                </c:pt>
                <c:pt idx="11">
                  <c:v>3</c:v>
                </c:pt>
              </c:numCache>
            </c:numRef>
          </c:val>
        </c:ser>
        <c:marker val="1"/>
        <c:axId val="72223744"/>
        <c:axId val="72229632"/>
      </c:lineChart>
      <c:catAx>
        <c:axId val="72223744"/>
        <c:scaling>
          <c:orientation val="minMax"/>
        </c:scaling>
        <c:axPos val="b"/>
        <c:numFmt formatCode="General" sourceLinked="1"/>
        <c:majorTickMark val="in"/>
        <c:tickLblPos val="nextTo"/>
        <c:txPr>
          <a:bodyPr rot="0" vert="horz"/>
          <a:lstStyle/>
          <a:p>
            <a:pPr>
              <a:defRPr/>
            </a:pPr>
            <a:endParaRPr lang="ja-JP"/>
          </a:p>
        </c:txPr>
        <c:crossAx val="72229632"/>
        <c:crosses val="autoZero"/>
        <c:auto val="1"/>
        <c:lblAlgn val="ctr"/>
        <c:lblOffset val="100"/>
        <c:tickLblSkip val="1"/>
        <c:tickMarkSkip val="1"/>
      </c:catAx>
      <c:valAx>
        <c:axId val="72229632"/>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2223744"/>
        <c:crosses val="autoZero"/>
        <c:crossBetween val="between"/>
      </c:valAx>
    </c:plotArea>
    <c:legend>
      <c:legendPos val="b"/>
      <c:layout>
        <c:manualLayout>
          <c:xMode val="edge"/>
          <c:yMode val="edge"/>
          <c:x val="7.4542836257309938E-2"/>
          <c:y val="0.90283364197530858"/>
          <c:w val="0.47162889985138384"/>
          <c:h val="9.716646886568106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802"/>
          <c:y val="0.16165361443640683"/>
          <c:w val="0.8597058180227507"/>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28.7</c:v>
                </c:pt>
                <c:pt idx="1">
                  <c:v>27.4</c:v>
                </c:pt>
                <c:pt idx="2">
                  <c:v>28.3</c:v>
                </c:pt>
                <c:pt idx="3">
                  <c:v>29</c:v>
                </c:pt>
                <c:pt idx="4">
                  <c:v>27.7</c:v>
                </c:pt>
                <c:pt idx="5">
                  <c:v>28</c:v>
                </c:pt>
                <c:pt idx="6" formatCode="#,##0.0_ ">
                  <c:v>28.8</c:v>
                </c:pt>
                <c:pt idx="7" formatCode="#,##0.0_ ">
                  <c:v>27.744680851063801</c:v>
                </c:pt>
                <c:pt idx="8" formatCode="#,##0.0_ ">
                  <c:v>29.603448275862068</c:v>
                </c:pt>
                <c:pt idx="9" formatCode="#,##0.0_ ">
                  <c:v>29.285714285714285</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30.9</c:v>
                </c:pt>
                <c:pt idx="1">
                  <c:v>29.6</c:v>
                </c:pt>
                <c:pt idx="2">
                  <c:v>30.4</c:v>
                </c:pt>
                <c:pt idx="3">
                  <c:v>31</c:v>
                </c:pt>
                <c:pt idx="4">
                  <c:v>30.2</c:v>
                </c:pt>
                <c:pt idx="5">
                  <c:v>31.5</c:v>
                </c:pt>
                <c:pt idx="6" formatCode="#,##0.0_ ">
                  <c:v>30.9</c:v>
                </c:pt>
                <c:pt idx="7" formatCode="#,##0.0_ ">
                  <c:v>29.739130434782599</c:v>
                </c:pt>
                <c:pt idx="8" formatCode="#,##0.0_ ">
                  <c:v>30.829268292682926</c:v>
                </c:pt>
                <c:pt idx="9" formatCode="#,##0.0_ ">
                  <c:v>30.508771929824562</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32</c:v>
                </c:pt>
                <c:pt idx="1">
                  <c:v>33.200000000000003</c:v>
                </c:pt>
                <c:pt idx="2">
                  <c:v>34</c:v>
                </c:pt>
                <c:pt idx="3">
                  <c:v>33.5</c:v>
                </c:pt>
                <c:pt idx="4">
                  <c:v>32.200000000000003</c:v>
                </c:pt>
                <c:pt idx="5">
                  <c:v>33</c:v>
                </c:pt>
                <c:pt idx="6" formatCode="#,##0.0_ ">
                  <c:v>32.799999999999997</c:v>
                </c:pt>
                <c:pt idx="7" formatCode="#,##0.0_ ">
                  <c:v>34.1666666666667</c:v>
                </c:pt>
                <c:pt idx="8" formatCode="#,##0.0_ ">
                  <c:v>33.166666666666664</c:v>
                </c:pt>
                <c:pt idx="9" formatCode="#,##0.0_ ">
                  <c:v>33.571428571428569</c:v>
                </c:pt>
              </c:numCache>
            </c:numRef>
          </c:val>
        </c:ser>
        <c:marker val="1"/>
        <c:axId val="72258688"/>
        <c:axId val="72260224"/>
      </c:lineChart>
      <c:catAx>
        <c:axId val="72258688"/>
        <c:scaling>
          <c:orientation val="minMax"/>
        </c:scaling>
        <c:axPos val="b"/>
        <c:majorTickMark val="none"/>
        <c:tickLblPos val="nextTo"/>
        <c:crossAx val="72260224"/>
        <c:crosses val="autoZero"/>
        <c:auto val="1"/>
        <c:lblAlgn val="ctr"/>
        <c:lblOffset val="100"/>
      </c:catAx>
      <c:valAx>
        <c:axId val="7226022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2258688"/>
        <c:crosses val="autoZero"/>
        <c:crossBetween val="between"/>
        <c:majorUnit val="10"/>
      </c:valAx>
    </c:plotArea>
    <c:legend>
      <c:legendPos val="b"/>
      <c:layout/>
    </c:legend>
    <c:plotVisOnly val="1"/>
  </c:chart>
  <c:printSettings>
    <c:headerFooter/>
    <c:pageMargins b="0.75000000000000278" l="0.70000000000000062" r="0.70000000000000062" t="0.750000000000002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0.45394736842105265</c:v>
                </c:pt>
                <c:pt idx="1">
                  <c:v>0.44285714285714284</c:v>
                </c:pt>
                <c:pt idx="2">
                  <c:v>0.50314465408805031</c:v>
                </c:pt>
                <c:pt idx="3">
                  <c:v>0.41044776119402987</c:v>
                </c:pt>
                <c:pt idx="4">
                  <c:v>0.36805555555555558</c:v>
                </c:pt>
                <c:pt idx="5">
                  <c:v>0.42499999999999999</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0.38815789473684209</c:v>
                </c:pt>
                <c:pt idx="1">
                  <c:v>0.39285714285714285</c:v>
                </c:pt>
                <c:pt idx="2">
                  <c:v>0.34591194968553457</c:v>
                </c:pt>
                <c:pt idx="3">
                  <c:v>0.41791044776119401</c:v>
                </c:pt>
                <c:pt idx="4">
                  <c:v>0.4375</c:v>
                </c:pt>
                <c:pt idx="5">
                  <c:v>0.375</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0.11842105263157894</c:v>
                </c:pt>
                <c:pt idx="1">
                  <c:v>0.12857142857142856</c:v>
                </c:pt>
                <c:pt idx="2">
                  <c:v>0.1069182389937107</c:v>
                </c:pt>
                <c:pt idx="3">
                  <c:v>0.1417910447761194</c:v>
                </c:pt>
                <c:pt idx="4">
                  <c:v>0.1388888888888889</c:v>
                </c:pt>
                <c:pt idx="5">
                  <c:v>0.18333333333333332</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3.9473684210526314E-2</c:v>
                </c:pt>
                <c:pt idx="1">
                  <c:v>3.5714285714285712E-2</c:v>
                </c:pt>
                <c:pt idx="2">
                  <c:v>4.40251572327044E-2</c:v>
                </c:pt>
                <c:pt idx="3">
                  <c:v>2.9850746268656716E-2</c:v>
                </c:pt>
                <c:pt idx="4">
                  <c:v>5.5555555555555552E-2</c:v>
                </c:pt>
                <c:pt idx="5">
                  <c:v>1.6666666666666666E-2</c:v>
                </c:pt>
              </c:numCache>
            </c:numRef>
          </c:val>
        </c:ser>
        <c:marker val="1"/>
        <c:axId val="72479104"/>
        <c:axId val="72481024"/>
      </c:lineChart>
      <c:catAx>
        <c:axId val="7247910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481024"/>
        <c:crosses val="autoZero"/>
        <c:auto val="1"/>
        <c:lblAlgn val="ctr"/>
        <c:lblOffset val="100"/>
        <c:tickLblSkip val="1"/>
        <c:tickMarkSkip val="1"/>
      </c:catAx>
      <c:valAx>
        <c:axId val="72481024"/>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479104"/>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91"/>
          <c:y val="7.9734348613911724E-2"/>
          <c:w val="0.86076025369456766"/>
          <c:h val="0.70432007942288932"/>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0.45394736842105265</c:v>
                </c:pt>
                <c:pt idx="1">
                  <c:v>0.44285714285714284</c:v>
                </c:pt>
                <c:pt idx="2">
                  <c:v>0.50314465408805031</c:v>
                </c:pt>
                <c:pt idx="3">
                  <c:v>0.41044776119402987</c:v>
                </c:pt>
                <c:pt idx="4">
                  <c:v>0.36805555555555558</c:v>
                </c:pt>
                <c:pt idx="5">
                  <c:v>0.42499999999999999</c:v>
                </c:pt>
                <c:pt idx="6">
                  <c:v>0.37037037037037035</c:v>
                </c:pt>
                <c:pt idx="7">
                  <c:v>0.36153846153846153</c:v>
                </c:pt>
                <c:pt idx="8">
                  <c:v>0.44274809160305345</c:v>
                </c:pt>
                <c:pt idx="9">
                  <c:v>0.33333333333333331</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0.38815789473684209</c:v>
                </c:pt>
                <c:pt idx="1">
                  <c:v>0.39285714285714285</c:v>
                </c:pt>
                <c:pt idx="2">
                  <c:v>0.34591194968553457</c:v>
                </c:pt>
                <c:pt idx="3">
                  <c:v>0.41791044776119401</c:v>
                </c:pt>
                <c:pt idx="4">
                  <c:v>0.4375</c:v>
                </c:pt>
                <c:pt idx="5">
                  <c:v>0.375</c:v>
                </c:pt>
                <c:pt idx="6">
                  <c:v>0.37037037037037035</c:v>
                </c:pt>
                <c:pt idx="7">
                  <c:v>0.35384615384615387</c:v>
                </c:pt>
                <c:pt idx="8">
                  <c:v>0.31297709923664124</c:v>
                </c:pt>
                <c:pt idx="9">
                  <c:v>0.45238095238095238</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0.11842105263157894</c:v>
                </c:pt>
                <c:pt idx="1">
                  <c:v>0.12857142857142856</c:v>
                </c:pt>
                <c:pt idx="2">
                  <c:v>0.1069182389937107</c:v>
                </c:pt>
                <c:pt idx="3">
                  <c:v>0.1417910447761194</c:v>
                </c:pt>
                <c:pt idx="4">
                  <c:v>0.1388888888888889</c:v>
                </c:pt>
                <c:pt idx="5">
                  <c:v>0.18333333333333332</c:v>
                </c:pt>
                <c:pt idx="6">
                  <c:v>0.2074074074074074</c:v>
                </c:pt>
                <c:pt idx="7">
                  <c:v>0.23076923076923078</c:v>
                </c:pt>
                <c:pt idx="8">
                  <c:v>0.22900763358778625</c:v>
                </c:pt>
                <c:pt idx="9">
                  <c:v>0.16666666666666666</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3.9473684210526314E-2</c:v>
                </c:pt>
                <c:pt idx="1">
                  <c:v>3.5714285714285712E-2</c:v>
                </c:pt>
                <c:pt idx="2">
                  <c:v>4.40251572327044E-2</c:v>
                </c:pt>
                <c:pt idx="3">
                  <c:v>2.9850746268656716E-2</c:v>
                </c:pt>
                <c:pt idx="4">
                  <c:v>5.5555555555555552E-2</c:v>
                </c:pt>
                <c:pt idx="5">
                  <c:v>1.6666666666666666E-2</c:v>
                </c:pt>
                <c:pt idx="6">
                  <c:v>5.185185185185185E-2</c:v>
                </c:pt>
                <c:pt idx="7">
                  <c:v>5.3846153846153849E-2</c:v>
                </c:pt>
                <c:pt idx="8">
                  <c:v>1.5267175572519083E-2</c:v>
                </c:pt>
                <c:pt idx="9">
                  <c:v>4.7619047619047616E-2</c:v>
                </c:pt>
              </c:numCache>
            </c:numRef>
          </c:val>
        </c:ser>
        <c:overlap val="100"/>
        <c:axId val="72524160"/>
        <c:axId val="72525696"/>
      </c:barChart>
      <c:catAx>
        <c:axId val="72524160"/>
        <c:scaling>
          <c:orientation val="minMax"/>
        </c:scaling>
        <c:axPos val="b"/>
        <c:numFmt formatCode="General" sourceLinked="1"/>
        <c:majorTickMark val="in"/>
        <c:tickLblPos val="nextTo"/>
        <c:txPr>
          <a:bodyPr rot="0" vert="horz"/>
          <a:lstStyle/>
          <a:p>
            <a:pPr>
              <a:defRPr/>
            </a:pPr>
            <a:endParaRPr lang="ja-JP"/>
          </a:p>
        </c:txPr>
        <c:crossAx val="72525696"/>
        <c:crosses val="autoZero"/>
        <c:auto val="1"/>
        <c:lblAlgn val="ctr"/>
        <c:lblOffset val="100"/>
        <c:tickLblSkip val="1"/>
        <c:tickMarkSkip val="1"/>
      </c:catAx>
      <c:valAx>
        <c:axId val="72525696"/>
        <c:scaling>
          <c:orientation val="minMax"/>
        </c:scaling>
        <c:axPos val="l"/>
        <c:majorGridlines/>
        <c:numFmt formatCode="0%" sourceLinked="0"/>
        <c:majorTickMark val="in"/>
        <c:tickLblPos val="nextTo"/>
        <c:txPr>
          <a:bodyPr rot="0" vert="horz"/>
          <a:lstStyle/>
          <a:p>
            <a:pPr>
              <a:defRPr/>
            </a:pPr>
            <a:endParaRPr lang="ja-JP"/>
          </a:p>
        </c:txPr>
        <c:crossAx val="72524160"/>
        <c:crosses val="autoZero"/>
        <c:crossBetween val="between"/>
      </c:valAx>
    </c:plotArea>
    <c:legend>
      <c:legendPos val="r"/>
      <c:layout>
        <c:manualLayout>
          <c:xMode val="edge"/>
          <c:yMode val="edge"/>
          <c:x val="0.17359893304476279"/>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69</c:v>
                </c:pt>
                <c:pt idx="1">
                  <c:v>62</c:v>
                </c:pt>
                <c:pt idx="2">
                  <c:v>80</c:v>
                </c:pt>
                <c:pt idx="3">
                  <c:v>55</c:v>
                </c:pt>
                <c:pt idx="4">
                  <c:v>53</c:v>
                </c:pt>
                <c:pt idx="5">
                  <c:v>51</c:v>
                </c:pt>
                <c:pt idx="6" formatCode="#,##0_ ">
                  <c:v>50</c:v>
                </c:pt>
                <c:pt idx="7" formatCode="#,##0_ ">
                  <c:v>47</c:v>
                </c:pt>
                <c:pt idx="8" formatCode="#,##0_ ">
                  <c:v>58</c:v>
                </c:pt>
                <c:pt idx="9" formatCode="#,##0_ ">
                  <c:v>42</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59</c:v>
                </c:pt>
                <c:pt idx="1">
                  <c:v>55</c:v>
                </c:pt>
                <c:pt idx="2">
                  <c:v>55</c:v>
                </c:pt>
                <c:pt idx="3">
                  <c:v>56</c:v>
                </c:pt>
                <c:pt idx="4">
                  <c:v>63</c:v>
                </c:pt>
                <c:pt idx="5">
                  <c:v>45</c:v>
                </c:pt>
                <c:pt idx="6" formatCode="0_ ">
                  <c:v>50</c:v>
                </c:pt>
                <c:pt idx="7" formatCode="0_ ">
                  <c:v>46</c:v>
                </c:pt>
                <c:pt idx="8" formatCode="0_ ">
                  <c:v>41</c:v>
                </c:pt>
                <c:pt idx="9" formatCode="0_ ">
                  <c:v>57</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18</c:v>
                </c:pt>
                <c:pt idx="1">
                  <c:v>18</c:v>
                </c:pt>
                <c:pt idx="2">
                  <c:v>17</c:v>
                </c:pt>
                <c:pt idx="3">
                  <c:v>19</c:v>
                </c:pt>
                <c:pt idx="4">
                  <c:v>20</c:v>
                </c:pt>
                <c:pt idx="5">
                  <c:v>22</c:v>
                </c:pt>
                <c:pt idx="6" formatCode="0_ ">
                  <c:v>28</c:v>
                </c:pt>
                <c:pt idx="7" formatCode="0_ ">
                  <c:v>30</c:v>
                </c:pt>
                <c:pt idx="8" formatCode="0_ ">
                  <c:v>30</c:v>
                </c:pt>
                <c:pt idx="9" formatCode="0_ ">
                  <c:v>21</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6</c:v>
                </c:pt>
                <c:pt idx="1">
                  <c:v>5</c:v>
                </c:pt>
                <c:pt idx="2">
                  <c:v>7</c:v>
                </c:pt>
                <c:pt idx="3">
                  <c:v>4</c:v>
                </c:pt>
                <c:pt idx="4">
                  <c:v>8</c:v>
                </c:pt>
                <c:pt idx="5">
                  <c:v>2</c:v>
                </c:pt>
                <c:pt idx="6" formatCode="0_ ">
                  <c:v>7</c:v>
                </c:pt>
                <c:pt idx="7" formatCode="0_ ">
                  <c:v>7</c:v>
                </c:pt>
                <c:pt idx="8" formatCode="0_ ">
                  <c:v>2</c:v>
                </c:pt>
                <c:pt idx="9" formatCode="0_ ">
                  <c:v>6</c:v>
                </c:pt>
              </c:numCache>
            </c:numRef>
          </c:val>
        </c:ser>
        <c:marker val="1"/>
        <c:axId val="72550656"/>
        <c:axId val="72568832"/>
      </c:lineChart>
      <c:catAx>
        <c:axId val="72550656"/>
        <c:scaling>
          <c:orientation val="minMax"/>
        </c:scaling>
        <c:axPos val="b"/>
        <c:majorTickMark val="none"/>
        <c:tickLblPos val="nextTo"/>
        <c:crossAx val="72568832"/>
        <c:crosses val="autoZero"/>
        <c:auto val="1"/>
        <c:lblAlgn val="ctr"/>
        <c:lblOffset val="100"/>
      </c:catAx>
      <c:valAx>
        <c:axId val="72568832"/>
        <c:scaling>
          <c:orientation val="minMax"/>
        </c:scaling>
        <c:axPos val="l"/>
        <c:majorGridlines/>
        <c:numFmt formatCode="#,##0;[Red]\-#,##0" sourceLinked="1"/>
        <c:majorTickMark val="none"/>
        <c:tickLblPos val="nextTo"/>
        <c:crossAx val="72550656"/>
        <c:crosses val="autoZero"/>
        <c:crossBetween val="between"/>
      </c:valAx>
    </c:plotArea>
    <c:legend>
      <c:legendPos val="b"/>
      <c:layout/>
    </c:legend>
    <c:plotVisOnly val="1"/>
  </c:chart>
  <c:printSettings>
    <c:headerFooter/>
    <c:pageMargins b="0.75000000000000278" l="0.70000000000000062" r="0.70000000000000062" t="0.750000000000002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326E-3"/>
        </c:manualLayout>
      </c:layout>
    </c:title>
    <c:plotArea>
      <c:layout>
        <c:manualLayout>
          <c:layoutTarget val="inner"/>
          <c:xMode val="edge"/>
          <c:yMode val="edge"/>
          <c:x val="7.2936660268714024E-2"/>
          <c:y val="0.11758819444444445"/>
          <c:w val="0.91938579654510855"/>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1.3157894736842105E-2</c:v>
                </c:pt>
                <c:pt idx="1">
                  <c:v>0</c:v>
                </c:pt>
                <c:pt idx="2">
                  <c:v>1.2578616352201259E-2</c:v>
                </c:pt>
                <c:pt idx="3">
                  <c:v>0</c:v>
                </c:pt>
                <c:pt idx="4">
                  <c:v>1.3888888888888888E-2</c:v>
                </c:pt>
                <c:pt idx="5">
                  <c:v>1.6666666666666666E-2</c:v>
                </c:pt>
                <c:pt idx="6">
                  <c:v>7.4074074074074077E-3</c:v>
                </c:pt>
                <c:pt idx="7">
                  <c:v>7.6923076923076927E-3</c:v>
                </c:pt>
                <c:pt idx="8">
                  <c:v>1.5267175572519083E-2</c:v>
                </c:pt>
                <c:pt idx="9">
                  <c:v>7.9365079365079361E-3</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9.2105263157894732E-2</c:v>
                </c:pt>
                <c:pt idx="1">
                  <c:v>0.1357142857142857</c:v>
                </c:pt>
                <c:pt idx="2">
                  <c:v>0.1069182389937107</c:v>
                </c:pt>
                <c:pt idx="3">
                  <c:v>0.1044776119402985</c:v>
                </c:pt>
                <c:pt idx="4">
                  <c:v>0.10416666666666667</c:v>
                </c:pt>
                <c:pt idx="5">
                  <c:v>0.14166666666666666</c:v>
                </c:pt>
                <c:pt idx="6">
                  <c:v>0.1111111111111111</c:v>
                </c:pt>
                <c:pt idx="7">
                  <c:v>0.1</c:v>
                </c:pt>
                <c:pt idx="8">
                  <c:v>5.3435114503816793E-2</c:v>
                </c:pt>
                <c:pt idx="9">
                  <c:v>7.1428571428571425E-2</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0.40131578947368424</c:v>
                </c:pt>
                <c:pt idx="1">
                  <c:v>0.4642857142857143</c:v>
                </c:pt>
                <c:pt idx="2">
                  <c:v>0.4088050314465409</c:v>
                </c:pt>
                <c:pt idx="3">
                  <c:v>0.32835820895522388</c:v>
                </c:pt>
                <c:pt idx="4">
                  <c:v>0.40972222222222221</c:v>
                </c:pt>
                <c:pt idx="5">
                  <c:v>0.27500000000000002</c:v>
                </c:pt>
                <c:pt idx="6">
                  <c:v>0.3037037037037037</c:v>
                </c:pt>
                <c:pt idx="7">
                  <c:v>0.34615384615384615</c:v>
                </c:pt>
                <c:pt idx="8">
                  <c:v>0.3282442748091603</c:v>
                </c:pt>
                <c:pt idx="9">
                  <c:v>0.29365079365079366</c:v>
                </c:pt>
              </c:numCache>
            </c:numRef>
          </c:val>
        </c:ser>
        <c:ser>
          <c:idx val="4"/>
          <c:order val="4"/>
          <c:tx>
            <c:strRef>
              <c:f>母の年齢階級別!$G$15</c:f>
              <c:strCache>
                <c:ptCount val="1"/>
                <c:pt idx="0">
                  <c:v>30～35</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0.34210526315789475</c:v>
                </c:pt>
                <c:pt idx="1">
                  <c:v>0.27857142857142858</c:v>
                </c:pt>
                <c:pt idx="2">
                  <c:v>0.33962264150943394</c:v>
                </c:pt>
                <c:pt idx="3">
                  <c:v>0.38805970149253732</c:v>
                </c:pt>
                <c:pt idx="4">
                  <c:v>0.34027777777777779</c:v>
                </c:pt>
                <c:pt idx="5">
                  <c:v>0.44166666666666665</c:v>
                </c:pt>
                <c:pt idx="6">
                  <c:v>0.42222222222222222</c:v>
                </c:pt>
                <c:pt idx="7">
                  <c:v>0.34615384615384615</c:v>
                </c:pt>
                <c:pt idx="8">
                  <c:v>0.39694656488549618</c:v>
                </c:pt>
                <c:pt idx="9">
                  <c:v>0.41269841269841268</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0.125</c:v>
                </c:pt>
                <c:pt idx="1">
                  <c:v>9.285714285714286E-2</c:v>
                </c:pt>
                <c:pt idx="2">
                  <c:v>0.11320754716981132</c:v>
                </c:pt>
                <c:pt idx="3">
                  <c:v>0.15671641791044777</c:v>
                </c:pt>
                <c:pt idx="4">
                  <c:v>0.1111111111111111</c:v>
                </c:pt>
                <c:pt idx="5">
                  <c:v>0.1</c:v>
                </c:pt>
                <c:pt idx="6">
                  <c:v>0.12592592592592591</c:v>
                </c:pt>
                <c:pt idx="7">
                  <c:v>0.16923076923076924</c:v>
                </c:pt>
                <c:pt idx="8">
                  <c:v>0.18320610687022901</c:v>
                </c:pt>
                <c:pt idx="9">
                  <c:v>0.18253968253968253</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2.6315789473684209E-2</c:v>
                </c:pt>
                <c:pt idx="1">
                  <c:v>2.8571428571428571E-2</c:v>
                </c:pt>
                <c:pt idx="2">
                  <c:v>1.8867924528301886E-2</c:v>
                </c:pt>
                <c:pt idx="3">
                  <c:v>2.2388059701492536E-2</c:v>
                </c:pt>
                <c:pt idx="4">
                  <c:v>2.0833333333333332E-2</c:v>
                </c:pt>
                <c:pt idx="5">
                  <c:v>2.5000000000000001E-2</c:v>
                </c:pt>
                <c:pt idx="6">
                  <c:v>2.9629629629629631E-2</c:v>
                </c:pt>
                <c:pt idx="7">
                  <c:v>3.0769230769230771E-2</c:v>
                </c:pt>
                <c:pt idx="8">
                  <c:v>2.2900763358778626E-2</c:v>
                </c:pt>
                <c:pt idx="9">
                  <c:v>3.1746031746031744E-2</c:v>
                </c:pt>
              </c:numCache>
            </c:numRef>
          </c:val>
        </c:ser>
        <c:overlap val="100"/>
        <c:axId val="72634368"/>
        <c:axId val="72635904"/>
      </c:barChart>
      <c:catAx>
        <c:axId val="72634368"/>
        <c:scaling>
          <c:orientation val="minMax"/>
        </c:scaling>
        <c:axPos val="b"/>
        <c:numFmt formatCode="General" sourceLinked="1"/>
        <c:majorTickMark val="in"/>
        <c:tickLblPos val="nextTo"/>
        <c:txPr>
          <a:bodyPr rot="0" vert="horz"/>
          <a:lstStyle/>
          <a:p>
            <a:pPr>
              <a:defRPr/>
            </a:pPr>
            <a:endParaRPr lang="ja-JP"/>
          </a:p>
        </c:txPr>
        <c:crossAx val="72635904"/>
        <c:crosses val="autoZero"/>
        <c:auto val="1"/>
        <c:lblAlgn val="ctr"/>
        <c:lblOffset val="100"/>
        <c:tickLblSkip val="1"/>
        <c:tickMarkSkip val="1"/>
      </c:catAx>
      <c:valAx>
        <c:axId val="72635904"/>
        <c:scaling>
          <c:orientation val="minMax"/>
        </c:scaling>
        <c:axPos val="l"/>
        <c:majorGridlines/>
        <c:numFmt formatCode="0%" sourceLinked="0"/>
        <c:majorTickMark val="in"/>
        <c:tickLblPos val="nextTo"/>
        <c:txPr>
          <a:bodyPr rot="0" vert="horz"/>
          <a:lstStyle/>
          <a:p>
            <a:pPr>
              <a:defRPr/>
            </a:pPr>
            <a:endParaRPr lang="ja-JP"/>
          </a:p>
        </c:txPr>
        <c:crossAx val="72634368"/>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75000000000000078" l="0.25" r="0.25" t="0.75000000000000078" header="0.30000000000000032" footer="0.30000000000000032"/>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763"/>
          <c:y val="7.7055555555555558E-3"/>
        </c:manualLayout>
      </c:layout>
    </c:title>
    <c:plotArea>
      <c:layout>
        <c:manualLayout>
          <c:layoutTarget val="inner"/>
          <c:xMode val="edge"/>
          <c:yMode val="edge"/>
          <c:x val="0.106425911509145"/>
          <c:y val="0.12438935185185186"/>
          <c:w val="0.88554390519873449"/>
          <c:h val="0.69069768518518893"/>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2.8985507246376812E-2</c:v>
                </c:pt>
                <c:pt idx="1">
                  <c:v>0</c:v>
                </c:pt>
                <c:pt idx="2">
                  <c:v>1.2500000000000001E-2</c:v>
                </c:pt>
                <c:pt idx="3">
                  <c:v>0</c:v>
                </c:pt>
                <c:pt idx="4">
                  <c:v>3.7735849056603772E-2</c:v>
                </c:pt>
                <c:pt idx="5">
                  <c:v>3.9215686274509803E-2</c:v>
                </c:pt>
                <c:pt idx="6">
                  <c:v>0.02</c:v>
                </c:pt>
                <c:pt idx="7">
                  <c:v>2.1276595744680851E-2</c:v>
                </c:pt>
                <c:pt idx="8">
                  <c:v>3.4482758620689655E-2</c:v>
                </c:pt>
                <c:pt idx="9">
                  <c:v>2.3809523809523808E-2</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0.17391304347826086</c:v>
                </c:pt>
                <c:pt idx="1">
                  <c:v>0.22580645161290322</c:v>
                </c:pt>
                <c:pt idx="2">
                  <c:v>0.17499999999999999</c:v>
                </c:pt>
                <c:pt idx="3">
                  <c:v>0.16363636363636364</c:v>
                </c:pt>
                <c:pt idx="4">
                  <c:v>0.16981132075471697</c:v>
                </c:pt>
                <c:pt idx="5">
                  <c:v>0.23529411764705882</c:v>
                </c:pt>
                <c:pt idx="6">
                  <c:v>0.18</c:v>
                </c:pt>
                <c:pt idx="7">
                  <c:v>0.21276595744680851</c:v>
                </c:pt>
                <c:pt idx="8">
                  <c:v>0.10344827586206896</c:v>
                </c:pt>
                <c:pt idx="9">
                  <c:v>7.1428571428571425E-2</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0.47826086956521741</c:v>
                </c:pt>
                <c:pt idx="1">
                  <c:v>0.56451612903225812</c:v>
                </c:pt>
                <c:pt idx="2">
                  <c:v>0.53749999999999998</c:v>
                </c:pt>
                <c:pt idx="3">
                  <c:v>0.41818181818181815</c:v>
                </c:pt>
                <c:pt idx="4">
                  <c:v>0.52830188679245282</c:v>
                </c:pt>
                <c:pt idx="5">
                  <c:v>0.39215686274509803</c:v>
                </c:pt>
                <c:pt idx="6">
                  <c:v>0.38</c:v>
                </c:pt>
                <c:pt idx="7">
                  <c:v>0.44680851063829785</c:v>
                </c:pt>
                <c:pt idx="8">
                  <c:v>0.43103448275862066</c:v>
                </c:pt>
                <c:pt idx="9">
                  <c:v>0.35714285714285715</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0.21739130434782608</c:v>
                </c:pt>
                <c:pt idx="1">
                  <c:v>0.16129032258064516</c:v>
                </c:pt>
                <c:pt idx="2">
                  <c:v>0.25</c:v>
                </c:pt>
                <c:pt idx="3">
                  <c:v>0.30909090909090908</c:v>
                </c:pt>
                <c:pt idx="4">
                  <c:v>0.22641509433962265</c:v>
                </c:pt>
                <c:pt idx="5">
                  <c:v>0.27450980392156865</c:v>
                </c:pt>
                <c:pt idx="6">
                  <c:v>0.34</c:v>
                </c:pt>
                <c:pt idx="7">
                  <c:v>0.27659574468085107</c:v>
                </c:pt>
                <c:pt idx="8">
                  <c:v>0.22413793103448276</c:v>
                </c:pt>
                <c:pt idx="9">
                  <c:v>0.47619047619047616</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8.6956521739130432E-2</c:v>
                </c:pt>
                <c:pt idx="1">
                  <c:v>4.8387096774193547E-2</c:v>
                </c:pt>
                <c:pt idx="2">
                  <c:v>2.5000000000000001E-2</c:v>
                </c:pt>
                <c:pt idx="3">
                  <c:v>0.10909090909090909</c:v>
                </c:pt>
                <c:pt idx="4">
                  <c:v>1.8867924528301886E-2</c:v>
                </c:pt>
                <c:pt idx="5">
                  <c:v>5.8823529411764705E-2</c:v>
                </c:pt>
                <c:pt idx="6">
                  <c:v>0.06</c:v>
                </c:pt>
                <c:pt idx="7">
                  <c:v>2.1276595744680851E-2</c:v>
                </c:pt>
                <c:pt idx="8">
                  <c:v>0.17241379310344829</c:v>
                </c:pt>
                <c:pt idx="9">
                  <c:v>4.7619047619047616E-2</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1.4492753623188406E-2</c:v>
                </c:pt>
                <c:pt idx="1">
                  <c:v>0</c:v>
                </c:pt>
                <c:pt idx="2">
                  <c:v>0</c:v>
                </c:pt>
                <c:pt idx="3">
                  <c:v>0</c:v>
                </c:pt>
                <c:pt idx="4">
                  <c:v>1.8867924528301886E-2</c:v>
                </c:pt>
                <c:pt idx="5">
                  <c:v>0</c:v>
                </c:pt>
                <c:pt idx="6">
                  <c:v>0.02</c:v>
                </c:pt>
                <c:pt idx="7">
                  <c:v>2.1276595744680851E-2</c:v>
                </c:pt>
                <c:pt idx="8">
                  <c:v>3.4482758620689655E-2</c:v>
                </c:pt>
                <c:pt idx="9">
                  <c:v>2.3809523809523808E-2</c:v>
                </c:pt>
              </c:numCache>
            </c:numRef>
          </c:val>
        </c:ser>
        <c:overlap val="100"/>
        <c:axId val="72804608"/>
        <c:axId val="72810496"/>
      </c:barChart>
      <c:catAx>
        <c:axId val="72804608"/>
        <c:scaling>
          <c:orientation val="minMax"/>
        </c:scaling>
        <c:axPos val="b"/>
        <c:numFmt formatCode="General" sourceLinked="1"/>
        <c:majorTickMark val="in"/>
        <c:tickLblPos val="nextTo"/>
        <c:txPr>
          <a:bodyPr rot="0" vert="horz"/>
          <a:lstStyle/>
          <a:p>
            <a:pPr>
              <a:defRPr/>
            </a:pPr>
            <a:endParaRPr lang="ja-JP"/>
          </a:p>
        </c:txPr>
        <c:crossAx val="72810496"/>
        <c:crosses val="autoZero"/>
        <c:auto val="1"/>
        <c:lblAlgn val="ctr"/>
        <c:lblOffset val="100"/>
        <c:tickLblSkip val="1"/>
        <c:tickMarkSkip val="1"/>
      </c:catAx>
      <c:valAx>
        <c:axId val="72810496"/>
        <c:scaling>
          <c:orientation val="minMax"/>
        </c:scaling>
        <c:axPos val="l"/>
        <c:majorGridlines/>
        <c:numFmt formatCode="0%" sourceLinked="0"/>
        <c:majorTickMark val="in"/>
        <c:tickLblPos val="nextTo"/>
        <c:txPr>
          <a:bodyPr rot="0" vert="horz"/>
          <a:lstStyle/>
          <a:p>
            <a:pPr>
              <a:defRPr/>
            </a:pPr>
            <a:endParaRPr lang="ja-JP"/>
          </a:p>
        </c:txPr>
        <c:crossAx val="72804608"/>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75000000000000078" l="0.25" r="0.25" t="0.75000000000000078" header="0.30000000000000032" footer="0.30000000000000032"/>
    <c:pageSetup paperSize="9"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1</a:t>
            </a:r>
            <a:r>
              <a:rPr lang="ja-JP" altLang="en-US" sz="1400"/>
              <a:t>子出生数</a:t>
            </a:r>
            <a:endParaRPr lang="en-US" altLang="ja-JP" sz="140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2</c:v>
                </c:pt>
                <c:pt idx="1">
                  <c:v>0</c:v>
                </c:pt>
                <c:pt idx="2">
                  <c:v>1</c:v>
                </c:pt>
                <c:pt idx="3">
                  <c:v>0</c:v>
                </c:pt>
                <c:pt idx="4">
                  <c:v>2</c:v>
                </c:pt>
                <c:pt idx="5">
                  <c:v>2</c:v>
                </c:pt>
                <c:pt idx="6" formatCode="#,##0;[Red]\-#,##0">
                  <c:v>1</c:v>
                </c:pt>
                <c:pt idx="7" formatCode="#,##0;[Red]\-#,##0">
                  <c:v>1</c:v>
                </c:pt>
                <c:pt idx="8" formatCode="#,##0;[Red]\-#,##0">
                  <c:v>2</c:v>
                </c:pt>
                <c:pt idx="9" formatCode="#,##0;[Red]\-#,##0">
                  <c:v>1</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1</c:v>
                </c:pt>
                <c:pt idx="1">
                  <c:v>3</c:v>
                </c:pt>
                <c:pt idx="2">
                  <c:v>1</c:v>
                </c:pt>
                <c:pt idx="3">
                  <c:v>1</c:v>
                </c:pt>
                <c:pt idx="4">
                  <c:v>1</c:v>
                </c:pt>
                <c:pt idx="5">
                  <c:v>2</c:v>
                </c:pt>
                <c:pt idx="6" formatCode="#,##0;[Red]\-#,##0">
                  <c:v>0</c:v>
                </c:pt>
                <c:pt idx="7" formatCode="#,##0;[Red]\-#,##0">
                  <c:v>3</c:v>
                </c:pt>
                <c:pt idx="8" formatCode="#,##0;[Red]\-#,##0">
                  <c:v>0</c:v>
                </c:pt>
                <c:pt idx="9" formatCode="#,##0;[Red]\-#,##0">
                  <c:v>0</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c:v>
                </c:pt>
                <c:pt idx="1">
                  <c:v>5</c:v>
                </c:pt>
                <c:pt idx="2">
                  <c:v>3</c:v>
                </c:pt>
                <c:pt idx="3">
                  <c:v>1</c:v>
                </c:pt>
                <c:pt idx="4">
                  <c:v>3</c:v>
                </c:pt>
                <c:pt idx="5">
                  <c:v>2</c:v>
                </c:pt>
                <c:pt idx="6" formatCode="#,##0;[Red]\-#,##0">
                  <c:v>4</c:v>
                </c:pt>
                <c:pt idx="7" formatCode="#,##0;[Red]\-#,##0">
                  <c:v>3</c:v>
                </c:pt>
                <c:pt idx="8" formatCode="#,##0;[Red]\-#,##0">
                  <c:v>0</c:v>
                </c:pt>
                <c:pt idx="9" formatCode="#,##0;[Red]\-#,##0">
                  <c:v>1</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1</c:v>
                </c:pt>
                <c:pt idx="1">
                  <c:v>1</c:v>
                </c:pt>
                <c:pt idx="2">
                  <c:v>1</c:v>
                </c:pt>
                <c:pt idx="3">
                  <c:v>3</c:v>
                </c:pt>
                <c:pt idx="4">
                  <c:v>2</c:v>
                </c:pt>
                <c:pt idx="5">
                  <c:v>1</c:v>
                </c:pt>
                <c:pt idx="6" formatCode="#,##0;[Red]\-#,##0">
                  <c:v>0</c:v>
                </c:pt>
                <c:pt idx="7" formatCode="#,##0;[Red]\-#,##0">
                  <c:v>1</c:v>
                </c:pt>
                <c:pt idx="8" formatCode="#,##0;[Red]\-#,##0">
                  <c:v>1</c:v>
                </c:pt>
                <c:pt idx="9" formatCode="#,##0;[Red]\-#,##0">
                  <c:v>1</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6</c:v>
                </c:pt>
                <c:pt idx="1">
                  <c:v>4</c:v>
                </c:pt>
                <c:pt idx="2">
                  <c:v>1</c:v>
                </c:pt>
                <c:pt idx="3">
                  <c:v>1</c:v>
                </c:pt>
                <c:pt idx="4">
                  <c:v>1</c:v>
                </c:pt>
                <c:pt idx="5">
                  <c:v>5</c:v>
                </c:pt>
                <c:pt idx="6" formatCode="#,##0;[Red]\-#,##0">
                  <c:v>4</c:v>
                </c:pt>
                <c:pt idx="7" formatCode="#,##0;[Red]\-#,##0">
                  <c:v>3</c:v>
                </c:pt>
                <c:pt idx="8" formatCode="#,##0;[Red]\-#,##0">
                  <c:v>2</c:v>
                </c:pt>
                <c:pt idx="9" formatCode="#,##0;[Red]\-#,##0">
                  <c:v>0</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3</c:v>
                </c:pt>
                <c:pt idx="1">
                  <c:v>1</c:v>
                </c:pt>
                <c:pt idx="2">
                  <c:v>8</c:v>
                </c:pt>
                <c:pt idx="3">
                  <c:v>3</c:v>
                </c:pt>
                <c:pt idx="4">
                  <c:v>2</c:v>
                </c:pt>
                <c:pt idx="5">
                  <c:v>2</c:v>
                </c:pt>
                <c:pt idx="6" formatCode="#,##0;[Red]\-#,##0">
                  <c:v>1</c:v>
                </c:pt>
                <c:pt idx="7" formatCode="#,##0;[Red]\-#,##0">
                  <c:v>0</c:v>
                </c:pt>
                <c:pt idx="8" formatCode="#,##0;[Red]\-#,##0">
                  <c:v>3</c:v>
                </c:pt>
                <c:pt idx="9" formatCode="#,##0;[Red]\-#,##0">
                  <c:v>1</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5</c:v>
                </c:pt>
                <c:pt idx="1">
                  <c:v>9</c:v>
                </c:pt>
                <c:pt idx="2">
                  <c:v>3</c:v>
                </c:pt>
                <c:pt idx="3">
                  <c:v>5</c:v>
                </c:pt>
                <c:pt idx="4">
                  <c:v>5</c:v>
                </c:pt>
                <c:pt idx="5">
                  <c:v>1</c:v>
                </c:pt>
                <c:pt idx="6" formatCode="#,##0;[Red]\-#,##0">
                  <c:v>0</c:v>
                </c:pt>
                <c:pt idx="7" formatCode="#,##0;[Red]\-#,##0">
                  <c:v>4</c:v>
                </c:pt>
                <c:pt idx="8" formatCode="#,##0;[Red]\-#,##0">
                  <c:v>5</c:v>
                </c:pt>
                <c:pt idx="9" formatCode="#,##0;[Red]\-#,##0">
                  <c:v>5</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6</c:v>
                </c:pt>
                <c:pt idx="1">
                  <c:v>9</c:v>
                </c:pt>
                <c:pt idx="2">
                  <c:v>8</c:v>
                </c:pt>
                <c:pt idx="3">
                  <c:v>7</c:v>
                </c:pt>
                <c:pt idx="4">
                  <c:v>6</c:v>
                </c:pt>
                <c:pt idx="5">
                  <c:v>3</c:v>
                </c:pt>
                <c:pt idx="6" formatCode="#,##0;[Red]\-#,##0">
                  <c:v>7</c:v>
                </c:pt>
                <c:pt idx="7" formatCode="#,##0;[Red]\-#,##0">
                  <c:v>3</c:v>
                </c:pt>
                <c:pt idx="8" formatCode="#,##0;[Red]\-#,##0">
                  <c:v>3</c:v>
                </c:pt>
                <c:pt idx="9" formatCode="#,##0;[Red]\-#,##0">
                  <c:v>2</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7</c:v>
                </c:pt>
                <c:pt idx="1">
                  <c:v>6</c:v>
                </c:pt>
                <c:pt idx="2">
                  <c:v>9</c:v>
                </c:pt>
                <c:pt idx="3">
                  <c:v>7</c:v>
                </c:pt>
                <c:pt idx="4">
                  <c:v>6</c:v>
                </c:pt>
                <c:pt idx="5">
                  <c:v>6</c:v>
                </c:pt>
                <c:pt idx="6" formatCode="#,##0;[Red]\-#,##0">
                  <c:v>4</c:v>
                </c:pt>
                <c:pt idx="7" formatCode="#,##0;[Red]\-#,##0">
                  <c:v>1</c:v>
                </c:pt>
                <c:pt idx="8" formatCode="#,##0;[Red]\-#,##0">
                  <c:v>8</c:v>
                </c:pt>
                <c:pt idx="9" formatCode="#,##0;[Red]\-#,##0">
                  <c:v>3</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6</c:v>
                </c:pt>
                <c:pt idx="1">
                  <c:v>5</c:v>
                </c:pt>
                <c:pt idx="2">
                  <c:v>17</c:v>
                </c:pt>
                <c:pt idx="3">
                  <c:v>2</c:v>
                </c:pt>
                <c:pt idx="4">
                  <c:v>7</c:v>
                </c:pt>
                <c:pt idx="5">
                  <c:v>6</c:v>
                </c:pt>
                <c:pt idx="6" formatCode="#,##0;[Red]\-#,##0">
                  <c:v>5</c:v>
                </c:pt>
                <c:pt idx="7" formatCode="#,##0;[Red]\-#,##0">
                  <c:v>6</c:v>
                </c:pt>
                <c:pt idx="8" formatCode="#,##0;[Red]\-#,##0">
                  <c:v>4</c:v>
                </c:pt>
                <c:pt idx="9" formatCode="#,##0;[Red]\-#,##0">
                  <c:v>3</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9</c:v>
                </c:pt>
                <c:pt idx="1">
                  <c:v>6</c:v>
                </c:pt>
                <c:pt idx="2">
                  <c:v>6</c:v>
                </c:pt>
                <c:pt idx="3">
                  <c:v>2</c:v>
                </c:pt>
                <c:pt idx="4">
                  <c:v>4</c:v>
                </c:pt>
                <c:pt idx="5">
                  <c:v>4</c:v>
                </c:pt>
                <c:pt idx="6" formatCode="#,##0;[Red]\-#,##0">
                  <c:v>3</c:v>
                </c:pt>
                <c:pt idx="7" formatCode="#,##0;[Red]\-#,##0">
                  <c:v>7</c:v>
                </c:pt>
                <c:pt idx="8" formatCode="#,##0;[Red]\-#,##0">
                  <c:v>5</c:v>
                </c:pt>
                <c:pt idx="9" formatCode="#,##0;[Red]\-#,##0">
                  <c:v>2</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15</c:v>
                </c:pt>
                <c:pt idx="1">
                  <c:v>10</c:v>
                </c:pt>
                <c:pt idx="2">
                  <c:v>20</c:v>
                </c:pt>
                <c:pt idx="3">
                  <c:v>17</c:v>
                </c:pt>
                <c:pt idx="4">
                  <c:v>12</c:v>
                </c:pt>
                <c:pt idx="5">
                  <c:v>14</c:v>
                </c:pt>
                <c:pt idx="6" formatCode="#,##0;[Red]\-#,##0">
                  <c:v>17</c:v>
                </c:pt>
                <c:pt idx="7" formatCode="#,##0;[Red]\-#,##0">
                  <c:v>13</c:v>
                </c:pt>
                <c:pt idx="8" formatCode="#,##0;[Red]\-#,##0">
                  <c:v>13</c:v>
                </c:pt>
                <c:pt idx="9" formatCode="#,##0;[Red]\-#,##0">
                  <c:v>20</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6</c:v>
                </c:pt>
                <c:pt idx="1">
                  <c:v>3</c:v>
                </c:pt>
                <c:pt idx="2">
                  <c:v>2</c:v>
                </c:pt>
                <c:pt idx="3">
                  <c:v>6</c:v>
                </c:pt>
                <c:pt idx="4">
                  <c:v>1</c:v>
                </c:pt>
                <c:pt idx="5">
                  <c:v>3</c:v>
                </c:pt>
                <c:pt idx="6" formatCode="#,##0;[Red]\-#,##0">
                  <c:v>3</c:v>
                </c:pt>
                <c:pt idx="7" formatCode="#,##0;[Red]\-#,##0">
                  <c:v>1</c:v>
                </c:pt>
                <c:pt idx="8" formatCode="#,##0;[Red]\-#,##0">
                  <c:v>10</c:v>
                </c:pt>
                <c:pt idx="9" formatCode="#,##0;[Red]\-#,##0">
                  <c:v>2</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1</c:v>
                </c:pt>
                <c:pt idx="1">
                  <c:v>0</c:v>
                </c:pt>
                <c:pt idx="2">
                  <c:v>0</c:v>
                </c:pt>
                <c:pt idx="3">
                  <c:v>0</c:v>
                </c:pt>
                <c:pt idx="4">
                  <c:v>1</c:v>
                </c:pt>
                <c:pt idx="5">
                  <c:v>0</c:v>
                </c:pt>
                <c:pt idx="6" formatCode="#,##0;[Red]\-#,##0">
                  <c:v>1</c:v>
                </c:pt>
                <c:pt idx="7" formatCode="#,##0;[Red]\-#,##0">
                  <c:v>1</c:v>
                </c:pt>
                <c:pt idx="8" formatCode="#,##0;[Red]\-#,##0">
                  <c:v>2</c:v>
                </c:pt>
                <c:pt idx="9" formatCode="#,##0;[Red]\-#,##0">
                  <c:v>1</c:v>
                </c:pt>
              </c:numCache>
            </c:numRef>
          </c:val>
        </c:ser>
        <c:gapWidth val="75"/>
        <c:overlap val="100"/>
        <c:axId val="72914048"/>
        <c:axId val="72915584"/>
      </c:barChart>
      <c:catAx>
        <c:axId val="72914048"/>
        <c:scaling>
          <c:orientation val="minMax"/>
        </c:scaling>
        <c:axPos val="b"/>
        <c:majorTickMark val="none"/>
        <c:tickLblPos val="nextTo"/>
        <c:crossAx val="72915584"/>
        <c:crosses val="autoZero"/>
        <c:auto val="1"/>
        <c:lblAlgn val="ctr"/>
        <c:lblOffset val="100"/>
      </c:catAx>
      <c:valAx>
        <c:axId val="72915584"/>
        <c:scaling>
          <c:orientation val="minMax"/>
        </c:scaling>
        <c:axPos val="l"/>
        <c:majorGridlines/>
        <c:numFmt formatCode="#,##0_ " sourceLinked="1"/>
        <c:majorTickMark val="none"/>
        <c:tickLblPos val="nextTo"/>
        <c:spPr>
          <a:ln w="9525">
            <a:noFill/>
          </a:ln>
        </c:spPr>
        <c:crossAx val="72914048"/>
        <c:crosses val="autoZero"/>
        <c:crossBetween val="between"/>
      </c:valAx>
    </c:plotArea>
    <c:legend>
      <c:legendPos val="b"/>
      <c:layout/>
    </c:legend>
    <c:plotVisOnly val="1"/>
  </c:chart>
  <c:printSettings>
    <c:headerFooter/>
    <c:pageMargins b="0.750000000000001" l="0.25" r="0.25" t="0.750000000000001"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3600" b="0" i="0" u="none" strike="noStrike" baseline="0">
              <a:solidFill>
                <a:srgbClr val="000000"/>
              </a:solidFill>
              <a:latin typeface="ＭＳ Ｐゴシック"/>
              <a:ea typeface="ＭＳ Ｐゴシック"/>
            </a:rPr>
            <a:t>若狭町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704849</xdr:colOff>
      <xdr:row>43</xdr:row>
      <xdr:rowOff>209550</xdr:rowOff>
    </xdr:from>
    <xdr:to>
      <xdr:col>11</xdr:col>
      <xdr:colOff>266699</xdr:colOff>
      <xdr:row>47</xdr:row>
      <xdr:rowOff>142875</xdr:rowOff>
    </xdr:to>
    <xdr:sp macro="" textlink="">
      <xdr:nvSpPr>
        <xdr:cNvPr id="51266" name="Text Box 3"/>
        <xdr:cNvSpPr txBox="1">
          <a:spLocks noChangeArrowheads="1"/>
        </xdr:cNvSpPr>
      </xdr:nvSpPr>
      <xdr:spPr bwMode="auto">
        <a:xfrm>
          <a:off x="704849" y="10858500"/>
          <a:ext cx="7096125" cy="9239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736600</xdr:colOff>
      <xdr:row>12</xdr:row>
      <xdr:rowOff>222249</xdr:rowOff>
    </xdr:from>
    <xdr:to>
      <xdr:col>11</xdr:col>
      <xdr:colOff>99475</xdr:colOff>
      <xdr:row>29</xdr:row>
      <xdr:rowOff>224249</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3175</xdr:colOff>
      <xdr:row>39</xdr:row>
      <xdr:rowOff>101599</xdr:rowOff>
    </xdr:from>
    <xdr:to>
      <xdr:col>11</xdr:col>
      <xdr:colOff>175675</xdr:colOff>
      <xdr:row>52</xdr:row>
      <xdr:rowOff>39599</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184150</xdr:colOff>
      <xdr:row>26</xdr:row>
      <xdr:rowOff>69850</xdr:rowOff>
    </xdr:from>
    <xdr:to>
      <xdr:col>10</xdr:col>
      <xdr:colOff>596900</xdr:colOff>
      <xdr:row>28</xdr:row>
      <xdr:rowOff>22225</xdr:rowOff>
    </xdr:to>
    <xdr:sp macro="" textlink="">
      <xdr:nvSpPr>
        <xdr:cNvPr id="21548" name="Text Box 2"/>
        <xdr:cNvSpPr txBox="1">
          <a:spLocks noChangeArrowheads="1"/>
        </xdr:cNvSpPr>
      </xdr:nvSpPr>
      <xdr:spPr bwMode="auto">
        <a:xfrm>
          <a:off x="3105150" y="6165850"/>
          <a:ext cx="4318000" cy="4603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174625</xdr:colOff>
      <xdr:row>8</xdr:row>
      <xdr:rowOff>28575</xdr:rowOff>
    </xdr:from>
    <xdr:to>
      <xdr:col>11</xdr:col>
      <xdr:colOff>188375</xdr:colOff>
      <xdr:row>25</xdr:row>
      <xdr:rowOff>30575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158750</xdr:colOff>
      <xdr:row>33</xdr:row>
      <xdr:rowOff>156882</xdr:rowOff>
    </xdr:from>
    <xdr:to>
      <xdr:col>12</xdr:col>
      <xdr:colOff>508000</xdr:colOff>
      <xdr:row>50</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66675</xdr:colOff>
      <xdr:row>9</xdr:row>
      <xdr:rowOff>152400</xdr:rowOff>
    </xdr:from>
    <xdr:to>
      <xdr:col>11</xdr:col>
      <xdr:colOff>561975</xdr:colOff>
      <xdr:row>12</xdr:row>
      <xdr:rowOff>209550</xdr:rowOff>
    </xdr:to>
    <xdr:sp macro="" textlink="">
      <xdr:nvSpPr>
        <xdr:cNvPr id="3087" name="Text Box 15"/>
        <xdr:cNvSpPr txBox="1">
          <a:spLocks noChangeArrowheads="1"/>
        </xdr:cNvSpPr>
      </xdr:nvSpPr>
      <xdr:spPr bwMode="auto">
        <a:xfrm>
          <a:off x="4314825" y="2381250"/>
          <a:ext cx="3781425" cy="552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104774</xdr:colOff>
      <xdr:row>38</xdr:row>
      <xdr:rowOff>133350</xdr:rowOff>
    </xdr:from>
    <xdr:to>
      <xdr:col>10</xdr:col>
      <xdr:colOff>67724</xdr:colOff>
      <xdr:row>51</xdr:row>
      <xdr:rowOff>153900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13</xdr:row>
      <xdr:rowOff>0</xdr:rowOff>
    </xdr:from>
    <xdr:to>
      <xdr:col>10</xdr:col>
      <xdr:colOff>20100</xdr:colOff>
      <xdr:row>24</xdr:row>
      <xdr:rowOff>155850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26</xdr:row>
      <xdr:rowOff>38099</xdr:rowOff>
    </xdr:from>
    <xdr:to>
      <xdr:col>10</xdr:col>
      <xdr:colOff>185200</xdr:colOff>
      <xdr:row>43</xdr:row>
      <xdr:rowOff>40099</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82853</xdr:colOff>
      <xdr:row>36</xdr:row>
      <xdr:rowOff>129000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30815</xdr:colOff>
      <xdr:row>18</xdr:row>
      <xdr:rowOff>142875</xdr:rowOff>
    </xdr:from>
    <xdr:to>
      <xdr:col>11</xdr:col>
      <xdr:colOff>113668</xdr:colOff>
      <xdr:row>36</xdr:row>
      <xdr:rowOff>25345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19</xdr:row>
      <xdr:rowOff>0</xdr:rowOff>
    </xdr:from>
    <xdr:to>
      <xdr:col>11</xdr:col>
      <xdr:colOff>172500</xdr:colOff>
      <xdr:row>36</xdr:row>
      <xdr:rowOff>2000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11</xdr:row>
      <xdr:rowOff>73025</xdr:rowOff>
    </xdr:from>
    <xdr:to>
      <xdr:col>11</xdr:col>
      <xdr:colOff>210599</xdr:colOff>
      <xdr:row>28</xdr:row>
      <xdr:rowOff>75025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75"/>
  <sheetViews>
    <sheetView tabSelected="1" view="pageBreakPreview" topLeftCell="A10" zoomScaleNormal="100" zoomScaleSheetLayoutView="100" workbookViewId="0">
      <selection activeCell="K21" sqref="K21"/>
    </sheetView>
  </sheetViews>
  <sheetFormatPr defaultRowHeight="13.5"/>
  <cols>
    <col min="1" max="2" width="10.625" style="2" customWidth="1"/>
    <col min="3" max="12" width="8.625" style="2" customWidth="1"/>
    <col min="13"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62</v>
      </c>
    </row>
    <row r="21" spans="1:12" ht="20.100000000000001" customHeight="1"/>
    <row r="22" spans="1:12" ht="20.100000000000001" customHeight="1">
      <c r="B22" s="3" t="s">
        <v>63</v>
      </c>
      <c r="C22" s="3"/>
      <c r="D22" s="4"/>
    </row>
    <row r="23" spans="1:12" ht="20.100000000000001" customHeight="1">
      <c r="B23" s="5"/>
      <c r="C23" s="6" t="s">
        <v>16</v>
      </c>
      <c r="D23" s="7" t="s">
        <v>17</v>
      </c>
      <c r="E23" s="7" t="s">
        <v>15</v>
      </c>
      <c r="F23" s="7" t="s">
        <v>18</v>
      </c>
      <c r="G23" s="7" t="s">
        <v>55</v>
      </c>
      <c r="H23" s="7" t="s">
        <v>59</v>
      </c>
      <c r="I23" s="7" t="s">
        <v>61</v>
      </c>
      <c r="J23" s="7" t="s">
        <v>92</v>
      </c>
      <c r="K23" s="7" t="s">
        <v>114</v>
      </c>
      <c r="L23" s="8" t="s">
        <v>125</v>
      </c>
    </row>
    <row r="24" spans="1:12" ht="20.100000000000001" customHeight="1">
      <c r="B24" s="17" t="s">
        <v>58</v>
      </c>
      <c r="C24" s="9">
        <v>152</v>
      </c>
      <c r="D24" s="10">
        <v>140</v>
      </c>
      <c r="E24" s="10">
        <v>159</v>
      </c>
      <c r="F24" s="10">
        <v>134</v>
      </c>
      <c r="G24" s="10">
        <v>144</v>
      </c>
      <c r="H24" s="10">
        <v>120</v>
      </c>
      <c r="I24" s="11">
        <v>135</v>
      </c>
      <c r="J24" s="11">
        <v>130</v>
      </c>
      <c r="K24" s="11">
        <v>131</v>
      </c>
      <c r="L24" s="12">
        <v>126</v>
      </c>
    </row>
    <row r="25" spans="1:12" ht="20.100000000000001" customHeight="1">
      <c r="B25" s="18" t="s">
        <v>57</v>
      </c>
      <c r="C25" s="13">
        <v>8.8000000000000007</v>
      </c>
      <c r="D25" s="14">
        <v>8.1</v>
      </c>
      <c r="E25" s="14">
        <v>9.1999999999999993</v>
      </c>
      <c r="F25" s="14">
        <v>7.8</v>
      </c>
      <c r="G25" s="14">
        <v>8.6</v>
      </c>
      <c r="H25" s="14">
        <v>7.2</v>
      </c>
      <c r="I25" s="15">
        <v>8.23271130625686</v>
      </c>
      <c r="J25" s="15">
        <v>8.0123266563944533</v>
      </c>
      <c r="K25" s="15">
        <v>8.1681007606933527</v>
      </c>
      <c r="L25" s="16">
        <v>7.9</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&amp;C若狭町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76"/>
  <sheetViews>
    <sheetView tabSelected="1" view="pageBreakPreview" zoomScale="60" zoomScaleNormal="100" workbookViewId="0">
      <selection activeCell="K21" sqref="K21"/>
    </sheetView>
  </sheetViews>
  <sheetFormatPr defaultRowHeight="13.5"/>
  <cols>
    <col min="1" max="2" width="10.625" style="2" customWidth="1"/>
    <col min="3" max="12" width="8.625" style="2" customWidth="1"/>
    <col min="13" max="16384" width="9" style="2"/>
  </cols>
  <sheetData>
    <row r="1" spans="1:6" ht="20.100000000000001" customHeight="1">
      <c r="A1" s="2" t="s">
        <v>84</v>
      </c>
    </row>
    <row r="2" spans="1:6" ht="20.100000000000001" customHeight="1">
      <c r="B2" s="214"/>
      <c r="C2" s="6" t="s">
        <v>40</v>
      </c>
      <c r="D2" s="7" t="s">
        <v>39</v>
      </c>
      <c r="E2" s="286" t="s">
        <v>38</v>
      </c>
      <c r="F2" s="8" t="s">
        <v>37</v>
      </c>
    </row>
    <row r="3" spans="1:6" ht="20.100000000000001" customHeight="1">
      <c r="B3" s="116" t="s">
        <v>16</v>
      </c>
      <c r="C3" s="118">
        <v>150</v>
      </c>
      <c r="D3" s="119">
        <v>2</v>
      </c>
      <c r="E3" s="119">
        <v>0</v>
      </c>
      <c r="F3" s="120">
        <f>SUM(C3:E3)</f>
        <v>152</v>
      </c>
    </row>
    <row r="4" spans="1:6" ht="20.100000000000001" customHeight="1">
      <c r="B4" s="46" t="s">
        <v>17</v>
      </c>
      <c r="C4" s="122">
        <v>136</v>
      </c>
      <c r="D4" s="123">
        <v>4</v>
      </c>
      <c r="E4" s="123">
        <v>0</v>
      </c>
      <c r="F4" s="124">
        <f t="shared" ref="F4:F10" si="0">SUM(C4:E4)</f>
        <v>140</v>
      </c>
    </row>
    <row r="5" spans="1:6" ht="20.100000000000001" customHeight="1">
      <c r="B5" s="46" t="s">
        <v>15</v>
      </c>
      <c r="C5" s="122">
        <v>153</v>
      </c>
      <c r="D5" s="123">
        <v>6</v>
      </c>
      <c r="E5" s="123">
        <v>0</v>
      </c>
      <c r="F5" s="124">
        <f t="shared" si="0"/>
        <v>159</v>
      </c>
    </row>
    <row r="6" spans="1:6" ht="20.100000000000001" customHeight="1">
      <c r="B6" s="46" t="s">
        <v>18</v>
      </c>
      <c r="C6" s="122">
        <v>130</v>
      </c>
      <c r="D6" s="123">
        <v>4</v>
      </c>
      <c r="E6" s="123">
        <v>0</v>
      </c>
      <c r="F6" s="124">
        <f t="shared" si="0"/>
        <v>134</v>
      </c>
    </row>
    <row r="7" spans="1:6" ht="20.100000000000001" customHeight="1">
      <c r="B7" s="46" t="s">
        <v>55</v>
      </c>
      <c r="C7" s="122">
        <v>144</v>
      </c>
      <c r="D7" s="123">
        <v>0</v>
      </c>
      <c r="E7" s="123">
        <v>0</v>
      </c>
      <c r="F7" s="124">
        <f t="shared" si="0"/>
        <v>144</v>
      </c>
    </row>
    <row r="8" spans="1:6" ht="20.100000000000001" customHeight="1">
      <c r="B8" s="46" t="s">
        <v>59</v>
      </c>
      <c r="C8" s="122">
        <v>118</v>
      </c>
      <c r="D8" s="123">
        <v>2</v>
      </c>
      <c r="E8" s="123">
        <v>0</v>
      </c>
      <c r="F8" s="124">
        <f t="shared" si="0"/>
        <v>120</v>
      </c>
    </row>
    <row r="9" spans="1:6" ht="20.100000000000001" customHeight="1">
      <c r="B9" s="46" t="s">
        <v>61</v>
      </c>
      <c r="C9" s="122">
        <v>135</v>
      </c>
      <c r="D9" s="205">
        <v>0</v>
      </c>
      <c r="E9" s="205">
        <v>0</v>
      </c>
      <c r="F9" s="124">
        <f t="shared" si="0"/>
        <v>135</v>
      </c>
    </row>
    <row r="10" spans="1:6" ht="20.100000000000001" customHeight="1">
      <c r="B10" s="46" t="s">
        <v>92</v>
      </c>
      <c r="C10" s="122">
        <v>124</v>
      </c>
      <c r="D10" s="205">
        <v>6</v>
      </c>
      <c r="E10" s="205">
        <v>0</v>
      </c>
      <c r="F10" s="124">
        <f t="shared" si="0"/>
        <v>130</v>
      </c>
    </row>
    <row r="11" spans="1:6" ht="20.100000000000001" customHeight="1">
      <c r="B11" s="46" t="s">
        <v>114</v>
      </c>
      <c r="C11" s="122">
        <v>131</v>
      </c>
      <c r="D11" s="205">
        <v>0</v>
      </c>
      <c r="E11" s="205">
        <v>0</v>
      </c>
      <c r="F11" s="124">
        <v>131</v>
      </c>
    </row>
    <row r="12" spans="1:6" ht="20.100000000000001" customHeight="1">
      <c r="B12" s="105" t="s">
        <v>125</v>
      </c>
      <c r="C12" s="131">
        <v>122</v>
      </c>
      <c r="D12" s="215">
        <v>4</v>
      </c>
      <c r="E12" s="215">
        <v>0</v>
      </c>
      <c r="F12" s="133">
        <f>SUM(C12:E12)</f>
        <v>126</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phoneticPr fontId="2"/>
  <pageMargins left="0.23622047244094491" right="0.23622047244094491" top="0.74803149606299213" bottom="0.74803149606299213" header="0.31496062992125984" footer="0.31496062992125984"/>
  <pageSetup paperSize="9" scale="94" orientation="portrait" r:id="rId1"/>
  <headerFooter alignWithMargins="0">
    <oddHeader>&amp;C若狭町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78"/>
  <sheetViews>
    <sheetView tabSelected="1" view="pageBreakPreview" topLeftCell="A13" zoomScale="60" zoomScaleNormal="100" workbookViewId="0">
      <selection activeCell="K21" sqref="K21"/>
    </sheetView>
  </sheetViews>
  <sheetFormatPr defaultRowHeight="13.5"/>
  <cols>
    <col min="1" max="2" width="10.625" style="2" customWidth="1"/>
    <col min="3" max="12" width="8.625" style="2" customWidth="1"/>
    <col min="13" max="16384" width="9" style="2"/>
  </cols>
  <sheetData>
    <row r="1" spans="2:13" ht="20.100000000000001" customHeight="1">
      <c r="B1" s="2" t="s">
        <v>85</v>
      </c>
    </row>
    <row r="2" spans="2:13" ht="20.100000000000001" customHeight="1"/>
    <row r="3" spans="2:13" ht="20.100000000000001" customHeight="1">
      <c r="B3" s="295" t="s">
        <v>20</v>
      </c>
      <c r="C3" s="297" t="s">
        <v>19</v>
      </c>
      <c r="D3" s="299" t="s">
        <v>45</v>
      </c>
      <c r="E3" s="300"/>
      <c r="F3" s="301"/>
      <c r="G3" s="292" t="s">
        <v>46</v>
      </c>
      <c r="H3" s="293"/>
      <c r="I3" s="294"/>
    </row>
    <row r="4" spans="2:13" ht="20.100000000000001" customHeight="1">
      <c r="B4" s="296"/>
      <c r="C4" s="298"/>
      <c r="D4" s="200" t="s">
        <v>44</v>
      </c>
      <c r="E4" s="216" t="s">
        <v>43</v>
      </c>
      <c r="F4" s="217" t="s">
        <v>42</v>
      </c>
      <c r="G4" s="114" t="s">
        <v>44</v>
      </c>
      <c r="H4" s="190" t="s">
        <v>43</v>
      </c>
      <c r="I4" s="191" t="s">
        <v>42</v>
      </c>
    </row>
    <row r="5" spans="2:13" ht="20.100000000000001" customHeight="1">
      <c r="B5" s="218"/>
      <c r="C5" s="218"/>
      <c r="D5" s="219" t="s">
        <v>47</v>
      </c>
      <c r="E5" s="219" t="s">
        <v>48</v>
      </c>
      <c r="F5" s="219"/>
      <c r="G5" s="220"/>
      <c r="H5" s="220"/>
      <c r="I5" s="220"/>
    </row>
    <row r="6" spans="2:13" ht="20.100000000000001" customHeight="1">
      <c r="B6" s="221" t="s">
        <v>65</v>
      </c>
      <c r="C6" s="124">
        <f>単胎多産!C3</f>
        <v>150</v>
      </c>
      <c r="D6" s="199">
        <v>6</v>
      </c>
      <c r="E6" s="205">
        <v>0</v>
      </c>
      <c r="F6" s="205">
        <v>0</v>
      </c>
      <c r="G6" s="102">
        <f>IF(ISERROR(D6/$C6),"",D6/$C6)</f>
        <v>0.04</v>
      </c>
      <c r="H6" s="103">
        <f t="shared" ref="H6:H15" si="0">IF(ISERROR(E6/$C6),"",E6/$C6)</f>
        <v>0</v>
      </c>
      <c r="I6" s="104">
        <f t="shared" ref="I6:I15" si="1">IF(ISERROR(F6/$C6),"",F6/$C6)</f>
        <v>0</v>
      </c>
    </row>
    <row r="7" spans="2:13" ht="20.100000000000001" customHeight="1">
      <c r="B7" s="221" t="s">
        <v>66</v>
      </c>
      <c r="C7" s="124">
        <f>単胎多産!C4</f>
        <v>136</v>
      </c>
      <c r="D7" s="199">
        <v>5</v>
      </c>
      <c r="E7" s="205">
        <v>0</v>
      </c>
      <c r="F7" s="205">
        <v>0</v>
      </c>
      <c r="G7" s="222">
        <f t="shared" ref="G7:G15" si="2">IF(ISERROR(D7/$C7),"",D7/$C7)</f>
        <v>3.6764705882352942E-2</v>
      </c>
      <c r="H7" s="103">
        <f t="shared" si="0"/>
        <v>0</v>
      </c>
      <c r="I7" s="104">
        <f t="shared" si="1"/>
        <v>0</v>
      </c>
    </row>
    <row r="8" spans="2:13" ht="20.100000000000001" customHeight="1">
      <c r="B8" s="221" t="s">
        <v>67</v>
      </c>
      <c r="C8" s="124">
        <f>単胎多産!C5</f>
        <v>153</v>
      </c>
      <c r="D8" s="199">
        <v>12</v>
      </c>
      <c r="E8" s="205">
        <v>2</v>
      </c>
      <c r="F8" s="205">
        <v>1</v>
      </c>
      <c r="G8" s="222">
        <f t="shared" si="2"/>
        <v>7.8431372549019607E-2</v>
      </c>
      <c r="H8" s="103">
        <f t="shared" si="0"/>
        <v>1.3071895424836602E-2</v>
      </c>
      <c r="I8" s="104">
        <f t="shared" si="1"/>
        <v>6.5359477124183009E-3</v>
      </c>
    </row>
    <row r="9" spans="2:13" ht="20.100000000000001" customHeight="1">
      <c r="B9" s="221" t="s">
        <v>68</v>
      </c>
      <c r="C9" s="124">
        <f>単胎多産!C6</f>
        <v>130</v>
      </c>
      <c r="D9" s="199">
        <v>8</v>
      </c>
      <c r="E9" s="205">
        <v>0</v>
      </c>
      <c r="F9" s="205">
        <v>0</v>
      </c>
      <c r="G9" s="222">
        <f t="shared" si="2"/>
        <v>6.1538461538461542E-2</v>
      </c>
      <c r="H9" s="103">
        <f t="shared" si="0"/>
        <v>0</v>
      </c>
      <c r="I9" s="104">
        <f t="shared" si="1"/>
        <v>0</v>
      </c>
    </row>
    <row r="10" spans="2:13" ht="20.100000000000001" customHeight="1">
      <c r="B10" s="221" t="s">
        <v>69</v>
      </c>
      <c r="C10" s="129">
        <f>単胎多産!C7</f>
        <v>144</v>
      </c>
      <c r="D10" s="223">
        <v>9</v>
      </c>
      <c r="E10" s="224">
        <v>1</v>
      </c>
      <c r="F10" s="224">
        <v>1</v>
      </c>
      <c r="G10" s="225">
        <f t="shared" si="2"/>
        <v>6.25E-2</v>
      </c>
      <c r="H10" s="226">
        <f t="shared" si="0"/>
        <v>6.9444444444444441E-3</v>
      </c>
      <c r="I10" s="227">
        <f t="shared" si="1"/>
        <v>6.9444444444444441E-3</v>
      </c>
    </row>
    <row r="11" spans="2:13" ht="20.100000000000001" customHeight="1">
      <c r="B11" s="228" t="s">
        <v>70</v>
      </c>
      <c r="C11" s="129">
        <f>単胎多産!C8</f>
        <v>118</v>
      </c>
      <c r="D11" s="223">
        <v>8</v>
      </c>
      <c r="E11" s="224">
        <v>0</v>
      </c>
      <c r="F11" s="224">
        <v>0</v>
      </c>
      <c r="G11" s="225">
        <f t="shared" si="2"/>
        <v>6.7796610169491525E-2</v>
      </c>
      <c r="H11" s="226">
        <f t="shared" si="0"/>
        <v>0</v>
      </c>
      <c r="I11" s="227">
        <f t="shared" si="1"/>
        <v>0</v>
      </c>
    </row>
    <row r="12" spans="2:13" ht="20.100000000000001" customHeight="1">
      <c r="B12" s="50" t="s">
        <v>61</v>
      </c>
      <c r="C12" s="129">
        <f>単胎多産!C9</f>
        <v>135</v>
      </c>
      <c r="D12" s="223">
        <v>7</v>
      </c>
      <c r="E12" s="224">
        <v>0</v>
      </c>
      <c r="F12" s="224">
        <v>0</v>
      </c>
      <c r="G12" s="225">
        <f t="shared" si="2"/>
        <v>5.185185185185185E-2</v>
      </c>
      <c r="H12" s="226">
        <f t="shared" si="0"/>
        <v>0</v>
      </c>
      <c r="I12" s="227">
        <f t="shared" si="1"/>
        <v>0</v>
      </c>
      <c r="K12" s="169"/>
      <c r="L12" s="169"/>
      <c r="M12" s="169"/>
    </row>
    <row r="13" spans="2:13" ht="20.100000000000001" customHeight="1">
      <c r="B13" s="50" t="s">
        <v>92</v>
      </c>
      <c r="C13" s="129">
        <f>単胎多産!C10</f>
        <v>124</v>
      </c>
      <c r="D13" s="223">
        <v>11</v>
      </c>
      <c r="E13" s="224">
        <v>0</v>
      </c>
      <c r="F13" s="224">
        <v>0</v>
      </c>
      <c r="G13" s="225">
        <f t="shared" si="2"/>
        <v>8.8709677419354843E-2</v>
      </c>
      <c r="H13" s="226">
        <f t="shared" si="0"/>
        <v>0</v>
      </c>
      <c r="I13" s="227">
        <f t="shared" si="1"/>
        <v>0</v>
      </c>
      <c r="K13" s="169"/>
      <c r="L13" s="169"/>
      <c r="M13" s="169"/>
    </row>
    <row r="14" spans="2:13" ht="20.100000000000001" customHeight="1">
      <c r="B14" s="50" t="s">
        <v>114</v>
      </c>
      <c r="C14" s="129">
        <f>単胎多産!C11</f>
        <v>131</v>
      </c>
      <c r="D14" s="223">
        <v>9</v>
      </c>
      <c r="E14" s="224">
        <v>2</v>
      </c>
      <c r="F14" s="224">
        <v>1</v>
      </c>
      <c r="G14" s="225">
        <f t="shared" ref="G14" si="3">IF(ISERROR(D14/$C14),"",D14/$C14)</f>
        <v>6.8702290076335881E-2</v>
      </c>
      <c r="H14" s="226">
        <f t="shared" ref="H14" si="4">IF(ISERROR(E14/$C14),"",E14/$C14)</f>
        <v>1.5267175572519083E-2</v>
      </c>
      <c r="I14" s="227">
        <f t="shared" ref="I14" si="5">IF(ISERROR(F14/$C14),"",F14/$C14)</f>
        <v>7.6335877862595417E-3</v>
      </c>
      <c r="K14" s="169"/>
      <c r="L14" s="169"/>
      <c r="M14" s="169"/>
    </row>
    <row r="15" spans="2:13" ht="20.100000000000001" customHeight="1">
      <c r="B15" s="50" t="s">
        <v>125</v>
      </c>
      <c r="C15" s="129">
        <f>単胎多産!C12</f>
        <v>122</v>
      </c>
      <c r="D15" s="223">
        <v>8</v>
      </c>
      <c r="E15" s="224">
        <v>0</v>
      </c>
      <c r="F15" s="224">
        <v>0</v>
      </c>
      <c r="G15" s="264">
        <f t="shared" si="2"/>
        <v>6.5573770491803282E-2</v>
      </c>
      <c r="H15" s="265">
        <f t="shared" si="0"/>
        <v>0</v>
      </c>
      <c r="I15" s="266">
        <f t="shared" si="1"/>
        <v>0</v>
      </c>
      <c r="K15" s="169"/>
      <c r="L15" s="169"/>
      <c r="M15" s="169"/>
    </row>
    <row r="16" spans="2:13" ht="20.100000000000001" customHeight="1">
      <c r="B16" s="229"/>
      <c r="C16" s="229"/>
      <c r="D16" s="203" t="s">
        <v>49</v>
      </c>
      <c r="E16" s="203" t="s">
        <v>48</v>
      </c>
      <c r="F16" s="203"/>
      <c r="G16" s="180"/>
      <c r="H16" s="180"/>
      <c r="I16" s="180"/>
    </row>
    <row r="17" spans="2:9" ht="20.100000000000001" customHeight="1">
      <c r="B17" s="230" t="s">
        <v>65</v>
      </c>
      <c r="C17" s="122">
        <f>単胎多産!D3+単胎多産!E3</f>
        <v>2</v>
      </c>
      <c r="D17" s="199">
        <v>2</v>
      </c>
      <c r="E17" s="205">
        <v>0</v>
      </c>
      <c r="F17" s="205">
        <v>0</v>
      </c>
      <c r="G17" s="102">
        <f>IF(ISERROR(D17/$C17),"",D17/$C17)</f>
        <v>1</v>
      </c>
      <c r="H17" s="103">
        <f t="shared" ref="H17:H26" si="6">IF(ISERROR(E17/$C17),"",E17/$C17)</f>
        <v>0</v>
      </c>
      <c r="I17" s="104">
        <f t="shared" ref="I17:I26" si="7">IF(ISERROR(F17/$C17),"",F17/$C17)</f>
        <v>0</v>
      </c>
    </row>
    <row r="18" spans="2:9" ht="20.100000000000001" customHeight="1">
      <c r="B18" s="231" t="s">
        <v>66</v>
      </c>
      <c r="C18" s="122">
        <f>単胎多産!D4+単胎多産!E4</f>
        <v>4</v>
      </c>
      <c r="D18" s="199">
        <v>2</v>
      </c>
      <c r="E18" s="205">
        <v>0</v>
      </c>
      <c r="F18" s="205">
        <v>0</v>
      </c>
      <c r="G18" s="222">
        <f t="shared" ref="G18:G26" si="8">IF(ISERROR(D18/$C18),"",D18/$C18)</f>
        <v>0.5</v>
      </c>
      <c r="H18" s="103">
        <f t="shared" si="6"/>
        <v>0</v>
      </c>
      <c r="I18" s="104">
        <f t="shared" si="7"/>
        <v>0</v>
      </c>
    </row>
    <row r="19" spans="2:9" ht="20.100000000000001" customHeight="1">
      <c r="B19" s="231" t="s">
        <v>67</v>
      </c>
      <c r="C19" s="147">
        <f>単胎多産!D5+単胎多産!E5</f>
        <v>6</v>
      </c>
      <c r="D19" s="232">
        <v>2</v>
      </c>
      <c r="E19" s="207">
        <v>0</v>
      </c>
      <c r="F19" s="207">
        <v>0</v>
      </c>
      <c r="G19" s="222">
        <f t="shared" si="8"/>
        <v>0.33333333333333331</v>
      </c>
      <c r="H19" s="103">
        <f t="shared" si="6"/>
        <v>0</v>
      </c>
      <c r="I19" s="104">
        <f t="shared" si="7"/>
        <v>0</v>
      </c>
    </row>
    <row r="20" spans="2:9" ht="20.100000000000001" customHeight="1">
      <c r="B20" s="231" t="s">
        <v>68</v>
      </c>
      <c r="C20" s="122">
        <f>単胎多産!D6+単胎多産!E6</f>
        <v>4</v>
      </c>
      <c r="D20" s="199">
        <v>2</v>
      </c>
      <c r="E20" s="205">
        <v>0</v>
      </c>
      <c r="F20" s="205">
        <v>0</v>
      </c>
      <c r="G20" s="222">
        <f t="shared" si="8"/>
        <v>0.5</v>
      </c>
      <c r="H20" s="103">
        <f t="shared" si="6"/>
        <v>0</v>
      </c>
      <c r="I20" s="104">
        <f t="shared" si="7"/>
        <v>0</v>
      </c>
    </row>
    <row r="21" spans="2:9" ht="20.100000000000001" customHeight="1">
      <c r="B21" s="273" t="s">
        <v>123</v>
      </c>
      <c r="C21" s="274">
        <f>単胎多産!D7+単胎多産!E7</f>
        <v>0</v>
      </c>
      <c r="D21" s="274">
        <v>0</v>
      </c>
      <c r="E21" s="275">
        <v>0</v>
      </c>
      <c r="F21" s="275">
        <v>0</v>
      </c>
      <c r="G21" s="276" t="str">
        <f t="shared" si="8"/>
        <v/>
      </c>
      <c r="H21" s="277" t="str">
        <f t="shared" si="6"/>
        <v/>
      </c>
      <c r="I21" s="278" t="str">
        <f t="shared" si="7"/>
        <v/>
      </c>
    </row>
    <row r="22" spans="2:9" ht="20.100000000000001" customHeight="1">
      <c r="B22" s="274" t="s">
        <v>59</v>
      </c>
      <c r="C22" s="273">
        <f>単胎多産!D8+単胎多産!E8</f>
        <v>2</v>
      </c>
      <c r="D22" s="273">
        <v>2</v>
      </c>
      <c r="E22" s="279">
        <v>0</v>
      </c>
      <c r="F22" s="279">
        <v>0</v>
      </c>
      <c r="G22" s="276">
        <f t="shared" si="8"/>
        <v>1</v>
      </c>
      <c r="H22" s="277">
        <f t="shared" si="6"/>
        <v>0</v>
      </c>
      <c r="I22" s="278">
        <f t="shared" si="7"/>
        <v>0</v>
      </c>
    </row>
    <row r="23" spans="2:9" ht="20.100000000000001" customHeight="1">
      <c r="B23" s="273" t="s">
        <v>61</v>
      </c>
      <c r="C23" s="273">
        <f>単胎多産!D9+単胎多産!E9</f>
        <v>0</v>
      </c>
      <c r="D23" s="273">
        <v>0</v>
      </c>
      <c r="E23" s="279">
        <v>0</v>
      </c>
      <c r="F23" s="279">
        <v>0</v>
      </c>
      <c r="G23" s="276" t="str">
        <f t="shared" si="8"/>
        <v/>
      </c>
      <c r="H23" s="277" t="str">
        <f t="shared" si="6"/>
        <v/>
      </c>
      <c r="I23" s="278" t="str">
        <f t="shared" si="7"/>
        <v/>
      </c>
    </row>
    <row r="24" spans="2:9" ht="20.100000000000001" customHeight="1">
      <c r="B24" s="273" t="s">
        <v>92</v>
      </c>
      <c r="C24" s="273">
        <f>単胎多産!D10+単胎多産!E10</f>
        <v>6</v>
      </c>
      <c r="D24" s="273">
        <v>4</v>
      </c>
      <c r="E24" s="279">
        <v>0</v>
      </c>
      <c r="F24" s="279">
        <v>0</v>
      </c>
      <c r="G24" s="276">
        <f t="shared" si="8"/>
        <v>0.66666666666666663</v>
      </c>
      <c r="H24" s="277">
        <f t="shared" si="6"/>
        <v>0</v>
      </c>
      <c r="I24" s="278">
        <f t="shared" si="7"/>
        <v>0</v>
      </c>
    </row>
    <row r="25" spans="2:9" ht="20.100000000000001" customHeight="1">
      <c r="B25" s="273" t="s">
        <v>114</v>
      </c>
      <c r="C25" s="273">
        <f>単胎多産!D11+単胎多産!E11</f>
        <v>0</v>
      </c>
      <c r="D25" s="273">
        <v>0</v>
      </c>
      <c r="E25" s="279">
        <v>0</v>
      </c>
      <c r="F25" s="279">
        <v>0</v>
      </c>
      <c r="G25" s="276" t="str">
        <f t="shared" ref="G25" si="9">IF(ISERROR(D25/$C25),"",D25/$C25)</f>
        <v/>
      </c>
      <c r="H25" s="277" t="str">
        <f t="shared" ref="H25" si="10">IF(ISERROR(E25/$C25),"",E25/$C25)</f>
        <v/>
      </c>
      <c r="I25" s="278" t="str">
        <f t="shared" ref="I25" si="11">IF(ISERROR(F25/$C25),"",F25/$C25)</f>
        <v/>
      </c>
    </row>
    <row r="26" spans="2:9" ht="19.5" customHeight="1">
      <c r="B26" s="42" t="s">
        <v>125</v>
      </c>
      <c r="C26" s="234">
        <f>単胎多産!D12+単胎多産!E12</f>
        <v>4</v>
      </c>
      <c r="D26" s="234">
        <v>0</v>
      </c>
      <c r="E26" s="215">
        <v>0</v>
      </c>
      <c r="F26" s="215">
        <v>0</v>
      </c>
      <c r="G26" s="264">
        <f t="shared" si="8"/>
        <v>0</v>
      </c>
      <c r="H26" s="265">
        <f t="shared" si="6"/>
        <v>0</v>
      </c>
      <c r="I26" s="266">
        <f t="shared" si="7"/>
        <v>0</v>
      </c>
    </row>
    <row r="27" spans="2:9" ht="20.100000000000001" customHeight="1">
      <c r="C27" s="235"/>
      <c r="D27" s="235"/>
      <c r="E27" s="235"/>
      <c r="F27" s="235"/>
    </row>
    <row r="28" spans="2:9" ht="20.100000000000001" customHeight="1">
      <c r="B28" s="172" t="s">
        <v>86</v>
      </c>
      <c r="C28" s="236"/>
      <c r="D28" s="236"/>
      <c r="E28" s="236"/>
      <c r="F28" s="236"/>
    </row>
    <row r="29" spans="2:9" ht="20.100000000000001" customHeight="1">
      <c r="B29" s="237" t="s">
        <v>20</v>
      </c>
      <c r="C29" s="237" t="s">
        <v>40</v>
      </c>
      <c r="D29" s="238" t="s">
        <v>41</v>
      </c>
      <c r="E29" s="236"/>
      <c r="F29" s="236"/>
    </row>
    <row r="30" spans="2:9" ht="20.100000000000001" customHeight="1">
      <c r="B30" s="230" t="s">
        <v>65</v>
      </c>
      <c r="C30" s="239">
        <v>3.13</v>
      </c>
      <c r="D30" s="240">
        <v>2.0699999999999998</v>
      </c>
      <c r="E30" s="236"/>
      <c r="F30" s="236"/>
    </row>
    <row r="31" spans="2:9" ht="20.100000000000001" customHeight="1">
      <c r="B31" s="231" t="s">
        <v>66</v>
      </c>
      <c r="C31" s="241">
        <v>3.16</v>
      </c>
      <c r="D31" s="242">
        <v>2.41</v>
      </c>
      <c r="E31" s="236"/>
      <c r="F31" s="236"/>
    </row>
    <row r="32" spans="2:9" ht="20.100000000000001" customHeight="1">
      <c r="B32" s="231" t="s">
        <v>67</v>
      </c>
      <c r="C32" s="241">
        <v>3.04</v>
      </c>
      <c r="D32" s="242">
        <v>2.39</v>
      </c>
      <c r="E32" s="236"/>
      <c r="F32" s="236"/>
    </row>
    <row r="33" spans="2:6" ht="20.100000000000001" customHeight="1">
      <c r="B33" s="231" t="s">
        <v>68</v>
      </c>
      <c r="C33" s="241">
        <v>3.04</v>
      </c>
      <c r="D33" s="242">
        <v>2.61</v>
      </c>
      <c r="E33" s="236"/>
      <c r="F33" s="236"/>
    </row>
    <row r="34" spans="2:6" ht="20.100000000000001" customHeight="1">
      <c r="B34" s="231" t="s">
        <v>69</v>
      </c>
      <c r="C34" s="241">
        <v>3.05</v>
      </c>
      <c r="D34" s="242"/>
      <c r="E34" s="236"/>
      <c r="F34" s="236"/>
    </row>
    <row r="35" spans="2:6" ht="20.100000000000001" customHeight="1">
      <c r="B35" s="233" t="s">
        <v>70</v>
      </c>
      <c r="C35" s="243">
        <v>3.07</v>
      </c>
      <c r="D35" s="244">
        <v>2.2799999999999998</v>
      </c>
      <c r="E35" s="236"/>
      <c r="F35" s="236"/>
    </row>
    <row r="36" spans="2:6" ht="20.100000000000001" customHeight="1">
      <c r="B36" s="70" t="s">
        <v>61</v>
      </c>
      <c r="C36" s="245">
        <v>3.05</v>
      </c>
      <c r="D36" s="246"/>
    </row>
    <row r="37" spans="2:6" ht="20.100000000000001" customHeight="1">
      <c r="B37" s="70" t="s">
        <v>92</v>
      </c>
      <c r="C37" s="245">
        <v>3.04</v>
      </c>
      <c r="D37" s="246">
        <v>2.34</v>
      </c>
    </row>
    <row r="38" spans="2:6" ht="20.100000000000001" customHeight="1">
      <c r="B38" s="70" t="s">
        <v>114</v>
      </c>
      <c r="C38" s="245">
        <v>2.9516335877862594</v>
      </c>
      <c r="D38" s="246"/>
    </row>
    <row r="39" spans="2:6" ht="19.5" customHeight="1">
      <c r="B39" s="42" t="s">
        <v>125</v>
      </c>
      <c r="C39" s="263">
        <v>3.0637950819672133</v>
      </c>
      <c r="D39" s="247">
        <v>2.7934999999999999</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sheetData>
  <mergeCells count="4">
    <mergeCell ref="G3:I3"/>
    <mergeCell ref="B3:B4"/>
    <mergeCell ref="C3:C4"/>
    <mergeCell ref="D3:F3"/>
  </mergeCells>
  <phoneticPr fontId="2"/>
  <pageMargins left="0.23622047244094491" right="0.23622047244094491" top="0.74803149606299213" bottom="0.74803149606299213" header="0.31496062992125984" footer="0.31496062992125984"/>
  <pageSetup paperSize="9" scale="75" orientation="portrait" r:id="rId1"/>
  <headerFooter alignWithMargins="0">
    <oddHeader>&amp;C若狭町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75"/>
  <sheetViews>
    <sheetView tabSelected="1" view="pageBreakPreview" zoomScale="60" zoomScaleNormal="100" workbookViewId="0">
      <selection activeCell="K21" sqref="K21"/>
    </sheetView>
  </sheetViews>
  <sheetFormatPr defaultRowHeight="13.5"/>
  <cols>
    <col min="1" max="2" width="10.625" style="2" customWidth="1"/>
    <col min="3" max="13" width="8.625" style="2" customWidth="1"/>
    <col min="14" max="16384" width="9" style="2"/>
  </cols>
  <sheetData>
    <row r="1" spans="1:11" ht="20.100000000000001" customHeight="1">
      <c r="A1" s="19" t="s">
        <v>87</v>
      </c>
    </row>
    <row r="2" spans="1:11" ht="20.100000000000001" customHeight="1">
      <c r="A2" s="214"/>
      <c r="B2" s="6" t="s">
        <v>16</v>
      </c>
      <c r="C2" s="7" t="s">
        <v>17</v>
      </c>
      <c r="D2" s="7" t="s">
        <v>15</v>
      </c>
      <c r="E2" s="7" t="s">
        <v>18</v>
      </c>
      <c r="F2" s="7" t="s">
        <v>55</v>
      </c>
      <c r="G2" s="7" t="s">
        <v>107</v>
      </c>
      <c r="H2" s="7" t="s">
        <v>61</v>
      </c>
      <c r="I2" s="7" t="s">
        <v>92</v>
      </c>
      <c r="J2" s="7" t="s">
        <v>114</v>
      </c>
      <c r="K2" s="8" t="s">
        <v>125</v>
      </c>
    </row>
    <row r="3" spans="1:11" ht="20.100000000000001" customHeight="1">
      <c r="A3" s="248" t="s">
        <v>50</v>
      </c>
      <c r="B3" s="249">
        <v>75</v>
      </c>
      <c r="C3" s="250">
        <v>71</v>
      </c>
      <c r="D3" s="250">
        <v>82</v>
      </c>
      <c r="E3" s="250">
        <v>62</v>
      </c>
      <c r="F3" s="119">
        <v>72</v>
      </c>
      <c r="G3" s="251">
        <v>53</v>
      </c>
      <c r="H3" s="252">
        <v>36</v>
      </c>
      <c r="I3" s="252">
        <v>43</v>
      </c>
      <c r="J3" s="252">
        <v>45</v>
      </c>
      <c r="K3" s="253">
        <v>50</v>
      </c>
    </row>
    <row r="4" spans="1:11" ht="20.100000000000001" customHeight="1">
      <c r="A4" s="46" t="s">
        <v>51</v>
      </c>
      <c r="B4" s="122">
        <v>74</v>
      </c>
      <c r="C4" s="123">
        <v>64</v>
      </c>
      <c r="D4" s="123">
        <v>72</v>
      </c>
      <c r="E4" s="123">
        <v>72</v>
      </c>
      <c r="F4" s="123">
        <v>68</v>
      </c>
      <c r="G4" s="254">
        <v>61</v>
      </c>
      <c r="H4" s="255">
        <v>97</v>
      </c>
      <c r="I4" s="255">
        <v>83</v>
      </c>
      <c r="J4" s="255">
        <v>83</v>
      </c>
      <c r="K4" s="256">
        <v>74</v>
      </c>
    </row>
    <row r="5" spans="1:11" ht="20.100000000000001" customHeight="1">
      <c r="A5" s="46" t="s">
        <v>52</v>
      </c>
      <c r="B5" s="122">
        <v>3</v>
      </c>
      <c r="C5" s="123">
        <v>5</v>
      </c>
      <c r="D5" s="123">
        <v>4</v>
      </c>
      <c r="E5" s="123">
        <v>0</v>
      </c>
      <c r="F5" s="123">
        <v>4</v>
      </c>
      <c r="G5" s="254">
        <v>6</v>
      </c>
      <c r="H5" s="255">
        <v>2</v>
      </c>
      <c r="I5" s="255">
        <v>4</v>
      </c>
      <c r="J5" s="255">
        <v>3</v>
      </c>
      <c r="K5" s="256">
        <v>1</v>
      </c>
    </row>
    <row r="6" spans="1:11" ht="20.100000000000001" customHeight="1">
      <c r="A6" s="46" t="s">
        <v>53</v>
      </c>
      <c r="B6" s="122">
        <v>0</v>
      </c>
      <c r="C6" s="123">
        <v>0</v>
      </c>
      <c r="D6" s="123">
        <v>1</v>
      </c>
      <c r="E6" s="123">
        <v>0</v>
      </c>
      <c r="F6" s="123">
        <v>0</v>
      </c>
      <c r="G6" s="254">
        <v>0</v>
      </c>
      <c r="H6" s="255">
        <v>0</v>
      </c>
      <c r="I6" s="255">
        <v>0</v>
      </c>
      <c r="J6" s="255">
        <v>0</v>
      </c>
      <c r="K6" s="256">
        <v>1</v>
      </c>
    </row>
    <row r="7" spans="1:11" ht="20.100000000000001" customHeight="1">
      <c r="A7" s="62" t="s">
        <v>54</v>
      </c>
      <c r="B7" s="208">
        <v>0</v>
      </c>
      <c r="C7" s="209">
        <v>0</v>
      </c>
      <c r="D7" s="209">
        <v>0</v>
      </c>
      <c r="E7" s="209">
        <v>0</v>
      </c>
      <c r="F7" s="209">
        <v>0</v>
      </c>
      <c r="G7" s="257">
        <v>0</v>
      </c>
      <c r="H7" s="258">
        <v>0</v>
      </c>
      <c r="I7" s="258">
        <v>0</v>
      </c>
      <c r="J7" s="258">
        <v>0</v>
      </c>
      <c r="K7" s="259">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&amp;C若狭町</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76"/>
  <sheetViews>
    <sheetView tabSelected="1" view="pageBreakPreview" topLeftCell="A22" zoomScale="85" zoomScaleNormal="100" zoomScaleSheetLayoutView="85" workbookViewId="0">
      <selection activeCell="K21" sqref="K21"/>
    </sheetView>
  </sheetViews>
  <sheetFormatPr defaultRowHeight="13.5"/>
  <cols>
    <col min="1" max="2" width="10.625" style="2" customWidth="1"/>
    <col min="3" max="13" width="8.625" style="2" customWidth="1"/>
    <col min="14" max="16384" width="9" style="2"/>
  </cols>
  <sheetData>
    <row r="1" spans="1:12" ht="20.100000000000001" customHeight="1">
      <c r="A1" s="19" t="s">
        <v>73</v>
      </c>
    </row>
    <row r="2" spans="1:12" ht="20.100000000000001" customHeight="1">
      <c r="A2" s="5"/>
      <c r="B2" s="6" t="s">
        <v>16</v>
      </c>
      <c r="C2" s="7" t="s">
        <v>17</v>
      </c>
      <c r="D2" s="7" t="s">
        <v>15</v>
      </c>
      <c r="E2" s="7" t="s">
        <v>18</v>
      </c>
      <c r="F2" s="7" t="s">
        <v>55</v>
      </c>
      <c r="G2" s="7" t="s">
        <v>59</v>
      </c>
      <c r="H2" s="7" t="s">
        <v>61</v>
      </c>
      <c r="I2" s="7" t="s">
        <v>92</v>
      </c>
      <c r="J2" s="7" t="s">
        <v>114</v>
      </c>
      <c r="K2" s="8" t="s">
        <v>125</v>
      </c>
    </row>
    <row r="3" spans="1:12" ht="20.100000000000001" customHeight="1">
      <c r="A3" s="20" t="s">
        <v>0</v>
      </c>
      <c r="B3" s="21">
        <v>14</v>
      </c>
      <c r="C3" s="22">
        <v>11</v>
      </c>
      <c r="D3" s="22">
        <v>13</v>
      </c>
      <c r="E3" s="22">
        <v>12</v>
      </c>
      <c r="F3" s="22">
        <v>11</v>
      </c>
      <c r="G3" s="22">
        <v>5</v>
      </c>
      <c r="H3" s="23">
        <v>11</v>
      </c>
      <c r="I3" s="23">
        <v>9</v>
      </c>
      <c r="J3" s="23">
        <v>11</v>
      </c>
      <c r="K3" s="24">
        <v>10</v>
      </c>
    </row>
    <row r="4" spans="1:12" ht="20.100000000000001" customHeight="1">
      <c r="A4" s="25" t="s">
        <v>1</v>
      </c>
      <c r="B4" s="26">
        <v>9</v>
      </c>
      <c r="C4" s="27">
        <v>8</v>
      </c>
      <c r="D4" s="27">
        <v>10</v>
      </c>
      <c r="E4" s="27">
        <v>8</v>
      </c>
      <c r="F4" s="27">
        <v>9</v>
      </c>
      <c r="G4" s="27">
        <v>7</v>
      </c>
      <c r="H4" s="28">
        <v>7</v>
      </c>
      <c r="I4" s="28">
        <v>7</v>
      </c>
      <c r="J4" s="28">
        <v>5</v>
      </c>
      <c r="K4" s="29">
        <v>10</v>
      </c>
    </row>
    <row r="5" spans="1:12" ht="20.100000000000001" customHeight="1">
      <c r="A5" s="25" t="s">
        <v>2</v>
      </c>
      <c r="B5" s="26">
        <v>20</v>
      </c>
      <c r="C5" s="27">
        <v>11</v>
      </c>
      <c r="D5" s="27">
        <v>22</v>
      </c>
      <c r="E5" s="27">
        <v>13</v>
      </c>
      <c r="F5" s="27">
        <v>11</v>
      </c>
      <c r="G5" s="27">
        <v>9</v>
      </c>
      <c r="H5" s="28">
        <v>11</v>
      </c>
      <c r="I5" s="28">
        <v>11</v>
      </c>
      <c r="J5" s="28">
        <v>15</v>
      </c>
      <c r="K5" s="29">
        <v>11</v>
      </c>
    </row>
    <row r="6" spans="1:12" ht="20.100000000000001" customHeight="1">
      <c r="A6" s="25" t="s">
        <v>3</v>
      </c>
      <c r="B6" s="26">
        <v>15</v>
      </c>
      <c r="C6" s="27">
        <v>8</v>
      </c>
      <c r="D6" s="27">
        <v>18</v>
      </c>
      <c r="E6" s="27">
        <v>9</v>
      </c>
      <c r="F6" s="27">
        <v>8</v>
      </c>
      <c r="G6" s="27">
        <v>9</v>
      </c>
      <c r="H6" s="28">
        <v>13</v>
      </c>
      <c r="I6" s="28">
        <v>12</v>
      </c>
      <c r="J6" s="28">
        <v>13</v>
      </c>
      <c r="K6" s="29">
        <v>13</v>
      </c>
    </row>
    <row r="7" spans="1:12" ht="20.100000000000001" customHeight="1">
      <c r="A7" s="25" t="s">
        <v>4</v>
      </c>
      <c r="B7" s="26">
        <v>11</v>
      </c>
      <c r="C7" s="27">
        <v>13</v>
      </c>
      <c r="D7" s="27">
        <v>12</v>
      </c>
      <c r="E7" s="27">
        <v>13</v>
      </c>
      <c r="F7" s="27">
        <v>17</v>
      </c>
      <c r="G7" s="27">
        <v>7</v>
      </c>
      <c r="H7" s="28">
        <v>9</v>
      </c>
      <c r="I7" s="28">
        <v>17</v>
      </c>
      <c r="J7" s="28">
        <v>14</v>
      </c>
      <c r="K7" s="29">
        <v>7</v>
      </c>
    </row>
    <row r="8" spans="1:12" ht="20.100000000000001" customHeight="1">
      <c r="A8" s="25" t="s">
        <v>5</v>
      </c>
      <c r="B8" s="26">
        <v>7</v>
      </c>
      <c r="C8" s="27">
        <v>13</v>
      </c>
      <c r="D8" s="27">
        <v>17</v>
      </c>
      <c r="E8" s="27">
        <v>7</v>
      </c>
      <c r="F8" s="27">
        <v>12</v>
      </c>
      <c r="G8" s="27">
        <v>14</v>
      </c>
      <c r="H8" s="28">
        <v>8</v>
      </c>
      <c r="I8" s="28">
        <v>12</v>
      </c>
      <c r="J8" s="28">
        <v>7</v>
      </c>
      <c r="K8" s="29">
        <v>7</v>
      </c>
    </row>
    <row r="9" spans="1:12" ht="20.100000000000001" customHeight="1">
      <c r="A9" s="25" t="s">
        <v>6</v>
      </c>
      <c r="B9" s="26">
        <v>11</v>
      </c>
      <c r="C9" s="27">
        <v>7</v>
      </c>
      <c r="D9" s="27">
        <v>10</v>
      </c>
      <c r="E9" s="27">
        <v>11</v>
      </c>
      <c r="F9" s="27">
        <v>12</v>
      </c>
      <c r="G9" s="27">
        <v>15</v>
      </c>
      <c r="H9" s="28">
        <v>15</v>
      </c>
      <c r="I9" s="28">
        <v>15</v>
      </c>
      <c r="J9" s="28">
        <v>14</v>
      </c>
      <c r="K9" s="29">
        <v>18</v>
      </c>
    </row>
    <row r="10" spans="1:12" ht="20.100000000000001" customHeight="1">
      <c r="A10" s="25" t="s">
        <v>7</v>
      </c>
      <c r="B10" s="26">
        <v>8</v>
      </c>
      <c r="C10" s="27">
        <v>15</v>
      </c>
      <c r="D10" s="27">
        <v>12</v>
      </c>
      <c r="E10" s="27">
        <v>17</v>
      </c>
      <c r="F10" s="27">
        <v>12</v>
      </c>
      <c r="G10" s="27">
        <v>11</v>
      </c>
      <c r="H10" s="28">
        <v>10</v>
      </c>
      <c r="I10" s="28">
        <v>5</v>
      </c>
      <c r="J10" s="28">
        <v>11</v>
      </c>
      <c r="K10" s="29">
        <v>13</v>
      </c>
    </row>
    <row r="11" spans="1:12" ht="20.100000000000001" customHeight="1">
      <c r="A11" s="25" t="s">
        <v>8</v>
      </c>
      <c r="B11" s="26">
        <v>18</v>
      </c>
      <c r="C11" s="27">
        <v>16</v>
      </c>
      <c r="D11" s="27">
        <v>7</v>
      </c>
      <c r="E11" s="27">
        <v>12</v>
      </c>
      <c r="F11" s="27">
        <v>20</v>
      </c>
      <c r="G11" s="27">
        <v>9</v>
      </c>
      <c r="H11" s="28">
        <v>20</v>
      </c>
      <c r="I11" s="28">
        <v>7</v>
      </c>
      <c r="J11" s="28">
        <v>9</v>
      </c>
      <c r="K11" s="29">
        <v>8</v>
      </c>
    </row>
    <row r="12" spans="1:12" ht="20.100000000000001" customHeight="1">
      <c r="A12" s="25" t="s">
        <v>9</v>
      </c>
      <c r="B12" s="26">
        <v>14</v>
      </c>
      <c r="C12" s="27">
        <v>16</v>
      </c>
      <c r="D12" s="27">
        <v>10</v>
      </c>
      <c r="E12" s="27">
        <v>11</v>
      </c>
      <c r="F12" s="27">
        <v>16</v>
      </c>
      <c r="G12" s="27">
        <v>14</v>
      </c>
      <c r="H12" s="28">
        <v>9</v>
      </c>
      <c r="I12" s="28">
        <v>17</v>
      </c>
      <c r="J12" s="28">
        <v>11</v>
      </c>
      <c r="K12" s="29">
        <v>17</v>
      </c>
    </row>
    <row r="13" spans="1:12" ht="20.100000000000001" customHeight="1">
      <c r="A13" s="25" t="s">
        <v>10</v>
      </c>
      <c r="B13" s="26">
        <v>17</v>
      </c>
      <c r="C13" s="27">
        <v>10</v>
      </c>
      <c r="D13" s="27">
        <v>16</v>
      </c>
      <c r="E13" s="27">
        <v>9</v>
      </c>
      <c r="F13" s="27">
        <v>9</v>
      </c>
      <c r="G13" s="27">
        <v>11</v>
      </c>
      <c r="H13" s="28">
        <v>11</v>
      </c>
      <c r="I13" s="28">
        <v>9</v>
      </c>
      <c r="J13" s="28">
        <v>9</v>
      </c>
      <c r="K13" s="29">
        <v>9</v>
      </c>
    </row>
    <row r="14" spans="1:12" ht="20.100000000000001" customHeight="1">
      <c r="A14" s="30" t="s">
        <v>11</v>
      </c>
      <c r="B14" s="31">
        <v>8</v>
      </c>
      <c r="C14" s="32">
        <v>12</v>
      </c>
      <c r="D14" s="32">
        <v>12</v>
      </c>
      <c r="E14" s="32">
        <v>12</v>
      </c>
      <c r="F14" s="32">
        <v>7</v>
      </c>
      <c r="G14" s="32">
        <v>9</v>
      </c>
      <c r="H14" s="33">
        <v>11</v>
      </c>
      <c r="I14" s="33">
        <v>9</v>
      </c>
      <c r="J14" s="33">
        <v>12</v>
      </c>
      <c r="K14" s="34">
        <v>3</v>
      </c>
    </row>
    <row r="15" spans="1:12" ht="20.100000000000001" customHeight="1">
      <c r="A15" s="35" t="s">
        <v>12</v>
      </c>
      <c r="B15" s="36">
        <f>SUM(B3:B14)</f>
        <v>152</v>
      </c>
      <c r="C15" s="37">
        <f>SUM(C3:C14)</f>
        <v>140</v>
      </c>
      <c r="D15" s="37">
        <f t="shared" ref="D15:H15" si="0">SUM(D3:D14)</f>
        <v>159</v>
      </c>
      <c r="E15" s="37">
        <f t="shared" si="0"/>
        <v>134</v>
      </c>
      <c r="F15" s="37">
        <f t="shared" si="0"/>
        <v>144</v>
      </c>
      <c r="G15" s="37">
        <f t="shared" si="0"/>
        <v>120</v>
      </c>
      <c r="H15" s="37">
        <f t="shared" si="0"/>
        <v>135</v>
      </c>
      <c r="I15" s="38">
        <f>SUM(I3:I14)</f>
        <v>130</v>
      </c>
      <c r="J15" s="38">
        <v>131</v>
      </c>
      <c r="K15" s="39">
        <f>SUM(K3:K14)</f>
        <v>126</v>
      </c>
      <c r="L15" s="40" t="s">
        <v>64</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74</v>
      </c>
    </row>
    <row r="39" spans="1:4" ht="20.100000000000001" customHeight="1">
      <c r="A39" s="41"/>
      <c r="B39" s="280" t="s">
        <v>13</v>
      </c>
      <c r="C39" s="281"/>
      <c r="D39" s="282"/>
    </row>
    <row r="40" spans="1:4" ht="20.100000000000001" customHeight="1">
      <c r="A40" s="42"/>
      <c r="B40" s="43" t="s">
        <v>14</v>
      </c>
      <c r="C40" s="44" t="s">
        <v>89</v>
      </c>
      <c r="D40" s="45" t="s">
        <v>90</v>
      </c>
    </row>
    <row r="41" spans="1:4" ht="20.100000000000001" customHeight="1">
      <c r="A41" s="46" t="s">
        <v>16</v>
      </c>
      <c r="B41" s="47">
        <v>28.7</v>
      </c>
      <c r="C41" s="48">
        <v>30.9</v>
      </c>
      <c r="D41" s="49">
        <v>32</v>
      </c>
    </row>
    <row r="42" spans="1:4" ht="20.100000000000001" customHeight="1">
      <c r="A42" s="46" t="s">
        <v>17</v>
      </c>
      <c r="B42" s="47">
        <v>27.4</v>
      </c>
      <c r="C42" s="48">
        <v>29.6</v>
      </c>
      <c r="D42" s="49">
        <v>33.200000000000003</v>
      </c>
    </row>
    <row r="43" spans="1:4" ht="20.100000000000001" customHeight="1">
      <c r="A43" s="46" t="s">
        <v>15</v>
      </c>
      <c r="B43" s="47">
        <v>28.3</v>
      </c>
      <c r="C43" s="48">
        <v>30.4</v>
      </c>
      <c r="D43" s="49">
        <v>34</v>
      </c>
    </row>
    <row r="44" spans="1:4" ht="20.100000000000001" customHeight="1">
      <c r="A44" s="50" t="s">
        <v>18</v>
      </c>
      <c r="B44" s="51">
        <v>29</v>
      </c>
      <c r="C44" s="52">
        <v>31</v>
      </c>
      <c r="D44" s="53">
        <v>33.5</v>
      </c>
    </row>
    <row r="45" spans="1:4" ht="20.100000000000001" customHeight="1">
      <c r="A45" s="54" t="s">
        <v>55</v>
      </c>
      <c r="B45" s="47">
        <v>27.7</v>
      </c>
      <c r="C45" s="48">
        <v>30.2</v>
      </c>
      <c r="D45" s="49">
        <v>32.200000000000003</v>
      </c>
    </row>
    <row r="46" spans="1:4" ht="20.100000000000001" customHeight="1">
      <c r="A46" s="55" t="s">
        <v>60</v>
      </c>
      <c r="B46" s="56">
        <v>28</v>
      </c>
      <c r="C46" s="57">
        <v>31.5</v>
      </c>
      <c r="D46" s="58">
        <v>33</v>
      </c>
    </row>
    <row r="47" spans="1:4" ht="20.100000000000001" customHeight="1">
      <c r="A47" s="46" t="s">
        <v>61</v>
      </c>
      <c r="B47" s="59">
        <v>28.8</v>
      </c>
      <c r="C47" s="60">
        <v>30.9</v>
      </c>
      <c r="D47" s="61">
        <v>32.799999999999997</v>
      </c>
    </row>
    <row r="48" spans="1:4" ht="20.100000000000001" customHeight="1">
      <c r="A48" s="50" t="s">
        <v>92</v>
      </c>
      <c r="B48" s="260">
        <v>27.744680851063801</v>
      </c>
      <c r="C48" s="261">
        <v>29.739130434782599</v>
      </c>
      <c r="D48" s="262">
        <v>34.1666666666667</v>
      </c>
    </row>
    <row r="49" spans="1:4" ht="20.100000000000001" customHeight="1">
      <c r="A49" s="50" t="s">
        <v>114</v>
      </c>
      <c r="B49" s="260">
        <v>29.603448275862068</v>
      </c>
      <c r="C49" s="261">
        <v>30.829268292682926</v>
      </c>
      <c r="D49" s="262">
        <v>33.166666666666664</v>
      </c>
    </row>
    <row r="50" spans="1:4" ht="20.100000000000001" customHeight="1">
      <c r="A50" s="62" t="s">
        <v>125</v>
      </c>
      <c r="B50" s="63">
        <v>29.285714285714285</v>
      </c>
      <c r="C50" s="64">
        <v>30.508771929824562</v>
      </c>
      <c r="D50" s="65">
        <v>33.571428571428569</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&amp;C若狭町</oddHeader>
  </headerFooter>
  <rowBreaks count="1" manualBreakCount="1">
    <brk id="54"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68"/>
  <sheetViews>
    <sheetView tabSelected="1" view="pageBreakPreview" topLeftCell="A19" zoomScaleNormal="100" zoomScaleSheetLayoutView="100" workbookViewId="0">
      <selection activeCell="K21" sqref="K21"/>
    </sheetView>
  </sheetViews>
  <sheetFormatPr defaultRowHeight="13.5"/>
  <cols>
    <col min="1" max="2" width="10.625" style="2" customWidth="1"/>
    <col min="3" max="12" width="8.625" style="2" customWidth="1"/>
    <col min="13" max="16384" width="9" style="2"/>
  </cols>
  <sheetData>
    <row r="1" spans="1:8" ht="20.100000000000001" customHeight="1">
      <c r="A1" s="2" t="s">
        <v>75</v>
      </c>
    </row>
    <row r="2" spans="1:8" ht="20.100000000000001" customHeight="1">
      <c r="A2" s="66"/>
      <c r="B2" s="67" t="s">
        <v>19</v>
      </c>
      <c r="C2" s="68" t="s">
        <v>88</v>
      </c>
      <c r="D2" s="69" t="s">
        <v>89</v>
      </c>
      <c r="E2" s="69" t="s">
        <v>90</v>
      </c>
      <c r="F2" s="287" t="s">
        <v>91</v>
      </c>
    </row>
    <row r="3" spans="1:8" ht="20.100000000000001" customHeight="1">
      <c r="A3" s="70" t="s">
        <v>16</v>
      </c>
      <c r="B3" s="71">
        <f t="shared" ref="B3:B10" si="0">SUM(C3:F3)</f>
        <v>152</v>
      </c>
      <c r="C3" s="72">
        <v>69</v>
      </c>
      <c r="D3" s="73">
        <v>59</v>
      </c>
      <c r="E3" s="73">
        <v>18</v>
      </c>
      <c r="F3" s="74">
        <v>6</v>
      </c>
    </row>
    <row r="4" spans="1:8" ht="20.100000000000001" customHeight="1">
      <c r="A4" s="70" t="s">
        <v>17</v>
      </c>
      <c r="B4" s="71">
        <f t="shared" si="0"/>
        <v>140</v>
      </c>
      <c r="C4" s="72">
        <v>62</v>
      </c>
      <c r="D4" s="73">
        <v>55</v>
      </c>
      <c r="E4" s="73">
        <v>18</v>
      </c>
      <c r="F4" s="74">
        <v>5</v>
      </c>
    </row>
    <row r="5" spans="1:8" ht="20.100000000000001" customHeight="1">
      <c r="A5" s="70" t="s">
        <v>15</v>
      </c>
      <c r="B5" s="71">
        <f t="shared" si="0"/>
        <v>159</v>
      </c>
      <c r="C5" s="72">
        <v>80</v>
      </c>
      <c r="D5" s="73">
        <v>55</v>
      </c>
      <c r="E5" s="73">
        <v>17</v>
      </c>
      <c r="F5" s="74">
        <v>7</v>
      </c>
    </row>
    <row r="6" spans="1:8" ht="20.100000000000001" customHeight="1">
      <c r="A6" s="70" t="s">
        <v>18</v>
      </c>
      <c r="B6" s="71">
        <f t="shared" si="0"/>
        <v>134</v>
      </c>
      <c r="C6" s="75">
        <v>55</v>
      </c>
      <c r="D6" s="76">
        <v>56</v>
      </c>
      <c r="E6" s="76">
        <v>19</v>
      </c>
      <c r="F6" s="77">
        <v>4</v>
      </c>
    </row>
    <row r="7" spans="1:8" ht="20.100000000000001" customHeight="1">
      <c r="A7" s="70" t="s">
        <v>55</v>
      </c>
      <c r="B7" s="71">
        <f t="shared" si="0"/>
        <v>144</v>
      </c>
      <c r="C7" s="72">
        <v>53</v>
      </c>
      <c r="D7" s="73">
        <v>63</v>
      </c>
      <c r="E7" s="73">
        <v>20</v>
      </c>
      <c r="F7" s="74">
        <v>8</v>
      </c>
    </row>
    <row r="8" spans="1:8" ht="20.100000000000001" customHeight="1">
      <c r="A8" s="70" t="s">
        <v>59</v>
      </c>
      <c r="B8" s="71">
        <f t="shared" si="0"/>
        <v>120</v>
      </c>
      <c r="C8" s="78">
        <v>51</v>
      </c>
      <c r="D8" s="79">
        <v>45</v>
      </c>
      <c r="E8" s="79">
        <v>22</v>
      </c>
      <c r="F8" s="80">
        <v>2</v>
      </c>
    </row>
    <row r="9" spans="1:8" ht="20.100000000000001" customHeight="1">
      <c r="A9" s="70" t="s">
        <v>61</v>
      </c>
      <c r="B9" s="81">
        <f t="shared" si="0"/>
        <v>135</v>
      </c>
      <c r="C9" s="82">
        <v>50</v>
      </c>
      <c r="D9" s="83">
        <v>50</v>
      </c>
      <c r="E9" s="84">
        <v>28</v>
      </c>
      <c r="F9" s="85">
        <v>7</v>
      </c>
    </row>
    <row r="10" spans="1:8" ht="20.100000000000001" customHeight="1">
      <c r="A10" s="70" t="s">
        <v>92</v>
      </c>
      <c r="B10" s="81">
        <f t="shared" si="0"/>
        <v>130</v>
      </c>
      <c r="C10" s="110">
        <v>47</v>
      </c>
      <c r="D10" s="111">
        <v>46</v>
      </c>
      <c r="E10" s="112">
        <v>30</v>
      </c>
      <c r="F10" s="113">
        <v>7</v>
      </c>
    </row>
    <row r="11" spans="1:8" ht="20.100000000000001" customHeight="1">
      <c r="A11" s="288" t="s">
        <v>114</v>
      </c>
      <c r="B11" s="81">
        <v>131</v>
      </c>
      <c r="C11" s="110">
        <v>58</v>
      </c>
      <c r="D11" s="111">
        <v>41</v>
      </c>
      <c r="E11" s="112">
        <v>30</v>
      </c>
      <c r="F11" s="113">
        <v>2</v>
      </c>
    </row>
    <row r="12" spans="1:8" ht="20.100000000000001" customHeight="1">
      <c r="A12" s="114" t="s">
        <v>125</v>
      </c>
      <c r="B12" s="86">
        <f>SUM(C12:F12)</f>
        <v>126</v>
      </c>
      <c r="C12" s="289">
        <v>42</v>
      </c>
      <c r="D12" s="290">
        <v>57</v>
      </c>
      <c r="E12" s="290">
        <v>21</v>
      </c>
      <c r="F12" s="291">
        <v>6</v>
      </c>
      <c r="G12" s="87" t="s">
        <v>64</v>
      </c>
      <c r="H12" s="87" t="s">
        <v>106</v>
      </c>
    </row>
    <row r="13" spans="1:8" ht="20.100000000000001" customHeight="1">
      <c r="A13" s="2" t="s">
        <v>56</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76</v>
      </c>
    </row>
    <row r="28" spans="1:6" ht="20.100000000000001" customHeight="1">
      <c r="A28" s="88"/>
      <c r="B28" s="88" t="s">
        <v>19</v>
      </c>
      <c r="C28" s="68" t="s">
        <v>88</v>
      </c>
      <c r="D28" s="69" t="s">
        <v>89</v>
      </c>
      <c r="E28" s="69" t="s">
        <v>90</v>
      </c>
      <c r="F28" s="287" t="s">
        <v>91</v>
      </c>
    </row>
    <row r="29" spans="1:6" ht="20.100000000000001" customHeight="1">
      <c r="A29" s="46" t="s">
        <v>16</v>
      </c>
      <c r="B29" s="89">
        <f>B3</f>
        <v>152</v>
      </c>
      <c r="C29" s="90">
        <f t="shared" ref="C29:F37" si="1">C3/$B29</f>
        <v>0.45394736842105265</v>
      </c>
      <c r="D29" s="91">
        <f t="shared" si="1"/>
        <v>0.38815789473684209</v>
      </c>
      <c r="E29" s="91">
        <f t="shared" si="1"/>
        <v>0.11842105263157894</v>
      </c>
      <c r="F29" s="92">
        <f t="shared" si="1"/>
        <v>3.9473684210526314E-2</v>
      </c>
    </row>
    <row r="30" spans="1:6" ht="20.100000000000001" customHeight="1">
      <c r="A30" s="46" t="s">
        <v>17</v>
      </c>
      <c r="B30" s="93">
        <f t="shared" ref="B30:B37" si="2">B4</f>
        <v>140</v>
      </c>
      <c r="C30" s="94">
        <f t="shared" si="1"/>
        <v>0.44285714285714284</v>
      </c>
      <c r="D30" s="95">
        <f t="shared" si="1"/>
        <v>0.39285714285714285</v>
      </c>
      <c r="E30" s="95">
        <f t="shared" si="1"/>
        <v>0.12857142857142856</v>
      </c>
      <c r="F30" s="96">
        <f t="shared" si="1"/>
        <v>3.5714285714285712E-2</v>
      </c>
    </row>
    <row r="31" spans="1:6" ht="20.100000000000001" customHeight="1">
      <c r="A31" s="46" t="s">
        <v>15</v>
      </c>
      <c r="B31" s="93">
        <f t="shared" si="2"/>
        <v>159</v>
      </c>
      <c r="C31" s="94">
        <f t="shared" si="1"/>
        <v>0.50314465408805031</v>
      </c>
      <c r="D31" s="95">
        <f t="shared" si="1"/>
        <v>0.34591194968553457</v>
      </c>
      <c r="E31" s="95">
        <f t="shared" si="1"/>
        <v>0.1069182389937107</v>
      </c>
      <c r="F31" s="96">
        <f t="shared" si="1"/>
        <v>4.40251572327044E-2</v>
      </c>
    </row>
    <row r="32" spans="1:6" ht="20.100000000000001" customHeight="1">
      <c r="A32" s="50" t="s">
        <v>18</v>
      </c>
      <c r="B32" s="93">
        <f t="shared" si="2"/>
        <v>134</v>
      </c>
      <c r="C32" s="94">
        <f t="shared" si="1"/>
        <v>0.41044776119402987</v>
      </c>
      <c r="D32" s="95">
        <f t="shared" si="1"/>
        <v>0.41791044776119401</v>
      </c>
      <c r="E32" s="95">
        <f t="shared" si="1"/>
        <v>0.1417910447761194</v>
      </c>
      <c r="F32" s="96">
        <f t="shared" si="1"/>
        <v>2.9850746268656716E-2</v>
      </c>
    </row>
    <row r="33" spans="1:6" ht="20.100000000000001" customHeight="1">
      <c r="A33" s="54" t="s">
        <v>55</v>
      </c>
      <c r="B33" s="93">
        <f t="shared" si="2"/>
        <v>144</v>
      </c>
      <c r="C33" s="94">
        <f t="shared" si="1"/>
        <v>0.36805555555555558</v>
      </c>
      <c r="D33" s="95">
        <f t="shared" si="1"/>
        <v>0.4375</v>
      </c>
      <c r="E33" s="95">
        <f t="shared" si="1"/>
        <v>0.1388888888888889</v>
      </c>
      <c r="F33" s="96">
        <f t="shared" si="1"/>
        <v>5.5555555555555552E-2</v>
      </c>
    </row>
    <row r="34" spans="1:6" ht="20.100000000000001" customHeight="1">
      <c r="A34" s="55" t="s">
        <v>60</v>
      </c>
      <c r="B34" s="97">
        <f t="shared" si="2"/>
        <v>120</v>
      </c>
      <c r="C34" s="98">
        <f t="shared" si="1"/>
        <v>0.42499999999999999</v>
      </c>
      <c r="D34" s="99">
        <f t="shared" si="1"/>
        <v>0.375</v>
      </c>
      <c r="E34" s="99">
        <f t="shared" si="1"/>
        <v>0.18333333333333332</v>
      </c>
      <c r="F34" s="100">
        <f t="shared" si="1"/>
        <v>1.6666666666666666E-2</v>
      </c>
    </row>
    <row r="35" spans="1:6" ht="20.100000000000001" customHeight="1">
      <c r="A35" s="46" t="s">
        <v>61</v>
      </c>
      <c r="B35" s="101">
        <f t="shared" si="2"/>
        <v>135</v>
      </c>
      <c r="C35" s="102">
        <f t="shared" si="1"/>
        <v>0.37037037037037035</v>
      </c>
      <c r="D35" s="103">
        <f t="shared" si="1"/>
        <v>0.37037037037037035</v>
      </c>
      <c r="E35" s="103">
        <f t="shared" si="1"/>
        <v>0.2074074074074074</v>
      </c>
      <c r="F35" s="104">
        <f t="shared" si="1"/>
        <v>5.185185185185185E-2</v>
      </c>
    </row>
    <row r="36" spans="1:6" ht="20.100000000000001" customHeight="1">
      <c r="A36" s="46" t="s">
        <v>92</v>
      </c>
      <c r="B36" s="101">
        <f t="shared" si="2"/>
        <v>130</v>
      </c>
      <c r="C36" s="102">
        <f t="shared" si="1"/>
        <v>0.36153846153846153</v>
      </c>
      <c r="D36" s="103">
        <f t="shared" si="1"/>
        <v>0.35384615384615387</v>
      </c>
      <c r="E36" s="103">
        <f t="shared" si="1"/>
        <v>0.23076923076923078</v>
      </c>
      <c r="F36" s="104">
        <f t="shared" si="1"/>
        <v>5.3846153846153849E-2</v>
      </c>
    </row>
    <row r="37" spans="1:6" ht="20.100000000000001" customHeight="1">
      <c r="A37" s="46" t="s">
        <v>114</v>
      </c>
      <c r="B37" s="101">
        <f t="shared" si="2"/>
        <v>131</v>
      </c>
      <c r="C37" s="102">
        <f t="shared" si="1"/>
        <v>0.44274809160305345</v>
      </c>
      <c r="D37" s="103">
        <f t="shared" si="1"/>
        <v>0.31297709923664124</v>
      </c>
      <c r="E37" s="103">
        <f t="shared" si="1"/>
        <v>0.22900763358778625</v>
      </c>
      <c r="F37" s="104">
        <f t="shared" si="1"/>
        <v>1.5267175572519083E-2</v>
      </c>
    </row>
    <row r="38" spans="1:6" ht="20.100000000000001" customHeight="1">
      <c r="A38" s="105" t="s">
        <v>125</v>
      </c>
      <c r="B38" s="106">
        <f>B12</f>
        <v>126</v>
      </c>
      <c r="C38" s="107">
        <f t="shared" ref="C38:F38" si="3">C12/$B38</f>
        <v>0.33333333333333331</v>
      </c>
      <c r="D38" s="108">
        <f t="shared" si="3"/>
        <v>0.45238095238095238</v>
      </c>
      <c r="E38" s="108">
        <f t="shared" si="3"/>
        <v>0.16666666666666666</v>
      </c>
      <c r="F38" s="109">
        <f t="shared" si="3"/>
        <v>4.7619047619047616E-2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&amp;C若狭町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77"/>
  <sheetViews>
    <sheetView tabSelected="1" view="pageBreakPreview" zoomScale="60" zoomScaleNormal="100" workbookViewId="0">
      <selection activeCell="K21" sqref="K21"/>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77</v>
      </c>
    </row>
    <row r="3" spans="1:10" ht="20.100000000000001" customHeight="1">
      <c r="A3" s="88" t="s">
        <v>20</v>
      </c>
      <c r="B3" s="115" t="s">
        <v>19</v>
      </c>
      <c r="C3" s="284" t="s">
        <v>116</v>
      </c>
      <c r="D3" s="285" t="s">
        <v>117</v>
      </c>
      <c r="E3" s="285" t="s">
        <v>21</v>
      </c>
      <c r="F3" s="285" t="s">
        <v>22</v>
      </c>
      <c r="G3" s="286" t="s">
        <v>126</v>
      </c>
      <c r="H3" s="285" t="s">
        <v>23</v>
      </c>
      <c r="I3" s="287" t="s">
        <v>24</v>
      </c>
      <c r="J3" s="283" t="s">
        <v>119</v>
      </c>
    </row>
    <row r="4" spans="1:10" ht="20.100000000000001" customHeight="1">
      <c r="A4" s="116" t="s">
        <v>16</v>
      </c>
      <c r="B4" s="117">
        <f>SUM(C4:I4)</f>
        <v>152</v>
      </c>
      <c r="C4" s="118">
        <v>0</v>
      </c>
      <c r="D4" s="119">
        <v>2</v>
      </c>
      <c r="E4" s="119">
        <v>14</v>
      </c>
      <c r="F4" s="119">
        <v>61</v>
      </c>
      <c r="G4" s="119">
        <v>52</v>
      </c>
      <c r="H4" s="119">
        <v>19</v>
      </c>
      <c r="I4" s="120">
        <v>4</v>
      </c>
      <c r="J4" s="117">
        <f>SUM(C4:F4)</f>
        <v>77</v>
      </c>
    </row>
    <row r="5" spans="1:10" ht="20.100000000000001" customHeight="1">
      <c r="A5" s="46" t="s">
        <v>17</v>
      </c>
      <c r="B5" s="121">
        <f t="shared" ref="B5:B13" si="0">SUM(C5:I5)</f>
        <v>140</v>
      </c>
      <c r="C5" s="122">
        <v>0</v>
      </c>
      <c r="D5" s="123">
        <v>0</v>
      </c>
      <c r="E5" s="123">
        <v>19</v>
      </c>
      <c r="F5" s="123">
        <v>65</v>
      </c>
      <c r="G5" s="123">
        <v>39</v>
      </c>
      <c r="H5" s="123">
        <v>13</v>
      </c>
      <c r="I5" s="124">
        <v>4</v>
      </c>
      <c r="J5" s="121">
        <f t="shared" ref="J5:J13" si="1">SUM(C5:F5)</f>
        <v>84</v>
      </c>
    </row>
    <row r="6" spans="1:10" ht="20.100000000000001" customHeight="1">
      <c r="A6" s="46" t="s">
        <v>15</v>
      </c>
      <c r="B6" s="121">
        <f t="shared" si="0"/>
        <v>159</v>
      </c>
      <c r="C6" s="122">
        <v>0</v>
      </c>
      <c r="D6" s="123">
        <v>2</v>
      </c>
      <c r="E6" s="123">
        <v>17</v>
      </c>
      <c r="F6" s="123">
        <v>65</v>
      </c>
      <c r="G6" s="123">
        <v>54</v>
      </c>
      <c r="H6" s="123">
        <v>18</v>
      </c>
      <c r="I6" s="124">
        <v>3</v>
      </c>
      <c r="J6" s="121">
        <f t="shared" si="1"/>
        <v>84</v>
      </c>
    </row>
    <row r="7" spans="1:10" ht="20.100000000000001" customHeight="1">
      <c r="A7" s="46" t="s">
        <v>18</v>
      </c>
      <c r="B7" s="121">
        <f t="shared" si="0"/>
        <v>134</v>
      </c>
      <c r="C7" s="122">
        <v>0</v>
      </c>
      <c r="D7" s="123">
        <v>0</v>
      </c>
      <c r="E7" s="123">
        <v>14</v>
      </c>
      <c r="F7" s="123">
        <v>44</v>
      </c>
      <c r="G7" s="123">
        <v>52</v>
      </c>
      <c r="H7" s="123">
        <v>21</v>
      </c>
      <c r="I7" s="124">
        <v>3</v>
      </c>
      <c r="J7" s="121">
        <f t="shared" si="1"/>
        <v>58</v>
      </c>
    </row>
    <row r="8" spans="1:10" ht="20.100000000000001" customHeight="1">
      <c r="A8" s="46" t="s">
        <v>55</v>
      </c>
      <c r="B8" s="121">
        <f t="shared" si="0"/>
        <v>144</v>
      </c>
      <c r="C8" s="122">
        <v>0</v>
      </c>
      <c r="D8" s="123">
        <v>2</v>
      </c>
      <c r="E8" s="123">
        <v>15</v>
      </c>
      <c r="F8" s="123">
        <v>59</v>
      </c>
      <c r="G8" s="123">
        <v>49</v>
      </c>
      <c r="H8" s="123">
        <v>16</v>
      </c>
      <c r="I8" s="124">
        <v>3</v>
      </c>
      <c r="J8" s="121">
        <f t="shared" si="1"/>
        <v>76</v>
      </c>
    </row>
    <row r="9" spans="1:10" ht="20.100000000000001" customHeight="1">
      <c r="A9" s="125" t="s">
        <v>59</v>
      </c>
      <c r="B9" s="126">
        <f t="shared" si="0"/>
        <v>120</v>
      </c>
      <c r="C9" s="127">
        <v>0</v>
      </c>
      <c r="D9" s="128">
        <v>2</v>
      </c>
      <c r="E9" s="128">
        <v>17</v>
      </c>
      <c r="F9" s="128">
        <v>33</v>
      </c>
      <c r="G9" s="128">
        <v>53</v>
      </c>
      <c r="H9" s="128">
        <v>12</v>
      </c>
      <c r="I9" s="129">
        <v>3</v>
      </c>
      <c r="J9" s="126">
        <f t="shared" si="1"/>
        <v>52</v>
      </c>
    </row>
    <row r="10" spans="1:10" ht="20.100000000000001" customHeight="1">
      <c r="A10" s="46" t="s">
        <v>61</v>
      </c>
      <c r="B10" s="121">
        <f t="shared" si="0"/>
        <v>135</v>
      </c>
      <c r="C10" s="122">
        <v>0</v>
      </c>
      <c r="D10" s="123">
        <v>1</v>
      </c>
      <c r="E10" s="123">
        <v>15</v>
      </c>
      <c r="F10" s="123">
        <v>41</v>
      </c>
      <c r="G10" s="123">
        <v>57</v>
      </c>
      <c r="H10" s="123">
        <v>17</v>
      </c>
      <c r="I10" s="124">
        <v>4</v>
      </c>
      <c r="J10" s="121">
        <f t="shared" si="1"/>
        <v>57</v>
      </c>
    </row>
    <row r="11" spans="1:10" ht="20.100000000000001" customHeight="1">
      <c r="A11" s="46" t="s">
        <v>92</v>
      </c>
      <c r="B11" s="121">
        <f t="shared" si="0"/>
        <v>130</v>
      </c>
      <c r="C11" s="122">
        <v>0</v>
      </c>
      <c r="D11" s="123">
        <v>1</v>
      </c>
      <c r="E11" s="123">
        <v>13</v>
      </c>
      <c r="F11" s="123">
        <v>45</v>
      </c>
      <c r="G11" s="123">
        <v>45</v>
      </c>
      <c r="H11" s="123">
        <v>22</v>
      </c>
      <c r="I11" s="124">
        <v>4</v>
      </c>
      <c r="J11" s="121">
        <f t="shared" si="1"/>
        <v>59</v>
      </c>
    </row>
    <row r="12" spans="1:10" ht="20.100000000000001" customHeight="1">
      <c r="A12" s="46" t="s">
        <v>114</v>
      </c>
      <c r="B12" s="121">
        <f t="shared" ref="B12" si="2">SUM(C12:I12)</f>
        <v>131</v>
      </c>
      <c r="C12" s="122">
        <v>0</v>
      </c>
      <c r="D12" s="123">
        <v>2</v>
      </c>
      <c r="E12" s="123">
        <v>7</v>
      </c>
      <c r="F12" s="123">
        <v>43</v>
      </c>
      <c r="G12" s="123">
        <v>52</v>
      </c>
      <c r="H12" s="123">
        <v>24</v>
      </c>
      <c r="I12" s="124">
        <v>3</v>
      </c>
      <c r="J12" s="121">
        <f t="shared" ref="J12" si="3">SUM(C12:F12)</f>
        <v>52</v>
      </c>
    </row>
    <row r="13" spans="1:10" ht="20.100000000000001" customHeight="1">
      <c r="A13" s="105" t="s">
        <v>125</v>
      </c>
      <c r="B13" s="130">
        <f t="shared" si="0"/>
        <v>126</v>
      </c>
      <c r="C13" s="131">
        <v>0</v>
      </c>
      <c r="D13" s="132">
        <v>1</v>
      </c>
      <c r="E13" s="132">
        <v>9</v>
      </c>
      <c r="F13" s="132">
        <v>37</v>
      </c>
      <c r="G13" s="132">
        <v>52</v>
      </c>
      <c r="H13" s="132">
        <v>23</v>
      </c>
      <c r="I13" s="133">
        <v>4</v>
      </c>
      <c r="J13" s="134">
        <f t="shared" si="1"/>
        <v>47</v>
      </c>
    </row>
    <row r="14" spans="1:10" ht="20.100000000000001" customHeight="1">
      <c r="A14" s="2" t="s">
        <v>78</v>
      </c>
      <c r="B14" s="135"/>
      <c r="C14" s="135"/>
      <c r="D14" s="135"/>
      <c r="E14" s="135"/>
      <c r="F14" s="135"/>
      <c r="G14" s="135"/>
      <c r="H14" s="135"/>
      <c r="I14" s="135"/>
    </row>
    <row r="15" spans="1:10" ht="20.100000000000001" customHeight="1">
      <c r="A15" s="88" t="s">
        <v>20</v>
      </c>
      <c r="B15" s="115" t="s">
        <v>19</v>
      </c>
      <c r="C15" s="284" t="s">
        <v>116</v>
      </c>
      <c r="D15" s="285" t="s">
        <v>117</v>
      </c>
      <c r="E15" s="285" t="s">
        <v>21</v>
      </c>
      <c r="F15" s="285" t="s">
        <v>22</v>
      </c>
      <c r="G15" s="286" t="s">
        <v>118</v>
      </c>
      <c r="H15" s="285" t="s">
        <v>23</v>
      </c>
      <c r="I15" s="287" t="s">
        <v>24</v>
      </c>
      <c r="J15" s="283" t="s">
        <v>119</v>
      </c>
    </row>
    <row r="16" spans="1:10" ht="20.100000000000001" customHeight="1">
      <c r="A16" s="46" t="s">
        <v>16</v>
      </c>
      <c r="B16" s="121">
        <f t="shared" ref="B16:B24" si="4">B4</f>
        <v>152</v>
      </c>
      <c r="C16" s="136">
        <f t="shared" ref="C16" si="5">C4/$B4</f>
        <v>0</v>
      </c>
      <c r="D16" s="137">
        <f t="shared" ref="D16:J16" si="6">D4/$B4</f>
        <v>1.3157894736842105E-2</v>
      </c>
      <c r="E16" s="137">
        <f t="shared" si="6"/>
        <v>9.2105263157894732E-2</v>
      </c>
      <c r="F16" s="137">
        <f t="shared" si="6"/>
        <v>0.40131578947368424</v>
      </c>
      <c r="G16" s="137">
        <f t="shared" si="6"/>
        <v>0.34210526315789475</v>
      </c>
      <c r="H16" s="137">
        <f t="shared" si="6"/>
        <v>0.125</v>
      </c>
      <c r="I16" s="138">
        <f t="shared" si="6"/>
        <v>2.6315789473684209E-2</v>
      </c>
      <c r="J16" s="139">
        <f t="shared" si="6"/>
        <v>0.50657894736842102</v>
      </c>
    </row>
    <row r="17" spans="1:10" ht="20.100000000000001" customHeight="1">
      <c r="A17" s="46" t="s">
        <v>17</v>
      </c>
      <c r="B17" s="121">
        <f t="shared" si="4"/>
        <v>140</v>
      </c>
      <c r="C17" s="136">
        <f t="shared" ref="C17:J17" si="7">C5/$B5</f>
        <v>0</v>
      </c>
      <c r="D17" s="137">
        <f t="shared" si="7"/>
        <v>0</v>
      </c>
      <c r="E17" s="137">
        <f t="shared" si="7"/>
        <v>0.1357142857142857</v>
      </c>
      <c r="F17" s="137">
        <f t="shared" si="7"/>
        <v>0.4642857142857143</v>
      </c>
      <c r="G17" s="137">
        <f t="shared" si="7"/>
        <v>0.27857142857142858</v>
      </c>
      <c r="H17" s="137">
        <f t="shared" si="7"/>
        <v>9.285714285714286E-2</v>
      </c>
      <c r="I17" s="138">
        <f t="shared" si="7"/>
        <v>2.8571428571428571E-2</v>
      </c>
      <c r="J17" s="139">
        <f t="shared" si="7"/>
        <v>0.6</v>
      </c>
    </row>
    <row r="18" spans="1:10" ht="20.100000000000001" customHeight="1">
      <c r="A18" s="46" t="s">
        <v>15</v>
      </c>
      <c r="B18" s="121">
        <f t="shared" si="4"/>
        <v>159</v>
      </c>
      <c r="C18" s="136">
        <f t="shared" ref="C18:J18" si="8">C6/$B6</f>
        <v>0</v>
      </c>
      <c r="D18" s="137">
        <f t="shared" si="8"/>
        <v>1.2578616352201259E-2</v>
      </c>
      <c r="E18" s="137">
        <f t="shared" si="8"/>
        <v>0.1069182389937107</v>
      </c>
      <c r="F18" s="137">
        <f t="shared" si="8"/>
        <v>0.4088050314465409</v>
      </c>
      <c r="G18" s="137">
        <f t="shared" si="8"/>
        <v>0.33962264150943394</v>
      </c>
      <c r="H18" s="137">
        <f t="shared" si="8"/>
        <v>0.11320754716981132</v>
      </c>
      <c r="I18" s="138">
        <f t="shared" si="8"/>
        <v>1.8867924528301886E-2</v>
      </c>
      <c r="J18" s="139">
        <f t="shared" si="8"/>
        <v>0.52830188679245282</v>
      </c>
    </row>
    <row r="19" spans="1:10" ht="20.100000000000001" customHeight="1">
      <c r="A19" s="50" t="s">
        <v>18</v>
      </c>
      <c r="B19" s="126">
        <f t="shared" si="4"/>
        <v>134</v>
      </c>
      <c r="C19" s="140">
        <f t="shared" ref="C19:J19" si="9">C7/$B7</f>
        <v>0</v>
      </c>
      <c r="D19" s="141">
        <f t="shared" si="9"/>
        <v>0</v>
      </c>
      <c r="E19" s="141">
        <f t="shared" si="9"/>
        <v>0.1044776119402985</v>
      </c>
      <c r="F19" s="141">
        <f t="shared" si="9"/>
        <v>0.32835820895522388</v>
      </c>
      <c r="G19" s="141">
        <f t="shared" si="9"/>
        <v>0.38805970149253732</v>
      </c>
      <c r="H19" s="141">
        <f t="shared" si="9"/>
        <v>0.15671641791044777</v>
      </c>
      <c r="I19" s="142">
        <f t="shared" si="9"/>
        <v>2.2388059701492536E-2</v>
      </c>
      <c r="J19" s="143">
        <f t="shared" si="9"/>
        <v>0.43283582089552236</v>
      </c>
    </row>
    <row r="20" spans="1:10" ht="20.100000000000001" customHeight="1">
      <c r="A20" s="54" t="s">
        <v>55</v>
      </c>
      <c r="B20" s="123">
        <f t="shared" si="4"/>
        <v>144</v>
      </c>
      <c r="C20" s="136">
        <f t="shared" ref="C20:J20" si="10">C8/$B8</f>
        <v>0</v>
      </c>
      <c r="D20" s="137">
        <f t="shared" si="10"/>
        <v>1.3888888888888888E-2</v>
      </c>
      <c r="E20" s="137">
        <f t="shared" si="10"/>
        <v>0.10416666666666667</v>
      </c>
      <c r="F20" s="137">
        <f t="shared" si="10"/>
        <v>0.40972222222222221</v>
      </c>
      <c r="G20" s="137">
        <f t="shared" si="10"/>
        <v>0.34027777777777779</v>
      </c>
      <c r="H20" s="137">
        <f t="shared" si="10"/>
        <v>0.1111111111111111</v>
      </c>
      <c r="I20" s="138">
        <f t="shared" si="10"/>
        <v>2.0833333333333332E-2</v>
      </c>
      <c r="J20" s="139">
        <f t="shared" si="10"/>
        <v>0.52777777777777779</v>
      </c>
    </row>
    <row r="21" spans="1:10" ht="20.100000000000001" customHeight="1">
      <c r="A21" s="55" t="s">
        <v>60</v>
      </c>
      <c r="B21" s="126">
        <f t="shared" si="4"/>
        <v>120</v>
      </c>
      <c r="C21" s="140">
        <f t="shared" ref="C21:J21" si="11">C9/$B9</f>
        <v>0</v>
      </c>
      <c r="D21" s="141">
        <f t="shared" si="11"/>
        <v>1.6666666666666666E-2</v>
      </c>
      <c r="E21" s="141">
        <f t="shared" si="11"/>
        <v>0.14166666666666666</v>
      </c>
      <c r="F21" s="141">
        <f t="shared" si="11"/>
        <v>0.27500000000000002</v>
      </c>
      <c r="G21" s="141">
        <f t="shared" si="11"/>
        <v>0.44166666666666665</v>
      </c>
      <c r="H21" s="141">
        <f t="shared" si="11"/>
        <v>0.1</v>
      </c>
      <c r="I21" s="142">
        <f t="shared" si="11"/>
        <v>2.5000000000000001E-2</v>
      </c>
      <c r="J21" s="143">
        <f t="shared" si="11"/>
        <v>0.43333333333333335</v>
      </c>
    </row>
    <row r="22" spans="1:10" ht="20.100000000000001" customHeight="1">
      <c r="A22" s="46" t="s">
        <v>61</v>
      </c>
      <c r="B22" s="121">
        <f t="shared" si="4"/>
        <v>135</v>
      </c>
      <c r="C22" s="102">
        <f t="shared" ref="C22:J22" si="12">C10/$B10</f>
        <v>0</v>
      </c>
      <c r="D22" s="103">
        <f t="shared" si="12"/>
        <v>7.4074074074074077E-3</v>
      </c>
      <c r="E22" s="103">
        <f t="shared" si="12"/>
        <v>0.1111111111111111</v>
      </c>
      <c r="F22" s="103">
        <f t="shared" si="12"/>
        <v>0.3037037037037037</v>
      </c>
      <c r="G22" s="103">
        <f t="shared" si="12"/>
        <v>0.42222222222222222</v>
      </c>
      <c r="H22" s="103">
        <f t="shared" si="12"/>
        <v>0.12592592592592591</v>
      </c>
      <c r="I22" s="104">
        <f t="shared" si="12"/>
        <v>2.9629629629629631E-2</v>
      </c>
      <c r="J22" s="144">
        <f t="shared" si="12"/>
        <v>0.42222222222222222</v>
      </c>
    </row>
    <row r="23" spans="1:10" ht="20.100000000000001" customHeight="1">
      <c r="A23" s="46" t="s">
        <v>92</v>
      </c>
      <c r="B23" s="121">
        <f t="shared" si="4"/>
        <v>130</v>
      </c>
      <c r="C23" s="102">
        <f t="shared" ref="C23:J24" si="13">C11/$B11</f>
        <v>0</v>
      </c>
      <c r="D23" s="103">
        <f t="shared" si="13"/>
        <v>7.6923076923076927E-3</v>
      </c>
      <c r="E23" s="103">
        <f t="shared" si="13"/>
        <v>0.1</v>
      </c>
      <c r="F23" s="103">
        <f t="shared" si="13"/>
        <v>0.34615384615384615</v>
      </c>
      <c r="G23" s="103">
        <f t="shared" si="13"/>
        <v>0.34615384615384615</v>
      </c>
      <c r="H23" s="103">
        <f t="shared" si="13"/>
        <v>0.16923076923076924</v>
      </c>
      <c r="I23" s="104">
        <f t="shared" si="13"/>
        <v>3.0769230769230771E-2</v>
      </c>
      <c r="J23" s="144">
        <f t="shared" si="13"/>
        <v>0.45384615384615384</v>
      </c>
    </row>
    <row r="24" spans="1:10" ht="20.100000000000001" customHeight="1">
      <c r="A24" s="46" t="s">
        <v>114</v>
      </c>
      <c r="B24" s="121">
        <f t="shared" si="4"/>
        <v>131</v>
      </c>
      <c r="C24" s="102">
        <f t="shared" si="13"/>
        <v>0</v>
      </c>
      <c r="D24" s="103">
        <f t="shared" si="13"/>
        <v>1.5267175572519083E-2</v>
      </c>
      <c r="E24" s="103">
        <f t="shared" si="13"/>
        <v>5.3435114503816793E-2</v>
      </c>
      <c r="F24" s="103">
        <f t="shared" si="13"/>
        <v>0.3282442748091603</v>
      </c>
      <c r="G24" s="103">
        <f t="shared" si="13"/>
        <v>0.39694656488549618</v>
      </c>
      <c r="H24" s="103">
        <f t="shared" si="13"/>
        <v>0.18320610687022901</v>
      </c>
      <c r="I24" s="104">
        <f t="shared" si="13"/>
        <v>2.2900763358778626E-2</v>
      </c>
      <c r="J24" s="144">
        <f t="shared" si="13"/>
        <v>0.39694656488549618</v>
      </c>
    </row>
    <row r="25" spans="1:10" ht="20.100000000000001" customHeight="1">
      <c r="A25" s="105" t="s">
        <v>125</v>
      </c>
      <c r="B25" s="130">
        <f t="shared" ref="B25" si="14">B13</f>
        <v>126</v>
      </c>
      <c r="C25" s="107">
        <f t="shared" ref="C25:J25" si="15">C13/$B13</f>
        <v>0</v>
      </c>
      <c r="D25" s="108">
        <f t="shared" si="15"/>
        <v>7.9365079365079361E-3</v>
      </c>
      <c r="E25" s="108">
        <f t="shared" si="15"/>
        <v>7.1428571428571425E-2</v>
      </c>
      <c r="F25" s="108">
        <f t="shared" si="15"/>
        <v>0.29365079365079366</v>
      </c>
      <c r="G25" s="108">
        <f t="shared" si="15"/>
        <v>0.41269841269841268</v>
      </c>
      <c r="H25" s="108">
        <f t="shared" si="15"/>
        <v>0.18253968253968253</v>
      </c>
      <c r="I25" s="109">
        <f t="shared" si="15"/>
        <v>3.1746031746031744E-2</v>
      </c>
      <c r="J25" s="145">
        <f t="shared" si="15"/>
        <v>0.37301587301587302</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sheetData>
  <phoneticPr fontId="2"/>
  <pageMargins left="0.78740157480314965" right="0.78740157480314965" top="1.1811023622047245" bottom="0.98425196850393704" header="0.9055118110236221" footer="0.51181102362204722"/>
  <pageSetup paperSize="9" scale="71" orientation="portrait" r:id="rId1"/>
  <headerFooter alignWithMargins="0">
    <oddHeader>&amp;C若狭町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77"/>
  <sheetViews>
    <sheetView tabSelected="1" view="pageBreakPreview" topLeftCell="A4" zoomScaleNormal="100" zoomScaleSheetLayoutView="100" workbookViewId="0">
      <selection activeCell="K21" sqref="K21"/>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105</v>
      </c>
    </row>
    <row r="3" spans="1:10" ht="20.100000000000001" customHeight="1">
      <c r="A3" s="88" t="s">
        <v>20</v>
      </c>
      <c r="B3" s="115" t="s">
        <v>115</v>
      </c>
      <c r="C3" s="284" t="s">
        <v>116</v>
      </c>
      <c r="D3" s="285" t="s">
        <v>117</v>
      </c>
      <c r="E3" s="285" t="s">
        <v>21</v>
      </c>
      <c r="F3" s="285" t="s">
        <v>22</v>
      </c>
      <c r="G3" s="286" t="s">
        <v>127</v>
      </c>
      <c r="H3" s="285" t="s">
        <v>23</v>
      </c>
      <c r="I3" s="287" t="s">
        <v>24</v>
      </c>
      <c r="J3" s="283" t="s">
        <v>119</v>
      </c>
    </row>
    <row r="4" spans="1:10" ht="20.100000000000001" customHeight="1">
      <c r="A4" s="116" t="s">
        <v>16</v>
      </c>
      <c r="B4" s="117">
        <f>SUM(C4:I4)</f>
        <v>69</v>
      </c>
      <c r="C4" s="118">
        <v>0</v>
      </c>
      <c r="D4" s="119">
        <v>2</v>
      </c>
      <c r="E4" s="119">
        <v>12</v>
      </c>
      <c r="F4" s="119">
        <v>33</v>
      </c>
      <c r="G4" s="119">
        <v>15</v>
      </c>
      <c r="H4" s="119">
        <v>6</v>
      </c>
      <c r="I4" s="120">
        <v>1</v>
      </c>
      <c r="J4" s="148">
        <f>SUM(C4:F4)</f>
        <v>47</v>
      </c>
    </row>
    <row r="5" spans="1:10" ht="20.100000000000001" customHeight="1">
      <c r="A5" s="46" t="s">
        <v>17</v>
      </c>
      <c r="B5" s="121">
        <f t="shared" ref="B5:B13" si="0">SUM(C5:I5)</f>
        <v>62</v>
      </c>
      <c r="C5" s="122">
        <v>0</v>
      </c>
      <c r="D5" s="123">
        <v>0</v>
      </c>
      <c r="E5" s="123">
        <v>14</v>
      </c>
      <c r="F5" s="123">
        <v>35</v>
      </c>
      <c r="G5" s="123">
        <v>10</v>
      </c>
      <c r="H5" s="123">
        <v>3</v>
      </c>
      <c r="I5" s="124">
        <v>0</v>
      </c>
      <c r="J5" s="149">
        <f t="shared" ref="J5:J13" si="1">SUM(C5:F5)</f>
        <v>49</v>
      </c>
    </row>
    <row r="6" spans="1:10" ht="20.100000000000001" customHeight="1">
      <c r="A6" s="46" t="s">
        <v>15</v>
      </c>
      <c r="B6" s="121">
        <f t="shared" si="0"/>
        <v>80</v>
      </c>
      <c r="C6" s="122">
        <v>0</v>
      </c>
      <c r="D6" s="255">
        <v>1</v>
      </c>
      <c r="E6" s="123">
        <v>14</v>
      </c>
      <c r="F6" s="123">
        <v>43</v>
      </c>
      <c r="G6" s="123">
        <v>20</v>
      </c>
      <c r="H6" s="123">
        <v>2</v>
      </c>
      <c r="I6" s="124">
        <v>0</v>
      </c>
      <c r="J6" s="149">
        <f t="shared" si="1"/>
        <v>58</v>
      </c>
    </row>
    <row r="7" spans="1:10" ht="20.100000000000001" customHeight="1">
      <c r="A7" s="150" t="s">
        <v>18</v>
      </c>
      <c r="B7" s="121">
        <f t="shared" si="0"/>
        <v>55</v>
      </c>
      <c r="C7" s="122">
        <v>0</v>
      </c>
      <c r="D7" s="123">
        <v>0</v>
      </c>
      <c r="E7" s="123">
        <v>9</v>
      </c>
      <c r="F7" s="123">
        <v>23</v>
      </c>
      <c r="G7" s="123">
        <v>17</v>
      </c>
      <c r="H7" s="123">
        <v>6</v>
      </c>
      <c r="I7" s="124">
        <v>0</v>
      </c>
      <c r="J7" s="149">
        <f t="shared" si="1"/>
        <v>32</v>
      </c>
    </row>
    <row r="8" spans="1:10" ht="20.100000000000001" customHeight="1">
      <c r="A8" s="150" t="s">
        <v>55</v>
      </c>
      <c r="B8" s="121">
        <f t="shared" si="0"/>
        <v>53</v>
      </c>
      <c r="C8" s="122">
        <v>0</v>
      </c>
      <c r="D8" s="123">
        <v>2</v>
      </c>
      <c r="E8" s="123">
        <v>9</v>
      </c>
      <c r="F8" s="123">
        <v>28</v>
      </c>
      <c r="G8" s="123">
        <v>12</v>
      </c>
      <c r="H8" s="123">
        <v>1</v>
      </c>
      <c r="I8" s="124">
        <v>1</v>
      </c>
      <c r="J8" s="149">
        <f t="shared" si="1"/>
        <v>39</v>
      </c>
    </row>
    <row r="9" spans="1:10" ht="20.100000000000001" customHeight="1">
      <c r="A9" s="150" t="s">
        <v>59</v>
      </c>
      <c r="B9" s="121">
        <f t="shared" si="0"/>
        <v>51</v>
      </c>
      <c r="C9" s="122">
        <v>0</v>
      </c>
      <c r="D9" s="123">
        <v>2</v>
      </c>
      <c r="E9" s="123">
        <v>12</v>
      </c>
      <c r="F9" s="123">
        <v>20</v>
      </c>
      <c r="G9" s="123">
        <v>14</v>
      </c>
      <c r="H9" s="123">
        <v>3</v>
      </c>
      <c r="I9" s="124">
        <v>0</v>
      </c>
      <c r="J9" s="149">
        <f t="shared" si="1"/>
        <v>34</v>
      </c>
    </row>
    <row r="10" spans="1:10" ht="20.100000000000001" customHeight="1">
      <c r="A10" s="150" t="s">
        <v>61</v>
      </c>
      <c r="B10" s="121">
        <f t="shared" si="0"/>
        <v>50</v>
      </c>
      <c r="C10" s="122">
        <v>0</v>
      </c>
      <c r="D10" s="123">
        <v>1</v>
      </c>
      <c r="E10" s="123">
        <v>9</v>
      </c>
      <c r="F10" s="123">
        <v>19</v>
      </c>
      <c r="G10" s="123">
        <v>17</v>
      </c>
      <c r="H10" s="123">
        <v>3</v>
      </c>
      <c r="I10" s="124">
        <v>1</v>
      </c>
      <c r="J10" s="149">
        <f t="shared" si="1"/>
        <v>29</v>
      </c>
    </row>
    <row r="11" spans="1:10" ht="20.100000000000001" customHeight="1">
      <c r="A11" s="150" t="s">
        <v>92</v>
      </c>
      <c r="B11" s="121">
        <f t="shared" si="0"/>
        <v>47</v>
      </c>
      <c r="C11" s="122">
        <v>0</v>
      </c>
      <c r="D11" s="123">
        <v>1</v>
      </c>
      <c r="E11" s="123">
        <v>10</v>
      </c>
      <c r="F11" s="123">
        <v>21</v>
      </c>
      <c r="G11" s="123">
        <v>13</v>
      </c>
      <c r="H11" s="123">
        <v>1</v>
      </c>
      <c r="I11" s="124">
        <v>1</v>
      </c>
      <c r="J11" s="149">
        <f t="shared" si="1"/>
        <v>32</v>
      </c>
    </row>
    <row r="12" spans="1:10" ht="20.100000000000001" customHeight="1">
      <c r="A12" s="150" t="s">
        <v>114</v>
      </c>
      <c r="B12" s="121">
        <f t="shared" ref="B12" si="2">SUM(C12:I12)</f>
        <v>58</v>
      </c>
      <c r="C12" s="122">
        <v>0</v>
      </c>
      <c r="D12" s="123">
        <v>2</v>
      </c>
      <c r="E12" s="123">
        <v>6</v>
      </c>
      <c r="F12" s="123">
        <v>25</v>
      </c>
      <c r="G12" s="123">
        <v>13</v>
      </c>
      <c r="H12" s="123">
        <v>10</v>
      </c>
      <c r="I12" s="124">
        <v>2</v>
      </c>
      <c r="J12" s="149">
        <f t="shared" ref="J12" si="3">SUM(C12:F12)</f>
        <v>33</v>
      </c>
    </row>
    <row r="13" spans="1:10" ht="20.100000000000001" customHeight="1">
      <c r="A13" s="151" t="s">
        <v>125</v>
      </c>
      <c r="B13" s="130">
        <f t="shared" si="0"/>
        <v>42</v>
      </c>
      <c r="C13" s="131">
        <v>0</v>
      </c>
      <c r="D13" s="132">
        <v>1</v>
      </c>
      <c r="E13" s="132">
        <v>3</v>
      </c>
      <c r="F13" s="132">
        <v>15</v>
      </c>
      <c r="G13" s="132">
        <v>20</v>
      </c>
      <c r="H13" s="132">
        <v>2</v>
      </c>
      <c r="I13" s="133">
        <v>1</v>
      </c>
      <c r="J13" s="152">
        <f t="shared" si="1"/>
        <v>19</v>
      </c>
    </row>
    <row r="14" spans="1:10" ht="20.100000000000001" customHeight="1">
      <c r="A14" s="2" t="s">
        <v>79</v>
      </c>
      <c r="B14" s="135"/>
      <c r="C14" s="135"/>
      <c r="D14" s="135"/>
      <c r="E14" s="135"/>
      <c r="F14" s="135"/>
      <c r="G14" s="135"/>
      <c r="H14" s="135"/>
      <c r="I14" s="135"/>
    </row>
    <row r="15" spans="1:10" ht="20.100000000000001" customHeight="1">
      <c r="A15" s="88" t="s">
        <v>20</v>
      </c>
      <c r="B15" s="115" t="s">
        <v>115</v>
      </c>
      <c r="C15" s="284" t="s">
        <v>116</v>
      </c>
      <c r="D15" s="285" t="s">
        <v>117</v>
      </c>
      <c r="E15" s="285" t="s">
        <v>21</v>
      </c>
      <c r="F15" s="285" t="s">
        <v>22</v>
      </c>
      <c r="G15" s="286" t="s">
        <v>127</v>
      </c>
      <c r="H15" s="285" t="s">
        <v>23</v>
      </c>
      <c r="I15" s="287" t="s">
        <v>24</v>
      </c>
      <c r="J15" s="283" t="s">
        <v>119</v>
      </c>
    </row>
    <row r="16" spans="1:10" ht="20.100000000000001" customHeight="1">
      <c r="A16" s="46" t="s">
        <v>16</v>
      </c>
      <c r="B16" s="121">
        <f t="shared" ref="B16:B24" si="4">B4</f>
        <v>69</v>
      </c>
      <c r="C16" s="136">
        <f t="shared" ref="C16" si="5">C4/$B4</f>
        <v>0</v>
      </c>
      <c r="D16" s="153">
        <f t="shared" ref="D16:J16" si="6">D4/$B4</f>
        <v>2.8985507246376812E-2</v>
      </c>
      <c r="E16" s="153">
        <f t="shared" si="6"/>
        <v>0.17391304347826086</v>
      </c>
      <c r="F16" s="153">
        <f t="shared" si="6"/>
        <v>0.47826086956521741</v>
      </c>
      <c r="G16" s="153">
        <f t="shared" si="6"/>
        <v>0.21739130434782608</v>
      </c>
      <c r="H16" s="153">
        <f t="shared" si="6"/>
        <v>8.6956521739130432E-2</v>
      </c>
      <c r="I16" s="154">
        <f t="shared" si="6"/>
        <v>1.4492753623188406E-2</v>
      </c>
      <c r="J16" s="139">
        <f t="shared" si="6"/>
        <v>0.6811594202898551</v>
      </c>
    </row>
    <row r="17" spans="1:10" ht="20.100000000000001" customHeight="1">
      <c r="A17" s="46" t="s">
        <v>17</v>
      </c>
      <c r="B17" s="121">
        <f t="shared" si="4"/>
        <v>62</v>
      </c>
      <c r="C17" s="136">
        <f t="shared" ref="C17:J17" si="7">C5/$B5</f>
        <v>0</v>
      </c>
      <c r="D17" s="153">
        <f t="shared" si="7"/>
        <v>0</v>
      </c>
      <c r="E17" s="153">
        <f t="shared" si="7"/>
        <v>0.22580645161290322</v>
      </c>
      <c r="F17" s="153">
        <f t="shared" si="7"/>
        <v>0.56451612903225812</v>
      </c>
      <c r="G17" s="153">
        <f t="shared" si="7"/>
        <v>0.16129032258064516</v>
      </c>
      <c r="H17" s="153">
        <f t="shared" si="7"/>
        <v>4.8387096774193547E-2</v>
      </c>
      <c r="I17" s="154">
        <f t="shared" si="7"/>
        <v>0</v>
      </c>
      <c r="J17" s="139">
        <f t="shared" si="7"/>
        <v>0.79032258064516125</v>
      </c>
    </row>
    <row r="18" spans="1:10" ht="20.100000000000001" customHeight="1">
      <c r="A18" s="46" t="s">
        <v>15</v>
      </c>
      <c r="B18" s="121">
        <f t="shared" si="4"/>
        <v>80</v>
      </c>
      <c r="C18" s="136">
        <f t="shared" ref="C18:J18" si="8">C6/$B6</f>
        <v>0</v>
      </c>
      <c r="D18" s="153">
        <f t="shared" si="8"/>
        <v>1.2500000000000001E-2</v>
      </c>
      <c r="E18" s="153">
        <f t="shared" si="8"/>
        <v>0.17499999999999999</v>
      </c>
      <c r="F18" s="153">
        <f t="shared" si="8"/>
        <v>0.53749999999999998</v>
      </c>
      <c r="G18" s="153">
        <f t="shared" si="8"/>
        <v>0.25</v>
      </c>
      <c r="H18" s="153">
        <f t="shared" si="8"/>
        <v>2.5000000000000001E-2</v>
      </c>
      <c r="I18" s="154">
        <f t="shared" si="8"/>
        <v>0</v>
      </c>
      <c r="J18" s="139">
        <f t="shared" si="8"/>
        <v>0.72499999999999998</v>
      </c>
    </row>
    <row r="19" spans="1:10" ht="20.100000000000001" customHeight="1">
      <c r="A19" s="50" t="s">
        <v>18</v>
      </c>
      <c r="B19" s="121">
        <f t="shared" si="4"/>
        <v>55</v>
      </c>
      <c r="C19" s="140">
        <f t="shared" ref="C19:J19" si="9">C7/$B7</f>
        <v>0</v>
      </c>
      <c r="D19" s="153">
        <f t="shared" si="9"/>
        <v>0</v>
      </c>
      <c r="E19" s="153">
        <f t="shared" si="9"/>
        <v>0.16363636363636364</v>
      </c>
      <c r="F19" s="153">
        <f t="shared" si="9"/>
        <v>0.41818181818181815</v>
      </c>
      <c r="G19" s="153">
        <f t="shared" si="9"/>
        <v>0.30909090909090908</v>
      </c>
      <c r="H19" s="153">
        <f t="shared" si="9"/>
        <v>0.10909090909090909</v>
      </c>
      <c r="I19" s="154">
        <f t="shared" si="9"/>
        <v>0</v>
      </c>
      <c r="J19" s="143">
        <f t="shared" si="9"/>
        <v>0.58181818181818179</v>
      </c>
    </row>
    <row r="20" spans="1:10" ht="20.100000000000001" customHeight="1">
      <c r="A20" s="46" t="s">
        <v>55</v>
      </c>
      <c r="B20" s="121">
        <f t="shared" si="4"/>
        <v>53</v>
      </c>
      <c r="C20" s="136">
        <f t="shared" ref="C20:J20" si="10">C8/$B8</f>
        <v>0</v>
      </c>
      <c r="D20" s="137">
        <f t="shared" si="10"/>
        <v>3.7735849056603772E-2</v>
      </c>
      <c r="E20" s="137">
        <f t="shared" si="10"/>
        <v>0.16981132075471697</v>
      </c>
      <c r="F20" s="137">
        <f t="shared" si="10"/>
        <v>0.52830188679245282</v>
      </c>
      <c r="G20" s="137">
        <f t="shared" si="10"/>
        <v>0.22641509433962265</v>
      </c>
      <c r="H20" s="137">
        <f t="shared" si="10"/>
        <v>1.8867924528301886E-2</v>
      </c>
      <c r="I20" s="138">
        <f t="shared" si="10"/>
        <v>1.8867924528301886E-2</v>
      </c>
      <c r="J20" s="139">
        <f t="shared" si="10"/>
        <v>0.73584905660377353</v>
      </c>
    </row>
    <row r="21" spans="1:10" ht="20.100000000000001" customHeight="1">
      <c r="A21" s="125" t="s">
        <v>59</v>
      </c>
      <c r="B21" s="146">
        <f t="shared" si="4"/>
        <v>51</v>
      </c>
      <c r="C21" s="155">
        <f t="shared" ref="C21:J21" si="11">C9/$B9</f>
        <v>0</v>
      </c>
      <c r="D21" s="156">
        <f t="shared" si="11"/>
        <v>3.9215686274509803E-2</v>
      </c>
      <c r="E21" s="156">
        <f t="shared" si="11"/>
        <v>0.23529411764705882</v>
      </c>
      <c r="F21" s="156">
        <f t="shared" si="11"/>
        <v>0.39215686274509803</v>
      </c>
      <c r="G21" s="156">
        <f t="shared" si="11"/>
        <v>0.27450980392156865</v>
      </c>
      <c r="H21" s="156">
        <f t="shared" si="11"/>
        <v>5.8823529411764705E-2</v>
      </c>
      <c r="I21" s="157">
        <f t="shared" si="11"/>
        <v>0</v>
      </c>
      <c r="J21" s="158">
        <f t="shared" si="11"/>
        <v>0.66666666666666663</v>
      </c>
    </row>
    <row r="22" spans="1:10" ht="20.100000000000001" customHeight="1">
      <c r="A22" s="46" t="s">
        <v>61</v>
      </c>
      <c r="B22" s="149">
        <f t="shared" si="4"/>
        <v>50</v>
      </c>
      <c r="C22" s="102">
        <f t="shared" ref="C22:J22" si="12">C10/$B10</f>
        <v>0</v>
      </c>
      <c r="D22" s="103">
        <f t="shared" si="12"/>
        <v>0.02</v>
      </c>
      <c r="E22" s="103">
        <f t="shared" si="12"/>
        <v>0.18</v>
      </c>
      <c r="F22" s="103">
        <f t="shared" si="12"/>
        <v>0.38</v>
      </c>
      <c r="G22" s="103">
        <f t="shared" si="12"/>
        <v>0.34</v>
      </c>
      <c r="H22" s="103">
        <f t="shared" si="12"/>
        <v>0.06</v>
      </c>
      <c r="I22" s="104">
        <f t="shared" si="12"/>
        <v>0.02</v>
      </c>
      <c r="J22" s="144">
        <f t="shared" si="12"/>
        <v>0.57999999999999996</v>
      </c>
    </row>
    <row r="23" spans="1:10" ht="20.100000000000001" customHeight="1">
      <c r="A23" s="46" t="s">
        <v>92</v>
      </c>
      <c r="B23" s="149">
        <f t="shared" si="4"/>
        <v>47</v>
      </c>
      <c r="C23" s="102">
        <f t="shared" ref="C23:J24" si="13">C11/$B11</f>
        <v>0</v>
      </c>
      <c r="D23" s="103">
        <f t="shared" si="13"/>
        <v>2.1276595744680851E-2</v>
      </c>
      <c r="E23" s="103">
        <f t="shared" si="13"/>
        <v>0.21276595744680851</v>
      </c>
      <c r="F23" s="103">
        <f t="shared" si="13"/>
        <v>0.44680851063829785</v>
      </c>
      <c r="G23" s="103">
        <f t="shared" si="13"/>
        <v>0.27659574468085107</v>
      </c>
      <c r="H23" s="103">
        <f t="shared" si="13"/>
        <v>2.1276595744680851E-2</v>
      </c>
      <c r="I23" s="104">
        <f t="shared" si="13"/>
        <v>2.1276595744680851E-2</v>
      </c>
      <c r="J23" s="144">
        <f t="shared" si="13"/>
        <v>0.68085106382978722</v>
      </c>
    </row>
    <row r="24" spans="1:10" ht="20.100000000000001" customHeight="1">
      <c r="A24" s="46" t="s">
        <v>114</v>
      </c>
      <c r="B24" s="149">
        <f t="shared" si="4"/>
        <v>58</v>
      </c>
      <c r="C24" s="102">
        <f t="shared" si="13"/>
        <v>0</v>
      </c>
      <c r="D24" s="103">
        <f t="shared" si="13"/>
        <v>3.4482758620689655E-2</v>
      </c>
      <c r="E24" s="103">
        <f t="shared" si="13"/>
        <v>0.10344827586206896</v>
      </c>
      <c r="F24" s="103">
        <f t="shared" si="13"/>
        <v>0.43103448275862066</v>
      </c>
      <c r="G24" s="103">
        <f t="shared" si="13"/>
        <v>0.22413793103448276</v>
      </c>
      <c r="H24" s="103">
        <f t="shared" si="13"/>
        <v>0.17241379310344829</v>
      </c>
      <c r="I24" s="104">
        <f t="shared" si="13"/>
        <v>3.4482758620689655E-2</v>
      </c>
      <c r="J24" s="144">
        <f t="shared" si="13"/>
        <v>0.56896551724137934</v>
      </c>
    </row>
    <row r="25" spans="1:10" ht="20.100000000000001" customHeight="1">
      <c r="A25" s="105" t="s">
        <v>125</v>
      </c>
      <c r="B25" s="152">
        <f t="shared" ref="B25" si="14">B13</f>
        <v>42</v>
      </c>
      <c r="C25" s="107">
        <f t="shared" ref="C25:J25" si="15">C13/$B13</f>
        <v>0</v>
      </c>
      <c r="D25" s="108">
        <f t="shared" si="15"/>
        <v>2.3809523809523808E-2</v>
      </c>
      <c r="E25" s="108">
        <f t="shared" si="15"/>
        <v>7.1428571428571425E-2</v>
      </c>
      <c r="F25" s="108">
        <f t="shared" si="15"/>
        <v>0.35714285714285715</v>
      </c>
      <c r="G25" s="108">
        <f t="shared" si="15"/>
        <v>0.47619047619047616</v>
      </c>
      <c r="H25" s="108">
        <f t="shared" si="15"/>
        <v>4.7619047619047616E-2</v>
      </c>
      <c r="I25" s="109">
        <f t="shared" si="15"/>
        <v>2.3809523809523808E-2</v>
      </c>
      <c r="J25" s="159">
        <f t="shared" si="15"/>
        <v>0.45238095238095238</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sheetData>
  <phoneticPr fontId="2"/>
  <pageMargins left="0.25" right="0.25" top="0.75" bottom="0.75" header="0.3" footer="0.3"/>
  <pageSetup paperSize="9" scale="77" orientation="portrait" r:id="rId1"/>
  <headerFooter alignWithMargins="0">
    <oddHeader>&amp;C若狭町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88"/>
  <sheetViews>
    <sheetView tabSelected="1" view="pageBreakPreview" topLeftCell="A7" zoomScale="85" zoomScaleNormal="100" zoomScaleSheetLayoutView="85" workbookViewId="0">
      <selection activeCell="K21" sqref="K21"/>
    </sheetView>
  </sheetViews>
  <sheetFormatPr defaultRowHeight="13.5"/>
  <cols>
    <col min="1" max="2" width="10.625" style="2" customWidth="1"/>
    <col min="3" max="13" width="8.625" style="2" customWidth="1"/>
    <col min="14" max="16384" width="9" style="2"/>
  </cols>
  <sheetData>
    <row r="1" spans="1:12" ht="20.100000000000001" customHeight="1">
      <c r="A1" s="19" t="s">
        <v>80</v>
      </c>
    </row>
    <row r="2" spans="1:12" ht="20.100000000000001" customHeight="1">
      <c r="A2" s="19"/>
    </row>
    <row r="3" spans="1:12" ht="20.100000000000001" customHeight="1">
      <c r="B3" s="160"/>
      <c r="C3" s="6" t="s">
        <v>16</v>
      </c>
      <c r="D3" s="7" t="s">
        <v>17</v>
      </c>
      <c r="E3" s="7" t="s">
        <v>15</v>
      </c>
      <c r="F3" s="7" t="s">
        <v>18</v>
      </c>
      <c r="G3" s="7" t="s">
        <v>55</v>
      </c>
      <c r="H3" s="7" t="s">
        <v>107</v>
      </c>
      <c r="I3" s="7" t="s">
        <v>61</v>
      </c>
      <c r="J3" s="7" t="s">
        <v>92</v>
      </c>
      <c r="K3" s="7" t="s">
        <v>114</v>
      </c>
      <c r="L3" s="8" t="s">
        <v>125</v>
      </c>
    </row>
    <row r="4" spans="1:12" ht="20.100000000000001" customHeight="1">
      <c r="B4" s="161" t="s">
        <v>25</v>
      </c>
      <c r="C4" s="118">
        <v>2</v>
      </c>
      <c r="D4" s="119">
        <v>0</v>
      </c>
      <c r="E4" s="119">
        <v>1</v>
      </c>
      <c r="F4" s="119">
        <v>0</v>
      </c>
      <c r="G4" s="119">
        <v>2</v>
      </c>
      <c r="H4" s="119">
        <v>2</v>
      </c>
      <c r="I4" s="162">
        <v>1</v>
      </c>
      <c r="J4" s="162">
        <v>1</v>
      </c>
      <c r="K4" s="162">
        <v>2</v>
      </c>
      <c r="L4" s="163">
        <v>1</v>
      </c>
    </row>
    <row r="5" spans="1:12" ht="20.100000000000001" customHeight="1">
      <c r="B5" s="54" t="s">
        <v>27</v>
      </c>
      <c r="C5" s="122">
        <v>1</v>
      </c>
      <c r="D5" s="123">
        <v>3</v>
      </c>
      <c r="E5" s="123">
        <v>1</v>
      </c>
      <c r="F5" s="123">
        <v>1</v>
      </c>
      <c r="G5" s="123">
        <v>1</v>
      </c>
      <c r="H5" s="123">
        <v>2</v>
      </c>
      <c r="I5" s="73">
        <v>0</v>
      </c>
      <c r="J5" s="73">
        <v>3</v>
      </c>
      <c r="K5" s="73">
        <v>0</v>
      </c>
      <c r="L5" s="74">
        <v>0</v>
      </c>
    </row>
    <row r="6" spans="1:12" ht="20.100000000000001" customHeight="1">
      <c r="B6" s="54" t="s">
        <v>28</v>
      </c>
      <c r="C6" s="122">
        <v>1</v>
      </c>
      <c r="D6" s="123">
        <v>5</v>
      </c>
      <c r="E6" s="123">
        <v>3</v>
      </c>
      <c r="F6" s="123">
        <v>1</v>
      </c>
      <c r="G6" s="123">
        <v>3</v>
      </c>
      <c r="H6" s="123">
        <v>2</v>
      </c>
      <c r="I6" s="73">
        <v>4</v>
      </c>
      <c r="J6" s="73">
        <v>3</v>
      </c>
      <c r="K6" s="73">
        <v>0</v>
      </c>
      <c r="L6" s="74">
        <v>1</v>
      </c>
    </row>
    <row r="7" spans="1:12" ht="20.100000000000001" customHeight="1">
      <c r="B7" s="54" t="s">
        <v>29</v>
      </c>
      <c r="C7" s="122">
        <v>1</v>
      </c>
      <c r="D7" s="123">
        <v>1</v>
      </c>
      <c r="E7" s="123">
        <v>1</v>
      </c>
      <c r="F7" s="123">
        <v>3</v>
      </c>
      <c r="G7" s="123">
        <v>2</v>
      </c>
      <c r="H7" s="123">
        <v>1</v>
      </c>
      <c r="I7" s="73">
        <v>0</v>
      </c>
      <c r="J7" s="73">
        <v>1</v>
      </c>
      <c r="K7" s="73">
        <v>1</v>
      </c>
      <c r="L7" s="74">
        <v>1</v>
      </c>
    </row>
    <row r="8" spans="1:12" ht="20.100000000000001" customHeight="1">
      <c r="B8" s="54" t="s">
        <v>30</v>
      </c>
      <c r="C8" s="122">
        <v>6</v>
      </c>
      <c r="D8" s="123">
        <v>4</v>
      </c>
      <c r="E8" s="123">
        <v>1</v>
      </c>
      <c r="F8" s="123">
        <v>1</v>
      </c>
      <c r="G8" s="123">
        <v>1</v>
      </c>
      <c r="H8" s="123">
        <v>5</v>
      </c>
      <c r="I8" s="73">
        <v>4</v>
      </c>
      <c r="J8" s="73">
        <v>3</v>
      </c>
      <c r="K8" s="73">
        <v>2</v>
      </c>
      <c r="L8" s="74">
        <v>0</v>
      </c>
    </row>
    <row r="9" spans="1:12" ht="20.100000000000001" customHeight="1">
      <c r="B9" s="54" t="s">
        <v>31</v>
      </c>
      <c r="C9" s="122">
        <v>3</v>
      </c>
      <c r="D9" s="123">
        <v>1</v>
      </c>
      <c r="E9" s="123">
        <v>8</v>
      </c>
      <c r="F9" s="123">
        <v>3</v>
      </c>
      <c r="G9" s="123">
        <v>2</v>
      </c>
      <c r="H9" s="123">
        <v>2</v>
      </c>
      <c r="I9" s="73">
        <v>1</v>
      </c>
      <c r="J9" s="73">
        <v>0</v>
      </c>
      <c r="K9" s="73">
        <v>3</v>
      </c>
      <c r="L9" s="74">
        <v>1</v>
      </c>
    </row>
    <row r="10" spans="1:12" ht="20.100000000000001" customHeight="1">
      <c r="B10" s="54" t="s">
        <v>32</v>
      </c>
      <c r="C10" s="122">
        <v>5</v>
      </c>
      <c r="D10" s="123">
        <v>9</v>
      </c>
      <c r="E10" s="123">
        <v>3</v>
      </c>
      <c r="F10" s="123">
        <v>5</v>
      </c>
      <c r="G10" s="123">
        <v>5</v>
      </c>
      <c r="H10" s="123">
        <v>1</v>
      </c>
      <c r="I10" s="73">
        <v>0</v>
      </c>
      <c r="J10" s="73">
        <v>4</v>
      </c>
      <c r="K10" s="73">
        <v>5</v>
      </c>
      <c r="L10" s="74">
        <v>5</v>
      </c>
    </row>
    <row r="11" spans="1:12" ht="20.100000000000001" customHeight="1">
      <c r="B11" s="54" t="s">
        <v>33</v>
      </c>
      <c r="C11" s="122">
        <v>6</v>
      </c>
      <c r="D11" s="123">
        <v>9</v>
      </c>
      <c r="E11" s="123">
        <v>8</v>
      </c>
      <c r="F11" s="123">
        <v>7</v>
      </c>
      <c r="G11" s="123">
        <v>6</v>
      </c>
      <c r="H11" s="123">
        <v>3</v>
      </c>
      <c r="I11" s="73">
        <v>7</v>
      </c>
      <c r="J11" s="73">
        <v>3</v>
      </c>
      <c r="K11" s="73">
        <v>3</v>
      </c>
      <c r="L11" s="74">
        <v>2</v>
      </c>
    </row>
    <row r="12" spans="1:12" ht="20.100000000000001" customHeight="1">
      <c r="B12" s="54" t="s">
        <v>34</v>
      </c>
      <c r="C12" s="122">
        <v>7</v>
      </c>
      <c r="D12" s="123">
        <v>6</v>
      </c>
      <c r="E12" s="123">
        <v>9</v>
      </c>
      <c r="F12" s="123">
        <v>7</v>
      </c>
      <c r="G12" s="123">
        <v>6</v>
      </c>
      <c r="H12" s="123">
        <v>6</v>
      </c>
      <c r="I12" s="73">
        <v>4</v>
      </c>
      <c r="J12" s="73">
        <v>1</v>
      </c>
      <c r="K12" s="73">
        <v>8</v>
      </c>
      <c r="L12" s="74">
        <v>3</v>
      </c>
    </row>
    <row r="13" spans="1:12" ht="20.100000000000001" customHeight="1">
      <c r="B13" s="54" t="s">
        <v>35</v>
      </c>
      <c r="C13" s="122">
        <v>6</v>
      </c>
      <c r="D13" s="123">
        <v>5</v>
      </c>
      <c r="E13" s="123">
        <v>17</v>
      </c>
      <c r="F13" s="123">
        <v>2</v>
      </c>
      <c r="G13" s="123">
        <v>7</v>
      </c>
      <c r="H13" s="123">
        <v>6</v>
      </c>
      <c r="I13" s="73">
        <v>5</v>
      </c>
      <c r="J13" s="73">
        <v>6</v>
      </c>
      <c r="K13" s="73">
        <v>4</v>
      </c>
      <c r="L13" s="74">
        <v>3</v>
      </c>
    </row>
    <row r="14" spans="1:12" ht="20.100000000000001" customHeight="1">
      <c r="B14" s="54" t="s">
        <v>36</v>
      </c>
      <c r="C14" s="122">
        <v>9</v>
      </c>
      <c r="D14" s="123">
        <v>6</v>
      </c>
      <c r="E14" s="123">
        <v>6</v>
      </c>
      <c r="F14" s="123">
        <v>2</v>
      </c>
      <c r="G14" s="123">
        <v>4</v>
      </c>
      <c r="H14" s="123">
        <v>4</v>
      </c>
      <c r="I14" s="73">
        <v>3</v>
      </c>
      <c r="J14" s="73">
        <v>7</v>
      </c>
      <c r="K14" s="73">
        <v>5</v>
      </c>
      <c r="L14" s="74">
        <v>2</v>
      </c>
    </row>
    <row r="15" spans="1:12" ht="20.100000000000001" customHeight="1">
      <c r="B15" s="54" t="s">
        <v>120</v>
      </c>
      <c r="C15" s="122">
        <v>15</v>
      </c>
      <c r="D15" s="123">
        <v>10</v>
      </c>
      <c r="E15" s="123">
        <v>20</v>
      </c>
      <c r="F15" s="123">
        <v>17</v>
      </c>
      <c r="G15" s="123">
        <v>12</v>
      </c>
      <c r="H15" s="123">
        <v>14</v>
      </c>
      <c r="I15" s="73">
        <v>17</v>
      </c>
      <c r="J15" s="73">
        <v>13</v>
      </c>
      <c r="K15" s="73">
        <v>13</v>
      </c>
      <c r="L15" s="74">
        <v>20</v>
      </c>
    </row>
    <row r="16" spans="1:12" ht="20.100000000000001" customHeight="1">
      <c r="B16" s="54" t="s">
        <v>121</v>
      </c>
      <c r="C16" s="122">
        <v>6</v>
      </c>
      <c r="D16" s="123">
        <v>3</v>
      </c>
      <c r="E16" s="123">
        <v>2</v>
      </c>
      <c r="F16" s="123">
        <v>6</v>
      </c>
      <c r="G16" s="123">
        <v>1</v>
      </c>
      <c r="H16" s="123">
        <v>3</v>
      </c>
      <c r="I16" s="73">
        <v>3</v>
      </c>
      <c r="J16" s="73">
        <v>1</v>
      </c>
      <c r="K16" s="73">
        <v>10</v>
      </c>
      <c r="L16" s="164">
        <v>2</v>
      </c>
    </row>
    <row r="17" spans="1:12" ht="20.100000000000001" customHeight="1">
      <c r="B17" s="54" t="s">
        <v>26</v>
      </c>
      <c r="C17" s="122">
        <v>1</v>
      </c>
      <c r="D17" s="123">
        <v>0</v>
      </c>
      <c r="E17" s="123">
        <v>0</v>
      </c>
      <c r="F17" s="123">
        <v>0</v>
      </c>
      <c r="G17" s="123">
        <v>1</v>
      </c>
      <c r="H17" s="123">
        <v>0</v>
      </c>
      <c r="I17" s="76">
        <v>1</v>
      </c>
      <c r="J17" s="76">
        <v>1</v>
      </c>
      <c r="K17" s="76">
        <v>2</v>
      </c>
      <c r="L17" s="77">
        <v>1</v>
      </c>
    </row>
    <row r="18" spans="1:12" ht="20.100000000000001" customHeight="1">
      <c r="B18" s="160" t="s">
        <v>12</v>
      </c>
      <c r="C18" s="167">
        <f t="shared" ref="C18:H18" si="0">SUM(C4:C17)</f>
        <v>69</v>
      </c>
      <c r="D18" s="167">
        <f t="shared" si="0"/>
        <v>62</v>
      </c>
      <c r="E18" s="167">
        <f t="shared" si="0"/>
        <v>80</v>
      </c>
      <c r="F18" s="167">
        <f t="shared" si="0"/>
        <v>55</v>
      </c>
      <c r="G18" s="167">
        <f t="shared" si="0"/>
        <v>53</v>
      </c>
      <c r="H18" s="167">
        <f t="shared" si="0"/>
        <v>51</v>
      </c>
      <c r="I18" s="167">
        <f>SUM(I4:I17)</f>
        <v>50</v>
      </c>
      <c r="J18" s="167">
        <f>SUM(J4:J17)</f>
        <v>47</v>
      </c>
      <c r="K18" s="167">
        <f>SUM(K4:K17)</f>
        <v>58</v>
      </c>
      <c r="L18" s="168">
        <f>SUM(L4:L17)</f>
        <v>42</v>
      </c>
    </row>
    <row r="19" spans="1:12" ht="20.100000000000001" customHeight="1">
      <c r="A19" s="169"/>
      <c r="B19" s="170"/>
      <c r="C19" s="169"/>
      <c r="D19" s="169"/>
      <c r="E19" s="169"/>
      <c r="F19" s="169"/>
    </row>
    <row r="20" spans="1:12" ht="20.100000000000001" customHeight="1">
      <c r="A20" s="169"/>
      <c r="B20" s="171"/>
      <c r="C20" s="169"/>
      <c r="D20" s="169"/>
      <c r="E20" s="169"/>
      <c r="F20" s="169"/>
    </row>
    <row r="21" spans="1:12" ht="20.100000000000001" customHeight="1">
      <c r="A21" s="169"/>
      <c r="B21" s="171"/>
      <c r="C21" s="169"/>
      <c r="D21" s="169"/>
      <c r="E21" s="169"/>
      <c r="F21" s="169"/>
    </row>
    <row r="22" spans="1:12" ht="20.100000000000001" customHeight="1">
      <c r="A22" s="169"/>
      <c r="B22" s="169"/>
    </row>
    <row r="23" spans="1:12" ht="20.100000000000001" customHeight="1">
      <c r="A23" s="169"/>
      <c r="B23" s="169"/>
    </row>
    <row r="24" spans="1:12" ht="20.100000000000001" customHeight="1">
      <c r="A24" s="169"/>
      <c r="B24" s="169"/>
    </row>
    <row r="25" spans="1:12" ht="20.100000000000001" customHeight="1">
      <c r="B25" s="169"/>
    </row>
    <row r="26" spans="1:12" ht="20.100000000000001" customHeight="1">
      <c r="B26" s="169"/>
    </row>
    <row r="27" spans="1:12" ht="20.100000000000001" customHeight="1">
      <c r="B27" s="169"/>
    </row>
    <row r="28" spans="1:12" ht="20.100000000000001" customHeight="1">
      <c r="B28" s="169"/>
    </row>
    <row r="29" spans="1:12" ht="20.100000000000001" customHeight="1">
      <c r="B29" s="169"/>
    </row>
    <row r="30" spans="1:12" ht="20.100000000000001" customHeight="1">
      <c r="B30" s="169"/>
    </row>
    <row r="31" spans="1:12" ht="20.100000000000001" customHeight="1">
      <c r="B31" s="169"/>
    </row>
    <row r="32" spans="1:12" ht="20.100000000000001" customHeight="1">
      <c r="B32" s="169"/>
    </row>
    <row r="33" spans="2:2" ht="20.100000000000001" customHeight="1">
      <c r="B33" s="169"/>
    </row>
    <row r="34" spans="2:2" ht="20.100000000000001" customHeight="1">
      <c r="B34" s="169"/>
    </row>
    <row r="35" spans="2:2" ht="20.100000000000001" customHeight="1">
      <c r="B35" s="169"/>
    </row>
    <row r="36" spans="2:2" ht="20.100000000000001" customHeight="1">
      <c r="B36" s="169"/>
    </row>
    <row r="37" spans="2:2" ht="20.100000000000001" customHeight="1">
      <c r="B37" s="169"/>
    </row>
    <row r="38" spans="2:2" ht="20.100000000000001" customHeight="1">
      <c r="B38" s="169"/>
    </row>
    <row r="39" spans="2:2" ht="20.100000000000001" customHeight="1">
      <c r="B39" s="169"/>
    </row>
    <row r="40" spans="2:2" ht="20.100000000000001" customHeight="1">
      <c r="B40" s="169"/>
    </row>
    <row r="41" spans="2:2" ht="20.100000000000001" customHeight="1">
      <c r="B41" s="169"/>
    </row>
    <row r="42" spans="2:2" ht="20.100000000000001" customHeight="1">
      <c r="B42" s="169"/>
    </row>
    <row r="43" spans="2:2" ht="20.100000000000001" customHeight="1">
      <c r="B43" s="169"/>
    </row>
    <row r="44" spans="2:2" ht="20.100000000000001" customHeight="1">
      <c r="B44" s="169"/>
    </row>
    <row r="45" spans="2:2" ht="20.100000000000001" customHeight="1">
      <c r="B45" s="169"/>
    </row>
    <row r="46" spans="2:2" ht="20.100000000000001" customHeight="1">
      <c r="B46" s="169"/>
    </row>
    <row r="47" spans="2:2" ht="20.100000000000001" customHeight="1">
      <c r="B47" s="169"/>
    </row>
    <row r="48" spans="2:2" ht="20.100000000000001" customHeight="1">
      <c r="B48" s="169"/>
    </row>
    <row r="49" spans="2:2" ht="20.100000000000001" customHeight="1">
      <c r="B49" s="169"/>
    </row>
    <row r="50" spans="2:2" ht="20.100000000000001" customHeight="1">
      <c r="B50" s="169"/>
    </row>
    <row r="51" spans="2:2" ht="20.100000000000001" customHeight="1">
      <c r="B51" s="169"/>
    </row>
    <row r="52" spans="2:2" ht="20.100000000000001" customHeight="1">
      <c r="B52" s="169"/>
    </row>
    <row r="53" spans="2:2" ht="20.100000000000001" customHeight="1">
      <c r="B53" s="169"/>
    </row>
    <row r="54" spans="2:2" ht="20.100000000000001" customHeight="1">
      <c r="B54" s="169"/>
    </row>
    <row r="55" spans="2:2" ht="20.100000000000001" customHeight="1">
      <c r="B55" s="169"/>
    </row>
    <row r="56" spans="2:2" ht="20.100000000000001" customHeight="1">
      <c r="B56" s="169"/>
    </row>
    <row r="57" spans="2:2" ht="20.100000000000001" customHeight="1">
      <c r="B57" s="169"/>
    </row>
    <row r="58" spans="2:2" ht="20.100000000000001" customHeight="1">
      <c r="B58" s="169"/>
    </row>
    <row r="59" spans="2:2" ht="20.100000000000001" customHeight="1">
      <c r="B59" s="169"/>
    </row>
    <row r="60" spans="2:2" ht="20.100000000000001" customHeight="1">
      <c r="B60" s="169"/>
    </row>
    <row r="61" spans="2:2" ht="20.100000000000001" customHeight="1">
      <c r="B61" s="169"/>
    </row>
    <row r="62" spans="2:2" ht="20.100000000000001" customHeight="1">
      <c r="B62" s="169"/>
    </row>
    <row r="63" spans="2:2" ht="20.100000000000001" customHeight="1">
      <c r="B63" s="169"/>
    </row>
    <row r="64" spans="2:2" ht="20.100000000000001" customHeight="1">
      <c r="B64" s="169"/>
    </row>
    <row r="65" spans="2:2" ht="20.100000000000001" customHeight="1">
      <c r="B65" s="169"/>
    </row>
    <row r="66" spans="2:2" ht="20.100000000000001" customHeight="1">
      <c r="B66" s="169"/>
    </row>
    <row r="67" spans="2:2" ht="20.100000000000001" customHeight="1">
      <c r="B67" s="169"/>
    </row>
    <row r="68" spans="2:2" ht="20.100000000000001" customHeight="1">
      <c r="B68" s="169"/>
    </row>
    <row r="69" spans="2:2" ht="20.100000000000001" customHeight="1">
      <c r="B69" s="169"/>
    </row>
    <row r="70" spans="2:2" ht="20.100000000000001" customHeight="1">
      <c r="B70" s="169"/>
    </row>
    <row r="71" spans="2:2" ht="20.100000000000001" customHeight="1">
      <c r="B71" s="169"/>
    </row>
    <row r="72" spans="2:2" ht="20.100000000000001" customHeight="1">
      <c r="B72" s="169"/>
    </row>
    <row r="73" spans="2:2" ht="20.100000000000001" customHeight="1">
      <c r="B73" s="169"/>
    </row>
    <row r="74" spans="2:2" ht="20.100000000000001" customHeight="1">
      <c r="B74" s="169"/>
    </row>
    <row r="75" spans="2:2" ht="20.100000000000001" customHeight="1">
      <c r="B75" s="169"/>
    </row>
    <row r="76" spans="2:2">
      <c r="B76" s="169"/>
    </row>
    <row r="77" spans="2:2">
      <c r="B77" s="169"/>
    </row>
    <row r="78" spans="2:2">
      <c r="B78" s="169"/>
    </row>
    <row r="79" spans="2:2">
      <c r="B79" s="169"/>
    </row>
    <row r="80" spans="2:2">
      <c r="B80" s="169"/>
    </row>
    <row r="81" spans="2:2">
      <c r="B81" s="169"/>
    </row>
    <row r="82" spans="2:2">
      <c r="B82" s="169"/>
    </row>
    <row r="83" spans="2:2">
      <c r="B83" s="169"/>
    </row>
    <row r="84" spans="2:2">
      <c r="B84" s="169"/>
    </row>
    <row r="85" spans="2:2">
      <c r="B85" s="169"/>
    </row>
    <row r="86" spans="2:2">
      <c r="B86" s="169"/>
    </row>
    <row r="87" spans="2:2">
      <c r="B87" s="169"/>
    </row>
    <row r="88" spans="2:2">
      <c r="B88" s="169"/>
    </row>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&amp;C若狭町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75"/>
  <sheetViews>
    <sheetView tabSelected="1" view="pageBreakPreview" topLeftCell="A37" zoomScale="85" zoomScaleNormal="100" zoomScaleSheetLayoutView="85" workbookViewId="0">
      <selection activeCell="K21" sqref="K21"/>
    </sheetView>
  </sheetViews>
  <sheetFormatPr defaultRowHeight="13.5"/>
  <cols>
    <col min="1" max="2" width="10.625" style="2" customWidth="1"/>
    <col min="3" max="13" width="8.625" style="2" customWidth="1"/>
    <col min="14" max="16384" width="9" style="2"/>
  </cols>
  <sheetData>
    <row r="1" spans="1:15" ht="20.100000000000001" customHeight="1">
      <c r="A1" s="19" t="s">
        <v>81</v>
      </c>
      <c r="J1" s="135"/>
      <c r="K1" s="135"/>
      <c r="L1" s="135"/>
      <c r="M1" s="135"/>
    </row>
    <row r="2" spans="1:15" ht="20.100000000000001" customHeight="1">
      <c r="J2" s="135"/>
      <c r="K2" s="135"/>
      <c r="L2" s="135"/>
      <c r="M2" s="135"/>
    </row>
    <row r="3" spans="1:15" ht="20.100000000000001" customHeight="1">
      <c r="B3" s="160"/>
      <c r="C3" s="6" t="s">
        <v>16</v>
      </c>
      <c r="D3" s="7" t="s">
        <v>17</v>
      </c>
      <c r="E3" s="7" t="s">
        <v>15</v>
      </c>
      <c r="F3" s="7" t="s">
        <v>18</v>
      </c>
      <c r="G3" s="7" t="s">
        <v>55</v>
      </c>
      <c r="H3" s="7" t="s">
        <v>59</v>
      </c>
      <c r="I3" s="7" t="s">
        <v>61</v>
      </c>
      <c r="J3" s="7" t="s">
        <v>92</v>
      </c>
      <c r="K3" s="7" t="s">
        <v>114</v>
      </c>
      <c r="L3" s="8" t="s">
        <v>125</v>
      </c>
      <c r="M3" s="135"/>
      <c r="N3" s="135"/>
    </row>
    <row r="4" spans="1:15" ht="20.100000000000001" customHeight="1">
      <c r="B4" s="161" t="s">
        <v>93</v>
      </c>
      <c r="C4" s="118">
        <v>0</v>
      </c>
      <c r="D4" s="119">
        <v>0</v>
      </c>
      <c r="E4" s="119">
        <v>1</v>
      </c>
      <c r="F4" s="119">
        <v>0</v>
      </c>
      <c r="G4" s="119">
        <v>0</v>
      </c>
      <c r="H4" s="119">
        <v>0</v>
      </c>
      <c r="I4" s="203">
        <v>0</v>
      </c>
      <c r="J4" s="203">
        <v>0</v>
      </c>
      <c r="K4" s="203">
        <v>0</v>
      </c>
      <c r="L4" s="204">
        <v>0</v>
      </c>
      <c r="M4" s="135"/>
      <c r="N4" s="135"/>
    </row>
    <row r="5" spans="1:15" ht="20.100000000000001" customHeight="1">
      <c r="B5" s="54" t="s">
        <v>108</v>
      </c>
      <c r="C5" s="122">
        <v>2</v>
      </c>
      <c r="D5" s="123">
        <v>5</v>
      </c>
      <c r="E5" s="123">
        <v>3</v>
      </c>
      <c r="F5" s="123">
        <v>5</v>
      </c>
      <c r="G5" s="123">
        <v>5</v>
      </c>
      <c r="H5" s="123">
        <v>4</v>
      </c>
      <c r="I5" s="205">
        <v>6</v>
      </c>
      <c r="J5" s="205">
        <v>3</v>
      </c>
      <c r="K5" s="205">
        <v>1</v>
      </c>
      <c r="L5" s="206">
        <v>6</v>
      </c>
      <c r="M5" s="135"/>
      <c r="N5" s="135"/>
    </row>
    <row r="6" spans="1:15" ht="20.100000000000001" customHeight="1">
      <c r="B6" s="54" t="s">
        <v>94</v>
      </c>
      <c r="C6" s="122">
        <v>5</v>
      </c>
      <c r="D6" s="123">
        <v>5</v>
      </c>
      <c r="E6" s="123">
        <v>2</v>
      </c>
      <c r="F6" s="123">
        <v>3</v>
      </c>
      <c r="G6" s="123">
        <v>4</v>
      </c>
      <c r="H6" s="123">
        <v>1</v>
      </c>
      <c r="I6" s="205">
        <v>1</v>
      </c>
      <c r="J6" s="205">
        <v>4</v>
      </c>
      <c r="K6" s="205">
        <v>0</v>
      </c>
      <c r="L6" s="206">
        <v>4</v>
      </c>
      <c r="M6" s="135"/>
      <c r="N6" s="207"/>
      <c r="O6" s="207"/>
    </row>
    <row r="7" spans="1:15" ht="20.100000000000001" customHeight="1">
      <c r="B7" s="54" t="s">
        <v>95</v>
      </c>
      <c r="C7" s="122">
        <v>5</v>
      </c>
      <c r="D7" s="123">
        <v>3</v>
      </c>
      <c r="E7" s="123">
        <v>3</v>
      </c>
      <c r="F7" s="123">
        <v>2</v>
      </c>
      <c r="G7" s="123">
        <v>2</v>
      </c>
      <c r="H7" s="123">
        <v>1</v>
      </c>
      <c r="I7" s="205">
        <v>2</v>
      </c>
      <c r="J7" s="205">
        <v>1</v>
      </c>
      <c r="K7" s="205">
        <v>2</v>
      </c>
      <c r="L7" s="206">
        <v>1</v>
      </c>
      <c r="M7" s="135"/>
      <c r="N7" s="207"/>
      <c r="O7" s="207"/>
    </row>
    <row r="8" spans="1:15" ht="20.100000000000001" customHeight="1">
      <c r="B8" s="54" t="s">
        <v>96</v>
      </c>
      <c r="C8" s="122">
        <v>3</v>
      </c>
      <c r="D8" s="123">
        <v>2</v>
      </c>
      <c r="E8" s="123">
        <v>7</v>
      </c>
      <c r="F8" s="123">
        <v>3</v>
      </c>
      <c r="G8" s="123">
        <v>4</v>
      </c>
      <c r="H8" s="123">
        <v>3</v>
      </c>
      <c r="I8" s="205">
        <v>1</v>
      </c>
      <c r="J8" s="205">
        <v>6</v>
      </c>
      <c r="K8" s="205">
        <v>2</v>
      </c>
      <c r="L8" s="206">
        <v>3</v>
      </c>
      <c r="M8" s="135"/>
      <c r="N8" s="207"/>
      <c r="O8" s="207"/>
    </row>
    <row r="9" spans="1:15" ht="20.100000000000001" customHeight="1">
      <c r="B9" s="54" t="s">
        <v>97</v>
      </c>
      <c r="C9" s="122">
        <v>4</v>
      </c>
      <c r="D9" s="123">
        <v>6</v>
      </c>
      <c r="E9" s="123">
        <v>3</v>
      </c>
      <c r="F9" s="123">
        <v>6</v>
      </c>
      <c r="G9" s="123">
        <v>7</v>
      </c>
      <c r="H9" s="123">
        <v>4</v>
      </c>
      <c r="I9" s="205">
        <v>5</v>
      </c>
      <c r="J9" s="205">
        <v>6</v>
      </c>
      <c r="K9" s="205">
        <v>2</v>
      </c>
      <c r="L9" s="206">
        <v>1</v>
      </c>
      <c r="M9" s="135"/>
      <c r="N9" s="207"/>
      <c r="O9" s="207"/>
    </row>
    <row r="10" spans="1:15" ht="20.100000000000001" customHeight="1">
      <c r="B10" s="54" t="s">
        <v>98</v>
      </c>
      <c r="C10" s="122">
        <v>6</v>
      </c>
      <c r="D10" s="123">
        <v>10</v>
      </c>
      <c r="E10" s="123">
        <v>3</v>
      </c>
      <c r="F10" s="123">
        <v>5</v>
      </c>
      <c r="G10" s="123">
        <v>11</v>
      </c>
      <c r="H10" s="123">
        <v>2</v>
      </c>
      <c r="I10" s="185">
        <v>7</v>
      </c>
      <c r="J10" s="185">
        <v>1</v>
      </c>
      <c r="K10" s="185">
        <v>9</v>
      </c>
      <c r="L10" s="186">
        <v>7</v>
      </c>
      <c r="M10" s="135"/>
      <c r="N10" s="207"/>
      <c r="O10" s="169"/>
    </row>
    <row r="11" spans="1:15" ht="20.100000000000001" customHeight="1">
      <c r="B11" s="54" t="s">
        <v>99</v>
      </c>
      <c r="C11" s="122">
        <v>3</v>
      </c>
      <c r="D11" s="123">
        <v>8</v>
      </c>
      <c r="E11" s="123">
        <v>9</v>
      </c>
      <c r="F11" s="123">
        <v>6</v>
      </c>
      <c r="G11" s="123">
        <v>9</v>
      </c>
      <c r="H11" s="123">
        <v>6</v>
      </c>
      <c r="I11" s="185">
        <v>3</v>
      </c>
      <c r="J11" s="185">
        <v>6</v>
      </c>
      <c r="K11" s="185">
        <v>6</v>
      </c>
      <c r="L11" s="186">
        <v>3</v>
      </c>
      <c r="M11" s="135"/>
      <c r="N11" s="169"/>
      <c r="O11" s="169"/>
    </row>
    <row r="12" spans="1:15" ht="20.100000000000001" customHeight="1">
      <c r="B12" s="54" t="s">
        <v>100</v>
      </c>
      <c r="C12" s="122">
        <v>7</v>
      </c>
      <c r="D12" s="123">
        <v>6</v>
      </c>
      <c r="E12" s="123">
        <v>6</v>
      </c>
      <c r="F12" s="123">
        <v>5</v>
      </c>
      <c r="G12" s="123">
        <v>3</v>
      </c>
      <c r="H12" s="123">
        <v>4</v>
      </c>
      <c r="I12" s="185">
        <v>7</v>
      </c>
      <c r="J12" s="185">
        <v>5</v>
      </c>
      <c r="K12" s="185">
        <v>4</v>
      </c>
      <c r="L12" s="186">
        <v>11</v>
      </c>
      <c r="M12" s="135"/>
      <c r="N12" s="169"/>
    </row>
    <row r="13" spans="1:15" ht="20.100000000000001" customHeight="1">
      <c r="B13" s="54" t="s">
        <v>101</v>
      </c>
      <c r="C13" s="122">
        <v>8</v>
      </c>
      <c r="D13" s="123">
        <v>3</v>
      </c>
      <c r="E13" s="123">
        <v>4</v>
      </c>
      <c r="F13" s="123">
        <v>7</v>
      </c>
      <c r="G13" s="123">
        <v>5</v>
      </c>
      <c r="H13" s="123">
        <v>5</v>
      </c>
      <c r="I13" s="185">
        <v>2</v>
      </c>
      <c r="J13" s="185">
        <v>3</v>
      </c>
      <c r="K13" s="185">
        <v>4</v>
      </c>
      <c r="L13" s="186">
        <v>3</v>
      </c>
      <c r="M13" s="135"/>
      <c r="N13" s="169"/>
    </row>
    <row r="14" spans="1:15" ht="20.100000000000001" customHeight="1">
      <c r="B14" s="54" t="s">
        <v>102</v>
      </c>
      <c r="C14" s="122">
        <v>4</v>
      </c>
      <c r="D14" s="123">
        <v>1</v>
      </c>
      <c r="E14" s="123">
        <v>4</v>
      </c>
      <c r="F14" s="123">
        <v>2</v>
      </c>
      <c r="G14" s="123">
        <v>4</v>
      </c>
      <c r="H14" s="123">
        <v>4</v>
      </c>
      <c r="I14" s="185">
        <v>6</v>
      </c>
      <c r="J14" s="185">
        <v>2</v>
      </c>
      <c r="K14" s="185">
        <v>3</v>
      </c>
      <c r="L14" s="186">
        <v>4</v>
      </c>
      <c r="M14" s="135"/>
      <c r="N14" s="169"/>
    </row>
    <row r="15" spans="1:15" ht="20.100000000000001" customHeight="1">
      <c r="B15" s="54" t="s">
        <v>103</v>
      </c>
      <c r="C15" s="122">
        <v>3</v>
      </c>
      <c r="D15" s="123">
        <v>1</v>
      </c>
      <c r="E15" s="123">
        <v>3</v>
      </c>
      <c r="F15" s="123">
        <v>2</v>
      </c>
      <c r="G15" s="123">
        <v>1</v>
      </c>
      <c r="H15" s="123">
        <v>3</v>
      </c>
      <c r="I15" s="185">
        <v>3</v>
      </c>
      <c r="J15" s="185">
        <v>2</v>
      </c>
      <c r="K15" s="185">
        <v>2</v>
      </c>
      <c r="L15" s="186">
        <v>3</v>
      </c>
      <c r="M15" s="135"/>
      <c r="N15" s="169"/>
    </row>
    <row r="16" spans="1:15" ht="20.100000000000001" customHeight="1">
      <c r="B16" s="54" t="s">
        <v>109</v>
      </c>
      <c r="C16" s="122">
        <v>9</v>
      </c>
      <c r="D16" s="123">
        <v>5</v>
      </c>
      <c r="E16" s="123">
        <v>6</v>
      </c>
      <c r="F16" s="123">
        <v>7</v>
      </c>
      <c r="G16" s="123">
        <v>7</v>
      </c>
      <c r="H16" s="123">
        <v>7</v>
      </c>
      <c r="I16" s="185">
        <v>6</v>
      </c>
      <c r="J16" s="185">
        <v>7</v>
      </c>
      <c r="K16" s="185">
        <v>6</v>
      </c>
      <c r="L16" s="186">
        <v>11</v>
      </c>
      <c r="M16" s="135"/>
      <c r="N16" s="207"/>
    </row>
    <row r="17" spans="1:14" ht="20.100000000000001" customHeight="1">
      <c r="B17" s="46" t="s">
        <v>122</v>
      </c>
      <c r="C17" s="122">
        <v>0</v>
      </c>
      <c r="D17" s="123">
        <v>0</v>
      </c>
      <c r="E17" s="123">
        <v>1</v>
      </c>
      <c r="F17" s="123">
        <v>3</v>
      </c>
      <c r="G17" s="123">
        <v>1</v>
      </c>
      <c r="H17" s="123">
        <v>1</v>
      </c>
      <c r="I17" s="185">
        <v>1</v>
      </c>
      <c r="J17" s="185">
        <v>0</v>
      </c>
      <c r="K17" s="185">
        <v>0</v>
      </c>
      <c r="L17" s="186">
        <v>0</v>
      </c>
      <c r="M17" s="135"/>
      <c r="N17" s="135"/>
    </row>
    <row r="18" spans="1:14" ht="20.100000000000001" customHeight="1">
      <c r="A18" s="210"/>
      <c r="B18" s="160" t="s">
        <v>12</v>
      </c>
      <c r="C18" s="165">
        <f t="shared" ref="C18:L18" si="0">SUM(C4:C17)</f>
        <v>59</v>
      </c>
      <c r="D18" s="166">
        <f t="shared" si="0"/>
        <v>55</v>
      </c>
      <c r="E18" s="166">
        <f t="shared" si="0"/>
        <v>55</v>
      </c>
      <c r="F18" s="166">
        <f t="shared" si="0"/>
        <v>56</v>
      </c>
      <c r="G18" s="166">
        <f t="shared" si="0"/>
        <v>63</v>
      </c>
      <c r="H18" s="166">
        <f t="shared" si="0"/>
        <v>45</v>
      </c>
      <c r="I18" s="211">
        <f t="shared" si="0"/>
        <v>50</v>
      </c>
      <c r="J18" s="211">
        <f t="shared" si="0"/>
        <v>46</v>
      </c>
      <c r="K18" s="211">
        <f t="shared" si="0"/>
        <v>41</v>
      </c>
      <c r="L18" s="212">
        <f t="shared" si="0"/>
        <v>57</v>
      </c>
      <c r="M18" s="40" t="s">
        <v>64</v>
      </c>
      <c r="N18" s="135"/>
    </row>
    <row r="19" spans="1:14" ht="20.100000000000001" customHeight="1">
      <c r="A19" s="169"/>
      <c r="B19" s="170"/>
      <c r="C19" s="213"/>
      <c r="D19" s="169"/>
      <c r="E19" s="169"/>
      <c r="F19" s="169"/>
      <c r="J19" s="135"/>
      <c r="K19" s="135"/>
      <c r="L19" s="135"/>
      <c r="M19" s="135"/>
    </row>
    <row r="20" spans="1:14" ht="20.100000000000001" customHeight="1">
      <c r="A20" s="169"/>
      <c r="B20" s="171"/>
      <c r="C20" s="213"/>
      <c r="D20" s="169"/>
      <c r="E20" s="169"/>
      <c r="F20" s="169"/>
      <c r="J20" s="135"/>
      <c r="K20" s="135"/>
      <c r="L20" s="135"/>
      <c r="M20" s="135"/>
    </row>
    <row r="21" spans="1:14" ht="20.100000000000001" customHeight="1">
      <c r="A21" s="169"/>
      <c r="B21" s="169"/>
      <c r="J21" s="135"/>
      <c r="K21" s="135"/>
      <c r="L21" s="135"/>
      <c r="M21" s="135"/>
    </row>
    <row r="22" spans="1:14" ht="20.100000000000001" customHeight="1">
      <c r="A22" s="169"/>
      <c r="B22" s="169"/>
    </row>
    <row r="23" spans="1:14" ht="20.100000000000001" customHeight="1">
      <c r="A23" s="169"/>
      <c r="B23" s="169"/>
    </row>
    <row r="24" spans="1:14" ht="20.100000000000001" customHeight="1">
      <c r="A24" s="169"/>
      <c r="B24" s="169"/>
    </row>
    <row r="25" spans="1:14" ht="20.100000000000001" customHeight="1">
      <c r="A25" s="169"/>
      <c r="B25" s="169"/>
    </row>
    <row r="26" spans="1:14" ht="20.100000000000001" customHeight="1">
      <c r="A26" s="169"/>
      <c r="B26" s="169"/>
    </row>
    <row r="27" spans="1:14" ht="20.100000000000001" customHeight="1">
      <c r="A27" s="169"/>
      <c r="B27" s="169"/>
    </row>
    <row r="28" spans="1:14" ht="20.100000000000001" customHeight="1">
      <c r="A28" s="169"/>
      <c r="B28" s="169"/>
    </row>
    <row r="29" spans="1:14" ht="20.100000000000001" customHeight="1">
      <c r="A29" s="169"/>
      <c r="B29" s="169"/>
    </row>
    <row r="30" spans="1:14" ht="20.100000000000001" customHeight="1">
      <c r="A30" s="169"/>
      <c r="B30" s="169"/>
    </row>
    <row r="31" spans="1:14" ht="20.100000000000001" customHeight="1">
      <c r="A31" s="169"/>
      <c r="B31" s="169"/>
    </row>
    <row r="32" spans="1:14" ht="20.100000000000001" customHeight="1">
      <c r="A32" s="169"/>
      <c r="B32" s="169"/>
    </row>
    <row r="33" spans="1:2" ht="20.100000000000001" customHeight="1">
      <c r="A33" s="169"/>
      <c r="B33" s="169"/>
    </row>
    <row r="34" spans="1:2" ht="20.100000000000001" customHeight="1">
      <c r="B34" s="169"/>
    </row>
    <row r="35" spans="1:2" ht="20.100000000000001" customHeight="1">
      <c r="B35" s="169"/>
    </row>
    <row r="36" spans="1:2" ht="20.100000000000001" customHeight="1">
      <c r="B36" s="169"/>
    </row>
    <row r="37" spans="1:2" ht="20.100000000000001" customHeight="1">
      <c r="B37" s="169"/>
    </row>
    <row r="38" spans="1:2" ht="20.100000000000001" customHeight="1">
      <c r="B38" s="169"/>
    </row>
    <row r="39" spans="1:2" ht="20.100000000000001" customHeight="1">
      <c r="B39" s="169"/>
    </row>
    <row r="40" spans="1:2" ht="20.100000000000001" customHeight="1">
      <c r="B40" s="169"/>
    </row>
    <row r="41" spans="1:2" ht="20.100000000000001" customHeight="1">
      <c r="B41" s="169"/>
    </row>
    <row r="42" spans="1:2" ht="20.100000000000001" customHeight="1">
      <c r="B42" s="169"/>
    </row>
    <row r="43" spans="1:2" ht="20.100000000000001" customHeight="1">
      <c r="B43" s="169"/>
    </row>
    <row r="44" spans="1:2" ht="20.100000000000001" customHeight="1">
      <c r="B44" s="169"/>
    </row>
    <row r="45" spans="1:2" ht="20.100000000000001" customHeight="1">
      <c r="B45" s="169"/>
    </row>
    <row r="46" spans="1:2" ht="20.100000000000001" customHeight="1">
      <c r="B46" s="169"/>
    </row>
    <row r="47" spans="1:2" ht="20.100000000000001" customHeight="1">
      <c r="B47" s="169"/>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&amp;C若狭町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76"/>
  <sheetViews>
    <sheetView tabSelected="1" view="pageBreakPreview" zoomScale="60" zoomScaleNormal="100" workbookViewId="0">
      <selection activeCell="K21" sqref="K21"/>
    </sheetView>
  </sheetViews>
  <sheetFormatPr defaultRowHeight="13.5"/>
  <cols>
    <col min="1" max="2" width="10.625" style="2" customWidth="1"/>
    <col min="3" max="13" width="8.625" style="2" customWidth="1"/>
    <col min="14" max="16384" width="9" style="2"/>
  </cols>
  <sheetData>
    <row r="1" spans="2:13" ht="20.100000000000001" customHeight="1">
      <c r="B1" s="172" t="s">
        <v>82</v>
      </c>
      <c r="C1" s="169"/>
      <c r="D1" s="169"/>
      <c r="E1" s="169"/>
      <c r="F1" s="169"/>
      <c r="G1" s="169"/>
    </row>
    <row r="2" spans="2:13" ht="20.100000000000001" customHeight="1">
      <c r="B2" s="195"/>
      <c r="C2" s="196"/>
      <c r="D2" s="196"/>
      <c r="E2" s="196"/>
      <c r="F2" s="196"/>
      <c r="G2" s="196"/>
    </row>
    <row r="3" spans="2:13" ht="20.100000000000001" customHeight="1">
      <c r="B3" s="197"/>
      <c r="C3" s="6" t="s">
        <v>16</v>
      </c>
      <c r="D3" s="7" t="s">
        <v>17</v>
      </c>
      <c r="E3" s="7" t="s">
        <v>15</v>
      </c>
      <c r="F3" s="7" t="s">
        <v>18</v>
      </c>
      <c r="G3" s="7" t="s">
        <v>55</v>
      </c>
      <c r="H3" s="272" t="s">
        <v>59</v>
      </c>
      <c r="I3" s="272" t="s">
        <v>61</v>
      </c>
      <c r="J3" s="7" t="s">
        <v>92</v>
      </c>
      <c r="K3" s="7" t="s">
        <v>114</v>
      </c>
      <c r="L3" s="8" t="s">
        <v>125</v>
      </c>
    </row>
    <row r="4" spans="2:13" ht="20.100000000000001" customHeight="1">
      <c r="B4" s="198" t="s">
        <v>93</v>
      </c>
      <c r="C4" s="267">
        <v>0</v>
      </c>
      <c r="D4" s="268">
        <v>0</v>
      </c>
      <c r="E4" s="268">
        <v>0</v>
      </c>
      <c r="F4" s="268">
        <v>0</v>
      </c>
      <c r="G4" s="268">
        <v>0</v>
      </c>
      <c r="H4" s="268">
        <v>0</v>
      </c>
      <c r="I4" s="268">
        <v>0</v>
      </c>
      <c r="J4" s="268">
        <v>0</v>
      </c>
      <c r="K4" s="268">
        <v>0</v>
      </c>
      <c r="L4" s="163">
        <v>0</v>
      </c>
    </row>
    <row r="5" spans="2:13" ht="20.100000000000001" customHeight="1">
      <c r="B5" s="199" t="s">
        <v>108</v>
      </c>
      <c r="C5" s="269">
        <v>0</v>
      </c>
      <c r="D5" s="270">
        <v>0</v>
      </c>
      <c r="E5" s="270">
        <v>0</v>
      </c>
      <c r="F5" s="270">
        <v>0</v>
      </c>
      <c r="G5" s="270">
        <v>1</v>
      </c>
      <c r="H5" s="270">
        <v>0</v>
      </c>
      <c r="I5" s="270">
        <v>0</v>
      </c>
      <c r="J5" s="270">
        <v>0</v>
      </c>
      <c r="K5" s="270">
        <v>0</v>
      </c>
      <c r="L5" s="74">
        <v>0</v>
      </c>
    </row>
    <row r="6" spans="2:13" ht="20.100000000000001" customHeight="1">
      <c r="B6" s="199" t="s">
        <v>94</v>
      </c>
      <c r="C6" s="269">
        <v>0</v>
      </c>
      <c r="D6" s="270">
        <v>0</v>
      </c>
      <c r="E6" s="270">
        <v>0</v>
      </c>
      <c r="F6" s="270">
        <v>0</v>
      </c>
      <c r="G6" s="270">
        <v>0</v>
      </c>
      <c r="H6" s="270">
        <v>1</v>
      </c>
      <c r="I6" s="270">
        <v>1</v>
      </c>
      <c r="J6" s="270">
        <v>1</v>
      </c>
      <c r="K6" s="270">
        <v>0</v>
      </c>
      <c r="L6" s="74">
        <v>0</v>
      </c>
    </row>
    <row r="7" spans="2:13" ht="20.100000000000001" customHeight="1">
      <c r="B7" s="199" t="s">
        <v>95</v>
      </c>
      <c r="C7" s="269">
        <v>1</v>
      </c>
      <c r="D7" s="270">
        <v>1</v>
      </c>
      <c r="E7" s="270">
        <v>0</v>
      </c>
      <c r="F7" s="270">
        <v>0</v>
      </c>
      <c r="G7" s="270">
        <v>2</v>
      </c>
      <c r="H7" s="270">
        <v>0</v>
      </c>
      <c r="I7" s="270">
        <v>0</v>
      </c>
      <c r="J7" s="270">
        <v>1</v>
      </c>
      <c r="K7" s="270">
        <v>1</v>
      </c>
      <c r="L7" s="74">
        <v>0</v>
      </c>
    </row>
    <row r="8" spans="2:13" ht="20.100000000000001" customHeight="1">
      <c r="B8" s="199" t="s">
        <v>104</v>
      </c>
      <c r="C8" s="269">
        <v>1</v>
      </c>
      <c r="D8" s="270">
        <v>1</v>
      </c>
      <c r="E8" s="270">
        <v>1</v>
      </c>
      <c r="F8" s="270">
        <v>0</v>
      </c>
      <c r="G8" s="270">
        <v>1</v>
      </c>
      <c r="H8" s="270">
        <v>0</v>
      </c>
      <c r="I8" s="270">
        <v>0</v>
      </c>
      <c r="J8" s="270">
        <v>0</v>
      </c>
      <c r="K8" s="270">
        <v>1</v>
      </c>
      <c r="L8" s="74">
        <v>3</v>
      </c>
    </row>
    <row r="9" spans="2:13" ht="20.100000000000001" customHeight="1">
      <c r="B9" s="199" t="s">
        <v>97</v>
      </c>
      <c r="C9" s="269">
        <v>2</v>
      </c>
      <c r="D9" s="270">
        <v>2</v>
      </c>
      <c r="E9" s="270">
        <v>2</v>
      </c>
      <c r="F9" s="270">
        <v>0</v>
      </c>
      <c r="G9" s="270">
        <v>0</v>
      </c>
      <c r="H9" s="270">
        <v>0</v>
      </c>
      <c r="I9" s="270">
        <v>2</v>
      </c>
      <c r="J9" s="270">
        <v>3</v>
      </c>
      <c r="K9" s="270">
        <v>0</v>
      </c>
      <c r="L9" s="74">
        <v>2</v>
      </c>
    </row>
    <row r="10" spans="2:13" ht="20.100000000000001" customHeight="1">
      <c r="B10" s="199" t="s">
        <v>98</v>
      </c>
      <c r="C10" s="269">
        <v>1</v>
      </c>
      <c r="D10" s="270">
        <v>1</v>
      </c>
      <c r="E10" s="270">
        <v>0</v>
      </c>
      <c r="F10" s="270">
        <v>2</v>
      </c>
      <c r="G10" s="270">
        <v>0</v>
      </c>
      <c r="H10" s="270">
        <v>1</v>
      </c>
      <c r="I10" s="270">
        <v>3</v>
      </c>
      <c r="J10" s="270" t="s">
        <v>124</v>
      </c>
      <c r="K10" s="270">
        <v>1</v>
      </c>
      <c r="L10" s="74">
        <v>0</v>
      </c>
    </row>
    <row r="11" spans="2:13" ht="20.100000000000001" customHeight="1">
      <c r="B11" s="199" t="s">
        <v>99</v>
      </c>
      <c r="C11" s="269">
        <v>3</v>
      </c>
      <c r="D11" s="270">
        <v>1</v>
      </c>
      <c r="E11" s="270">
        <v>1</v>
      </c>
      <c r="F11" s="270">
        <v>1</v>
      </c>
      <c r="G11" s="270">
        <v>1</v>
      </c>
      <c r="H11" s="270">
        <v>3</v>
      </c>
      <c r="I11" s="270">
        <v>3</v>
      </c>
      <c r="J11" s="270">
        <v>0</v>
      </c>
      <c r="K11" s="270">
        <v>2</v>
      </c>
      <c r="L11" s="74">
        <v>0</v>
      </c>
    </row>
    <row r="12" spans="2:13" ht="20.100000000000001" customHeight="1">
      <c r="B12" s="199" t="s">
        <v>100</v>
      </c>
      <c r="C12" s="269">
        <v>1</v>
      </c>
      <c r="D12" s="270">
        <v>4</v>
      </c>
      <c r="E12" s="270">
        <v>1</v>
      </c>
      <c r="F12" s="270">
        <v>4</v>
      </c>
      <c r="G12" s="270">
        <v>5</v>
      </c>
      <c r="H12" s="270">
        <v>4</v>
      </c>
      <c r="I12" s="270">
        <v>6</v>
      </c>
      <c r="J12" s="270">
        <v>1</v>
      </c>
      <c r="K12" s="270">
        <v>4</v>
      </c>
      <c r="L12" s="74">
        <v>1</v>
      </c>
    </row>
    <row r="13" spans="2:13" ht="20.100000000000001" customHeight="1">
      <c r="B13" s="199" t="s">
        <v>101</v>
      </c>
      <c r="C13" s="269">
        <v>1</v>
      </c>
      <c r="D13" s="270">
        <v>0</v>
      </c>
      <c r="E13" s="270">
        <v>3</v>
      </c>
      <c r="F13" s="270">
        <v>1</v>
      </c>
      <c r="G13" s="270">
        <v>3</v>
      </c>
      <c r="H13" s="270">
        <v>5</v>
      </c>
      <c r="I13" s="270">
        <v>2</v>
      </c>
      <c r="J13" s="270">
        <v>2</v>
      </c>
      <c r="K13" s="270">
        <v>3</v>
      </c>
      <c r="L13" s="74">
        <v>2</v>
      </c>
    </row>
    <row r="14" spans="2:13" ht="20.100000000000001" customHeight="1">
      <c r="B14" s="199" t="s">
        <v>102</v>
      </c>
      <c r="C14" s="269">
        <v>3</v>
      </c>
      <c r="D14" s="270">
        <v>2</v>
      </c>
      <c r="E14" s="270">
        <v>1</v>
      </c>
      <c r="F14" s="270">
        <v>3</v>
      </c>
      <c r="G14" s="270">
        <v>1</v>
      </c>
      <c r="H14" s="270">
        <v>3</v>
      </c>
      <c r="I14" s="270">
        <v>0</v>
      </c>
      <c r="J14" s="270">
        <v>1</v>
      </c>
      <c r="K14" s="270">
        <v>6</v>
      </c>
      <c r="L14" s="74">
        <v>2</v>
      </c>
    </row>
    <row r="15" spans="2:13" ht="20.100000000000001" customHeight="1">
      <c r="B15" s="199" t="s">
        <v>103</v>
      </c>
      <c r="C15" s="269">
        <v>3</v>
      </c>
      <c r="D15" s="270">
        <v>0</v>
      </c>
      <c r="E15" s="270">
        <v>1</v>
      </c>
      <c r="F15" s="270">
        <v>3</v>
      </c>
      <c r="G15" s="270">
        <v>1</v>
      </c>
      <c r="H15" s="270">
        <v>2</v>
      </c>
      <c r="I15" s="270">
        <v>4</v>
      </c>
      <c r="J15" s="270">
        <v>5</v>
      </c>
      <c r="K15" s="270">
        <v>4</v>
      </c>
      <c r="L15" s="74">
        <v>3</v>
      </c>
      <c r="M15" s="79" t="s">
        <v>64</v>
      </c>
    </row>
    <row r="16" spans="2:13" ht="20.100000000000001" customHeight="1">
      <c r="B16" s="199" t="s">
        <v>109</v>
      </c>
      <c r="C16" s="269">
        <v>1</v>
      </c>
      <c r="D16" s="270">
        <v>5</v>
      </c>
      <c r="E16" s="270">
        <v>6</v>
      </c>
      <c r="F16" s="270">
        <v>5</v>
      </c>
      <c r="G16" s="270">
        <v>5</v>
      </c>
      <c r="H16" s="270">
        <v>1</v>
      </c>
      <c r="I16" s="270">
        <v>7</v>
      </c>
      <c r="J16" s="270">
        <v>13</v>
      </c>
      <c r="K16" s="270">
        <v>7</v>
      </c>
      <c r="L16" s="74">
        <v>5</v>
      </c>
    </row>
    <row r="17" spans="2:13" ht="20.100000000000001" customHeight="1">
      <c r="B17" s="70" t="s">
        <v>122</v>
      </c>
      <c r="C17" s="269">
        <v>1</v>
      </c>
      <c r="D17" s="270">
        <v>1</v>
      </c>
      <c r="E17" s="270">
        <v>1</v>
      </c>
      <c r="F17" s="270">
        <v>0</v>
      </c>
      <c r="G17" s="270">
        <v>0</v>
      </c>
      <c r="H17" s="270">
        <v>2</v>
      </c>
      <c r="I17" s="270">
        <v>0</v>
      </c>
      <c r="J17" s="270">
        <v>3</v>
      </c>
      <c r="K17" s="270">
        <v>1</v>
      </c>
      <c r="L17" s="74">
        <v>3</v>
      </c>
    </row>
    <row r="18" spans="2:13" ht="20.100000000000001" customHeight="1">
      <c r="B18" s="197" t="s">
        <v>12</v>
      </c>
      <c r="C18" s="165">
        <f t="shared" ref="C18:L18" si="0">SUM(C5:C17)</f>
        <v>18</v>
      </c>
      <c r="D18" s="166">
        <f t="shared" si="0"/>
        <v>18</v>
      </c>
      <c r="E18" s="166">
        <f t="shared" si="0"/>
        <v>17</v>
      </c>
      <c r="F18" s="166">
        <f t="shared" si="0"/>
        <v>19</v>
      </c>
      <c r="G18" s="271">
        <f t="shared" si="0"/>
        <v>20</v>
      </c>
      <c r="H18" s="271">
        <f t="shared" si="0"/>
        <v>22</v>
      </c>
      <c r="I18" s="271">
        <f t="shared" si="0"/>
        <v>28</v>
      </c>
      <c r="J18" s="271">
        <f t="shared" si="0"/>
        <v>30</v>
      </c>
      <c r="K18" s="271">
        <f t="shared" si="0"/>
        <v>30</v>
      </c>
      <c r="L18" s="201">
        <f t="shared" si="0"/>
        <v>21</v>
      </c>
      <c r="M18" s="202"/>
    </row>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&amp;C若狭町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75"/>
  <sheetViews>
    <sheetView tabSelected="1" view="pageBreakPreview" zoomScale="60" zoomScaleNormal="100" workbookViewId="0">
      <selection activeCell="K21" sqref="K21"/>
    </sheetView>
  </sheetViews>
  <sheetFormatPr defaultRowHeight="13.5"/>
  <cols>
    <col min="1" max="2" width="10.625" style="2" customWidth="1"/>
    <col min="3" max="13" width="8.625" style="2" customWidth="1"/>
    <col min="14" max="16384" width="9" style="2"/>
  </cols>
  <sheetData>
    <row r="1" spans="2:13" ht="20.100000000000001" customHeight="1">
      <c r="B1" s="172" t="s">
        <v>83</v>
      </c>
      <c r="C1" s="173"/>
      <c r="D1" s="173"/>
      <c r="E1" s="173"/>
      <c r="F1" s="173"/>
      <c r="G1" s="173"/>
      <c r="H1" s="174"/>
    </row>
    <row r="2" spans="2:13" ht="20.100000000000001" customHeight="1">
      <c r="B2" s="175"/>
      <c r="C2" s="175"/>
      <c r="D2" s="175"/>
      <c r="E2" s="175"/>
      <c r="F2" s="175"/>
      <c r="G2" s="175"/>
      <c r="H2" s="174"/>
    </row>
    <row r="3" spans="2:13" ht="20.100000000000001" customHeight="1">
      <c r="B3" s="176"/>
      <c r="C3" s="6" t="s">
        <v>16</v>
      </c>
      <c r="D3" s="7" t="s">
        <v>17</v>
      </c>
      <c r="E3" s="7" t="s">
        <v>15</v>
      </c>
      <c r="F3" s="7" t="s">
        <v>18</v>
      </c>
      <c r="G3" s="7" t="s">
        <v>55</v>
      </c>
      <c r="H3" s="7" t="s">
        <v>59</v>
      </c>
      <c r="I3" s="7" t="s">
        <v>61</v>
      </c>
      <c r="J3" s="7" t="s">
        <v>92</v>
      </c>
      <c r="K3" s="7" t="s">
        <v>114</v>
      </c>
      <c r="L3" s="8" t="s">
        <v>125</v>
      </c>
    </row>
    <row r="4" spans="2:13" ht="20.100000000000001" customHeight="1">
      <c r="B4" s="177" t="s">
        <v>71</v>
      </c>
      <c r="C4" s="178">
        <v>0</v>
      </c>
      <c r="D4" s="179">
        <v>0</v>
      </c>
      <c r="E4" s="179">
        <v>0</v>
      </c>
      <c r="F4" s="179">
        <v>0</v>
      </c>
      <c r="G4" s="179">
        <v>0</v>
      </c>
      <c r="H4" s="179">
        <v>0</v>
      </c>
      <c r="I4" s="180">
        <v>0</v>
      </c>
      <c r="J4" s="180">
        <v>0</v>
      </c>
      <c r="K4" s="180">
        <v>0</v>
      </c>
      <c r="L4" s="181">
        <v>0</v>
      </c>
    </row>
    <row r="5" spans="2:13" ht="20.100000000000001" customHeight="1">
      <c r="B5" s="182" t="s">
        <v>110</v>
      </c>
      <c r="C5" s="183">
        <v>0</v>
      </c>
      <c r="D5" s="184">
        <v>0</v>
      </c>
      <c r="E5" s="184">
        <v>0</v>
      </c>
      <c r="F5" s="184">
        <v>0</v>
      </c>
      <c r="G5" s="184">
        <v>0</v>
      </c>
      <c r="H5" s="184">
        <v>1</v>
      </c>
      <c r="I5" s="185">
        <v>0</v>
      </c>
      <c r="J5" s="185">
        <v>0</v>
      </c>
      <c r="K5" s="185">
        <v>0</v>
      </c>
      <c r="L5" s="186">
        <v>0</v>
      </c>
    </row>
    <row r="6" spans="2:13" ht="20.100000000000001" customHeight="1">
      <c r="B6" s="182" t="s">
        <v>111</v>
      </c>
      <c r="C6" s="183">
        <v>0</v>
      </c>
      <c r="D6" s="184">
        <v>0</v>
      </c>
      <c r="E6" s="184">
        <v>1</v>
      </c>
      <c r="F6" s="184">
        <v>0</v>
      </c>
      <c r="G6" s="184">
        <v>0</v>
      </c>
      <c r="H6" s="184">
        <v>0</v>
      </c>
      <c r="I6" s="185">
        <v>0</v>
      </c>
      <c r="J6" s="185">
        <v>1</v>
      </c>
      <c r="K6" s="185">
        <v>0</v>
      </c>
      <c r="L6" s="186">
        <v>1</v>
      </c>
    </row>
    <row r="7" spans="2:13" ht="20.100000000000001" customHeight="1">
      <c r="B7" s="182" t="s">
        <v>112</v>
      </c>
      <c r="C7" s="183">
        <v>1</v>
      </c>
      <c r="D7" s="184">
        <v>2</v>
      </c>
      <c r="E7" s="184">
        <v>1</v>
      </c>
      <c r="F7" s="184">
        <v>1</v>
      </c>
      <c r="G7" s="184">
        <v>4</v>
      </c>
      <c r="H7" s="184">
        <v>0</v>
      </c>
      <c r="I7" s="185">
        <v>4</v>
      </c>
      <c r="J7" s="185">
        <v>5</v>
      </c>
      <c r="K7" s="185">
        <v>1</v>
      </c>
      <c r="L7" s="186">
        <v>0</v>
      </c>
    </row>
    <row r="8" spans="2:13" ht="20.100000000000001" customHeight="1">
      <c r="B8" s="182" t="s">
        <v>113</v>
      </c>
      <c r="C8" s="183">
        <v>3</v>
      </c>
      <c r="D8" s="184">
        <v>0</v>
      </c>
      <c r="E8" s="184">
        <v>4</v>
      </c>
      <c r="F8" s="184">
        <v>3</v>
      </c>
      <c r="G8" s="184">
        <v>3</v>
      </c>
      <c r="H8" s="184">
        <v>1</v>
      </c>
      <c r="I8" s="185">
        <v>1</v>
      </c>
      <c r="J8" s="185">
        <v>1</v>
      </c>
      <c r="K8" s="185">
        <v>1</v>
      </c>
      <c r="L8" s="186">
        <v>5</v>
      </c>
    </row>
    <row r="9" spans="2:13" ht="20.100000000000001" customHeight="1">
      <c r="B9" s="187" t="s">
        <v>72</v>
      </c>
      <c r="C9" s="188">
        <v>2</v>
      </c>
      <c r="D9" s="189">
        <v>3</v>
      </c>
      <c r="E9" s="189">
        <v>1</v>
      </c>
      <c r="F9" s="189">
        <v>0</v>
      </c>
      <c r="G9" s="189">
        <v>1</v>
      </c>
      <c r="H9" s="189">
        <v>0</v>
      </c>
      <c r="I9" s="190">
        <v>2</v>
      </c>
      <c r="J9" s="190">
        <v>0</v>
      </c>
      <c r="K9" s="190">
        <v>0</v>
      </c>
      <c r="L9" s="191">
        <v>0</v>
      </c>
    </row>
    <row r="10" spans="2:13" ht="20.100000000000001" customHeight="1">
      <c r="B10" s="176" t="s">
        <v>12</v>
      </c>
      <c r="C10" s="192">
        <f t="shared" ref="C10:H10" si="0">SUM(C4:C9)</f>
        <v>6</v>
      </c>
      <c r="D10" s="192">
        <f t="shared" si="0"/>
        <v>5</v>
      </c>
      <c r="E10" s="192">
        <f t="shared" si="0"/>
        <v>7</v>
      </c>
      <c r="F10" s="192">
        <f t="shared" si="0"/>
        <v>4</v>
      </c>
      <c r="G10" s="192">
        <f t="shared" si="0"/>
        <v>8</v>
      </c>
      <c r="H10" s="192">
        <f t="shared" si="0"/>
        <v>2</v>
      </c>
      <c r="I10" s="192">
        <f>SUM(I4:I9)</f>
        <v>7</v>
      </c>
      <c r="J10" s="192">
        <f>SUM(J4:J9)</f>
        <v>7</v>
      </c>
      <c r="K10" s="192">
        <f>SUM(K4:K9)</f>
        <v>2</v>
      </c>
      <c r="L10" s="193">
        <f>SUM(L4:L9)</f>
        <v>6</v>
      </c>
      <c r="M10" s="194"/>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&amp;C若狭町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若狭町出生率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若狭町出生率!Print_Area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2012-03-13T02:31:33Z</cp:lastPrinted>
  <dcterms:created xsi:type="dcterms:W3CDTF">2006-11-02T06:39:22Z</dcterms:created>
  <dcterms:modified xsi:type="dcterms:W3CDTF">2012-03-13T02:33:05Z</dcterms:modified>
</cp:coreProperties>
</file>