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高浜町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出生時平均年齢'!$A$1:$M$51</definedName>
    <definedName name="_xlnm.Print_Area" localSheetId="0">高浜町出生率!$A$1:$L$50</definedName>
    <definedName name="_xlnm.Print_Area" localSheetId="2">出生順位別出生数!$A$1:$L$52</definedName>
    <definedName name="_xlnm.Print_Area" localSheetId="11">出生場所!$A$1:$L$50</definedName>
    <definedName name="_xlnm.Print_Area" localSheetId="5">第１子出生数!$A$1:$M$50</definedName>
    <definedName name="_xlnm.Print_Area" localSheetId="6">第2子出生数!$A$1:$O$50</definedName>
    <definedName name="_xlnm.Print_Area" localSheetId="7">第3子出生数!$A$1:$M$51</definedName>
    <definedName name="_xlnm.Print_Area" localSheetId="8">第4子以上出生数!$A$1:$M$50</definedName>
    <definedName name="_xlnm.Print_Area" localSheetId="9">単胎多産!$A$1:$L$51</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C14" i="13"/>
  <c r="G14" s="1"/>
  <c r="C25"/>
  <c r="G25" s="1"/>
  <c r="K18" i="8"/>
  <c r="K18" i="7"/>
  <c r="K18" i="6"/>
  <c r="K10" i="20"/>
  <c r="B24" i="5"/>
  <c r="D24"/>
  <c r="F24"/>
  <c r="H24"/>
  <c r="J24"/>
  <c r="C24" i="4"/>
  <c r="E24"/>
  <c r="G24"/>
  <c r="I24"/>
  <c r="J12" i="5"/>
  <c r="J12" i="4"/>
  <c r="J24" s="1"/>
  <c r="B12" i="5"/>
  <c r="C24" s="1"/>
  <c r="B12" i="4"/>
  <c r="B24" s="1"/>
  <c r="B37" i="3"/>
  <c r="C37" s="1"/>
  <c r="D37"/>
  <c r="E37"/>
  <c r="F37"/>
  <c r="J23" i="5"/>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J23" i="4"/>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C18" i="8"/>
  <c r="D18"/>
  <c r="E18"/>
  <c r="F18"/>
  <c r="G18"/>
  <c r="H18"/>
  <c r="I18"/>
  <c r="J18"/>
  <c r="C18" i="7"/>
  <c r="D18"/>
  <c r="E18"/>
  <c r="F18"/>
  <c r="G18"/>
  <c r="H18"/>
  <c r="I18"/>
  <c r="J18"/>
  <c r="H25" i="13" l="1"/>
  <c r="I14"/>
  <c r="H14"/>
  <c r="I25"/>
  <c r="I24" i="5"/>
  <c r="G24"/>
  <c r="E24"/>
  <c r="H24" i="4"/>
  <c r="F24"/>
  <c r="D24"/>
  <c r="F12" i="10"/>
  <c r="L18" i="8"/>
  <c r="B10" i="3"/>
  <c r="B36" s="1"/>
  <c r="B9"/>
  <c r="B8"/>
  <c r="B34" s="1"/>
  <c r="B7"/>
  <c r="B6"/>
  <c r="B32" s="1"/>
  <c r="B5"/>
  <c r="B4"/>
  <c r="B30"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B13"/>
  <c r="J11"/>
  <c r="B11"/>
  <c r="J10"/>
  <c r="B10"/>
  <c r="J9"/>
  <c r="B9"/>
  <c r="J8"/>
  <c r="B8"/>
  <c r="J7"/>
  <c r="B7"/>
  <c r="B19" s="1"/>
  <c r="J6"/>
  <c r="B6"/>
  <c r="J5"/>
  <c r="B5"/>
  <c r="J4"/>
  <c r="B4"/>
  <c r="J13" i="4"/>
  <c r="J11"/>
  <c r="J10"/>
  <c r="J9"/>
  <c r="J8"/>
  <c r="J7"/>
  <c r="J6"/>
  <c r="J5"/>
  <c r="J4"/>
  <c r="B13"/>
  <c r="B11"/>
  <c r="B23" s="1"/>
  <c r="B10"/>
  <c r="B22" s="1"/>
  <c r="B9"/>
  <c r="B21" s="1"/>
  <c r="B8"/>
  <c r="B20" s="1"/>
  <c r="B7"/>
  <c r="B19" s="1"/>
  <c r="B6"/>
  <c r="B18" s="1"/>
  <c r="B5"/>
  <c r="B17" s="1"/>
  <c r="B4"/>
  <c r="B16" s="1"/>
  <c r="B35" i="3"/>
  <c r="B33"/>
  <c r="B31"/>
  <c r="B29"/>
  <c r="D15" i="1"/>
  <c r="E15"/>
  <c r="F15"/>
  <c r="G15"/>
  <c r="H15"/>
  <c r="C15"/>
  <c r="B15"/>
  <c r="J10" i="20"/>
  <c r="L18" i="7"/>
  <c r="J18" i="6"/>
  <c r="I15" i="1"/>
  <c r="K15"/>
  <c r="B12" i="3"/>
  <c r="B38" s="1"/>
  <c r="L18" i="6"/>
  <c r="I18"/>
  <c r="L10" i="20"/>
  <c r="I10"/>
  <c r="J25" i="4" l="1"/>
  <c r="J25" i="5"/>
  <c r="H25"/>
  <c r="F25"/>
  <c r="D25"/>
  <c r="I25"/>
  <c r="G25"/>
  <c r="E25"/>
  <c r="C25"/>
  <c r="B25" i="4"/>
  <c r="I25"/>
  <c r="G25"/>
  <c r="E25"/>
  <c r="C25"/>
  <c r="H25"/>
  <c r="F25"/>
  <c r="D25"/>
  <c r="E38" i="3"/>
  <c r="C38"/>
  <c r="F38"/>
  <c r="D38"/>
  <c r="E31"/>
  <c r="C31"/>
  <c r="F31"/>
  <c r="D31"/>
  <c r="E35"/>
  <c r="C35"/>
  <c r="F35"/>
  <c r="D35"/>
  <c r="E30"/>
  <c r="C30"/>
  <c r="F30"/>
  <c r="D30"/>
  <c r="E32"/>
  <c r="C32"/>
  <c r="F32"/>
  <c r="D32"/>
  <c r="E34"/>
  <c r="C34"/>
  <c r="F34"/>
  <c r="D34"/>
  <c r="E36"/>
  <c r="C36"/>
  <c r="F36"/>
  <c r="D36"/>
  <c r="E29"/>
  <c r="F29"/>
  <c r="D29"/>
  <c r="E33"/>
  <c r="C33"/>
  <c r="F33"/>
  <c r="D33"/>
  <c r="H26" i="13"/>
  <c r="G15"/>
  <c r="I15"/>
  <c r="G26"/>
  <c r="C16" i="4"/>
  <c r="C29" i="3"/>
  <c r="G18" i="13"/>
  <c r="G20"/>
  <c r="G22"/>
  <c r="G24"/>
  <c r="I18"/>
  <c r="I20"/>
  <c r="I22"/>
  <c r="I24"/>
  <c r="G17"/>
  <c r="I17"/>
  <c r="G19"/>
  <c r="I19"/>
  <c r="G21"/>
  <c r="I21"/>
  <c r="G23"/>
  <c r="I23"/>
  <c r="H6"/>
  <c r="G7"/>
  <c r="I7"/>
  <c r="H8"/>
  <c r="G9"/>
  <c r="I9"/>
  <c r="H10"/>
  <c r="G11"/>
  <c r="I11"/>
  <c r="H12"/>
  <c r="G13"/>
  <c r="I13"/>
  <c r="G6"/>
  <c r="G8"/>
  <c r="G10"/>
  <c r="G12"/>
  <c r="B16" i="5"/>
  <c r="B18"/>
  <c r="B20"/>
  <c r="B22"/>
  <c r="B25"/>
  <c r="C16"/>
  <c r="B17"/>
  <c r="B21"/>
  <c r="B23"/>
</calcChain>
</file>

<file path=xl/sharedStrings.xml><?xml version="1.0" encoding="utf-8"?>
<sst xmlns="http://schemas.openxmlformats.org/spreadsheetml/2006/main" count="351" uniqueCount="132">
  <si>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</si>
  <si>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</si>
  <si>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</si>
  <si>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</si>
  <si>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</si>
  <si>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</si>
  <si>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</si>
  <si>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</si>
  <si>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</si>
  <si>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</si>
  <si>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</si>
  <si>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</si>
  <si>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</si>
  <si>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</si>
  <si>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</si>
  <si>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</si>
  <si>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</si>
  <si>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</si>
  <si>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</si>
  <si>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</si>
  <si>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</si>
  <si>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</si>
  <si>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20～24</t>
  </si>
  <si>
    <t>25～29</t>
  </si>
  <si>
    <t>35～39</t>
  </si>
  <si>
    <t>40～</t>
  </si>
  <si>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</si>
  <si>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</si>
  <si>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</si>
  <si>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</si>
  <si>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</si>
  <si>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</si>
  <si>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</si>
  <si>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</si>
  <si>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</si>
  <si>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</si>
  <si>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</si>
  <si>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</si>
  <si>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</si>
  <si>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</si>
  <si>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</si>
  <si>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</si>
  <si>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</si>
  <si>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</si>
  <si>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</si>
  <si>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</si>
  <si>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</si>
  <si>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</si>
  <si>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</si>
  <si>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</si>
  <si>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</si>
  <si>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</si>
  <si>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</si>
  <si>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</si>
  <si>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</si>
  <si>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</si>
  <si>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</si>
  <si>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</si>
  <si>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</si>
  <si>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</si>
  <si>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</si>
  <si>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</si>
  <si>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</si>
  <si>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</si>
  <si>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</si>
  <si>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</si>
  <si>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</si>
  <si>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</si>
  <si>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</si>
  <si>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</si>
  <si>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</si>
  <si>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</si>
  <si>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</si>
  <si>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</si>
  <si>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</si>
  <si>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</si>
  <si>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</si>
  <si>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</si>
  <si>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</si>
  <si>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</si>
  <si>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</si>
  <si>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</si>
  <si>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</si>
  <si>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</si>
  <si>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</si>
  <si>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</si>
  <si>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</si>
  <si>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</si>
  <si>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</si>
  <si>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</si>
  <si>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</si>
  <si>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</si>
  <si>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</si>
  <si>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</si>
  <si>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</si>
  <si>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</si>
  <si>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</si>
  <si>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</si>
  <si>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</si>
  <si>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</si>
  <si>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</si>
  <si>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</si>
  <si>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</si>
  <si>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</si>
  <si>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</si>
  <si>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</si>
  <si>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</si>
  <si>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</si>
  <si>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</si>
  <si>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</si>
  <si>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</si>
  <si>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</si>
  <si>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</si>
  <si>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</si>
  <si>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</si>
  <si>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</si>
  <si>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</si>
  <si>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</si>
  <si>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</si>
  <si>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</si>
  <si>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</si>
  <si>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</si>
  <si>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</si>
  <si>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15歳未満</t>
  </si>
  <si>
    <t>15～19歳</t>
  </si>
  <si>
    <t>（再掲）～29</t>
  </si>
  <si>
    <t>30～34歳</t>
  </si>
  <si>
    <t>35～39歳</t>
  </si>
  <si>
    <r>
      <t>4</t>
    </r>
    <r>
      <rPr>
        <sz val="11"/>
        <rFont val="ＭＳ Ｐゴシック"/>
        <family val="3"/>
        <charset val="128"/>
      </rPr>
      <t>0歳以上</t>
    </r>
    <rPh sb="2" eb="3">
      <t>サイ</t>
    </rPh>
    <rPh sb="3" eb="5">
      <t>イジョウ</t>
    </rPh>
    <phoneticPr fontId="2"/>
  </si>
  <si>
    <r>
      <t>1</t>
    </r>
    <r>
      <rPr>
        <sz val="11"/>
        <rFont val="ＭＳ Ｐゴシック"/>
        <family val="3"/>
        <charset val="128"/>
      </rPr>
      <t>7年</t>
    </r>
    <rPh sb="2" eb="3">
      <t>ネン</t>
    </rPh>
    <phoneticPr fontId="2"/>
  </si>
  <si>
    <t>22年</t>
    <rPh sb="2" eb="3">
      <t>ネン</t>
    </rPh>
    <phoneticPr fontId="2"/>
  </si>
  <si>
    <r>
      <t>30～</t>
    </r>
    <r>
      <rPr>
        <sz val="11"/>
        <rFont val="ＭＳ Ｐゴシック"/>
        <family val="3"/>
        <charset val="128"/>
      </rPr>
      <t>34</t>
    </r>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</si>
</sst>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6">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17" xfId="0" applyNumberFormat="1" applyFont="1" applyFill="1" applyBorder="1" applyAlignment="1">
      <alignment horizontal="center" vertical="center"/>
    </xf>
    <xf numFmtId="179" fontId="1" fillId="2" borderId="22" xfId="0" applyNumberFormat="1" applyFont="1" applyFill="1" applyBorder="1" applyAlignment="1">
      <alignment horizontal="center" vertical="center"/>
    </xf>
    <xf numFmtId="179" fontId="1" fillId="2" borderId="21" xfId="0" applyNumberFormat="1" applyFont="1" applyFill="1" applyBorder="1" applyAlignment="1">
      <alignment horizontal="center"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0" fontId="1" fillId="2" borderId="18" xfId="0"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0" fillId="2" borderId="31" xfId="0" applyNumberFormat="1" applyFont="1" applyFill="1" applyBorder="1">
      <alignment vertical="center"/>
    </xf>
    <xf numFmtId="181" fontId="0" fillId="2" borderId="32" xfId="0" applyNumberFormat="1" applyFont="1" applyFill="1" applyBorder="1">
      <alignment vertical="center"/>
    </xf>
    <xf numFmtId="181" fontId="0" fillId="2" borderId="18"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0" fontId="0" fillId="2" borderId="22" xfId="0" applyFont="1" applyFill="1" applyBorder="1" applyAlignment="1">
      <alignment horizontal="center" vertical="center"/>
    </xf>
    <xf numFmtId="0" fontId="0" fillId="2" borderId="18" xfId="0" applyFont="1" applyFill="1" applyBorder="1">
      <alignment vertical="center"/>
    </xf>
    <xf numFmtId="0" fontId="0" fillId="2" borderId="38" xfId="0" applyFont="1" applyFill="1" applyBorder="1">
      <alignment vertical="center"/>
    </xf>
    <xf numFmtId="0" fontId="0" fillId="2" borderId="35"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0" fontId="0" fillId="2" borderId="24" xfId="0" applyFont="1" applyFill="1" applyBorder="1">
      <alignment vertical="center"/>
    </xf>
    <xf numFmtId="0" fontId="1" fillId="2" borderId="59"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38" xfId="0"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2" xfId="0" applyFill="1" applyBorder="1" applyAlignment="1">
      <alignment horizontal="center" vertical="center" shrinkToFit="1"/>
    </xf>
    <xf numFmtId="179" fontId="0" fillId="2" borderId="8" xfId="0" applyNumberForma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283"/>
          <c:y val="3.5502958579881658E-2"/>
        </c:manualLayout>
      </c:layout>
    </c:title>
    <c:plotArea>
      <c:layout>
        <c:manualLayout>
          <c:layoutTarget val="inner"/>
          <c:xMode val="edge"/>
          <c:yMode val="edge"/>
          <c:x val="0.10266169225813644"/>
          <c:y val="0.17455621301775148"/>
          <c:w val="0.87072324174492943"/>
          <c:h val="0.63609467455621671"/>
        </c:manualLayout>
      </c:layout>
      <c:lineChart>
        <c:grouping val="standard"/>
        <c:ser>
          <c:idx val="0"/>
          <c:order val="0"/>
          <c:tx>
            <c:strRef>
              <c:f>高浜町出生率!$B$25</c:f>
              <c:strCache>
                <c:ptCount val="1"/>
                <c:pt idx="0">
                  <c:v>出生率</c:v>
                </c:pt>
              </c:strCache>
            </c:strRef>
          </c:tx>
          <c:cat>
            <c:strRef>
              <c:f>高浜町出生率!$C$23:$L$23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高浜町出生率!$C$25:$L$25</c:f>
              <c:numCache>
                <c:formatCode>General</c:formatCode>
                <c:ptCount val="10"/>
                <c:pt idx="0">
                  <c:v>12.1</c:v>
                </c:pt>
                <c:pt idx="1">
                  <c:v>11.5</c:v>
                </c:pt>
                <c:pt idx="2">
                  <c:v>10.9</c:v>
                </c:pt>
                <c:pt idx="3">
                  <c:v>10.199999999999999</c:v>
                </c:pt>
                <c:pt idx="4">
                  <c:v>7.9</c:v>
                </c:pt>
                <c:pt idx="5">
                  <c:v>10.6</c:v>
                </c:pt>
                <c:pt idx="6" formatCode="0.0_ ">
                  <c:v>7.952819229738183</c:v>
                </c:pt>
                <c:pt idx="7" formatCode="0.0_ ">
                  <c:v>8.9</c:v>
                </c:pt>
                <c:pt idx="8" formatCode="0.0_ ">
                  <c:v>9.3781298370208503</c:v>
                </c:pt>
                <c:pt idx="9" formatCode="0.0_ ">
                  <c:v>8.6</c:v>
                </c:pt>
              </c:numCache>
            </c:numRef>
          </c:val>
        </c:ser>
        <c:marker val="1"/>
        <c:axId val="71732224"/>
        <c:axId val="71750400"/>
      </c:lineChart>
      <c:catAx>
        <c:axId val="71732224"/>
        <c:scaling>
          <c:orientation val="minMax"/>
        </c:scaling>
        <c:axPos val="b"/>
        <c:numFmt formatCode="General" sourceLinked="1"/>
        <c:majorTickMark val="in"/>
        <c:tickLblPos val="nextTo"/>
        <c:txPr>
          <a:bodyPr rot="0" vert="horz"/>
          <a:lstStyle/>
          <a:p>
            <a:pPr>
              <a:defRPr/>
            </a:pPr>
            <a:endParaRPr lang="ja-JP"/>
          </a:p>
        </c:txPr>
        <c:crossAx val="71750400"/>
        <c:crosses val="autoZero"/>
        <c:auto val="1"/>
        <c:lblAlgn val="ctr"/>
        <c:lblOffset val="100"/>
        <c:tickLblSkip val="1"/>
        <c:tickMarkSkip val="1"/>
      </c:catAx>
      <c:valAx>
        <c:axId val="71750400"/>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General" sourceLinked="1"/>
        <c:majorTickMark val="in"/>
        <c:tickLblPos val="nextTo"/>
        <c:txPr>
          <a:bodyPr rot="0" vert="horz"/>
          <a:lstStyle/>
          <a:p>
            <a:pPr>
              <a:defRPr/>
            </a:pPr>
            <a:endParaRPr lang="ja-JP"/>
          </a:p>
        </c:txPr>
        <c:crossAx val="71732224"/>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3119232"/>
        <c:axId val="73120768"/>
      </c:barChart>
      <c:catAx>
        <c:axId val="7311923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120768"/>
        <c:crosses val="autoZero"/>
        <c:auto val="1"/>
        <c:lblAlgn val="ctr"/>
        <c:lblOffset val="100"/>
        <c:tickLblSkip val="1"/>
        <c:tickMarkSkip val="1"/>
      </c:catAx>
      <c:valAx>
        <c:axId val="73120768"/>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119232"/>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1</c:v>
                </c:pt>
                <c:pt idx="1">
                  <c:v>0</c:v>
                </c:pt>
                <c:pt idx="2">
                  <c:v>0</c:v>
                </c:pt>
                <c:pt idx="3">
                  <c:v>0</c:v>
                </c:pt>
                <c:pt idx="4">
                  <c:v>0</c:v>
                </c:pt>
                <c:pt idx="5">
                  <c:v>1</c:v>
                </c:pt>
                <c:pt idx="6" formatCode="General">
                  <c:v>0</c:v>
                </c:pt>
                <c:pt idx="7" formatCode="General">
                  <c:v>0</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7</c:v>
                </c:pt>
                <c:pt idx="1">
                  <c:v>4</c:v>
                </c:pt>
                <c:pt idx="2">
                  <c:v>6</c:v>
                </c:pt>
                <c:pt idx="3">
                  <c:v>5</c:v>
                </c:pt>
                <c:pt idx="4">
                  <c:v>4</c:v>
                </c:pt>
                <c:pt idx="5">
                  <c:v>3</c:v>
                </c:pt>
                <c:pt idx="6" formatCode="General">
                  <c:v>0</c:v>
                </c:pt>
                <c:pt idx="7" formatCode="General">
                  <c:v>5</c:v>
                </c:pt>
                <c:pt idx="8" formatCode="General">
                  <c:v>3</c:v>
                </c:pt>
                <c:pt idx="9" formatCode="General">
                  <c:v>3</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4</c:v>
                </c:pt>
                <c:pt idx="1">
                  <c:v>1</c:v>
                </c:pt>
                <c:pt idx="2">
                  <c:v>3</c:v>
                </c:pt>
                <c:pt idx="3">
                  <c:v>1</c:v>
                </c:pt>
                <c:pt idx="4">
                  <c:v>2</c:v>
                </c:pt>
                <c:pt idx="5">
                  <c:v>2</c:v>
                </c:pt>
                <c:pt idx="6" formatCode="General">
                  <c:v>0</c:v>
                </c:pt>
                <c:pt idx="7" formatCode="General">
                  <c:v>1</c:v>
                </c:pt>
                <c:pt idx="8" formatCode="General">
                  <c:v>2</c:v>
                </c:pt>
                <c:pt idx="9" formatCode="General">
                  <c:v>4</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5</c:v>
                </c:pt>
                <c:pt idx="1">
                  <c:v>2</c:v>
                </c:pt>
                <c:pt idx="2">
                  <c:v>2</c:v>
                </c:pt>
                <c:pt idx="3">
                  <c:v>4</c:v>
                </c:pt>
                <c:pt idx="4">
                  <c:v>2</c:v>
                </c:pt>
                <c:pt idx="5">
                  <c:v>2</c:v>
                </c:pt>
                <c:pt idx="6" formatCode="General">
                  <c:v>0</c:v>
                </c:pt>
                <c:pt idx="7" formatCode="General">
                  <c:v>2</c:v>
                </c:pt>
                <c:pt idx="8" formatCode="General">
                  <c:v>1</c:v>
                </c:pt>
                <c:pt idx="9" formatCode="General">
                  <c:v>1</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3</c:v>
                </c:pt>
                <c:pt idx="1">
                  <c:v>4</c:v>
                </c:pt>
                <c:pt idx="2">
                  <c:v>5</c:v>
                </c:pt>
                <c:pt idx="3">
                  <c:v>5</c:v>
                </c:pt>
                <c:pt idx="4">
                  <c:v>5</c:v>
                </c:pt>
                <c:pt idx="5">
                  <c:v>2</c:v>
                </c:pt>
                <c:pt idx="6" formatCode="General">
                  <c:v>1</c:v>
                </c:pt>
                <c:pt idx="7" formatCode="General">
                  <c:v>1</c:v>
                </c:pt>
                <c:pt idx="8" formatCode="General">
                  <c:v>2</c:v>
                </c:pt>
                <c:pt idx="9" formatCode="General">
                  <c:v>3</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7</c:v>
                </c:pt>
                <c:pt idx="1">
                  <c:v>6</c:v>
                </c:pt>
                <c:pt idx="2">
                  <c:v>6</c:v>
                </c:pt>
                <c:pt idx="3">
                  <c:v>3</c:v>
                </c:pt>
                <c:pt idx="4">
                  <c:v>2</c:v>
                </c:pt>
                <c:pt idx="5">
                  <c:v>6</c:v>
                </c:pt>
                <c:pt idx="6" formatCode="General">
                  <c:v>2</c:v>
                </c:pt>
                <c:pt idx="7" formatCode="General">
                  <c:v>2</c:v>
                </c:pt>
                <c:pt idx="8" formatCode="General">
                  <c:v>3</c:v>
                </c:pt>
                <c:pt idx="9" formatCode="General">
                  <c:v>6</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4</c:v>
                </c:pt>
                <c:pt idx="1">
                  <c:v>7</c:v>
                </c:pt>
                <c:pt idx="2">
                  <c:v>6</c:v>
                </c:pt>
                <c:pt idx="3">
                  <c:v>7</c:v>
                </c:pt>
                <c:pt idx="4">
                  <c:v>5</c:v>
                </c:pt>
                <c:pt idx="5">
                  <c:v>5</c:v>
                </c:pt>
                <c:pt idx="6" formatCode="General">
                  <c:v>3</c:v>
                </c:pt>
                <c:pt idx="7" formatCode="General">
                  <c:v>2</c:v>
                </c:pt>
                <c:pt idx="8" formatCode="General">
                  <c:v>5</c:v>
                </c:pt>
                <c:pt idx="9" formatCode="General">
                  <c:v>1</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7</c:v>
                </c:pt>
                <c:pt idx="1">
                  <c:v>2</c:v>
                </c:pt>
                <c:pt idx="2">
                  <c:v>3</c:v>
                </c:pt>
                <c:pt idx="3">
                  <c:v>5</c:v>
                </c:pt>
                <c:pt idx="4">
                  <c:v>7</c:v>
                </c:pt>
                <c:pt idx="5">
                  <c:v>6</c:v>
                </c:pt>
                <c:pt idx="6" formatCode="General">
                  <c:v>5</c:v>
                </c:pt>
                <c:pt idx="7" formatCode="General">
                  <c:v>4</c:v>
                </c:pt>
                <c:pt idx="8" formatCode="General">
                  <c:v>5</c:v>
                </c:pt>
                <c:pt idx="9" formatCode="General">
                  <c:v>0</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2</c:v>
                </c:pt>
                <c:pt idx="1">
                  <c:v>4</c:v>
                </c:pt>
                <c:pt idx="2">
                  <c:v>5</c:v>
                </c:pt>
                <c:pt idx="3">
                  <c:v>6</c:v>
                </c:pt>
                <c:pt idx="4">
                  <c:v>2</c:v>
                </c:pt>
                <c:pt idx="5">
                  <c:v>5</c:v>
                </c:pt>
                <c:pt idx="6" formatCode="General">
                  <c:v>6</c:v>
                </c:pt>
                <c:pt idx="7" formatCode="General">
                  <c:v>4</c:v>
                </c:pt>
                <c:pt idx="8" formatCode="General">
                  <c:v>3</c:v>
                </c:pt>
                <c:pt idx="9" formatCode="General">
                  <c:v>3</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5</c:v>
                </c:pt>
                <c:pt idx="1">
                  <c:v>3</c:v>
                </c:pt>
                <c:pt idx="2">
                  <c:v>3</c:v>
                </c:pt>
                <c:pt idx="3">
                  <c:v>4</c:v>
                </c:pt>
                <c:pt idx="4">
                  <c:v>6</c:v>
                </c:pt>
                <c:pt idx="5">
                  <c:v>2</c:v>
                </c:pt>
                <c:pt idx="6" formatCode="General">
                  <c:v>1</c:v>
                </c:pt>
                <c:pt idx="7" formatCode="General">
                  <c:v>2</c:v>
                </c:pt>
                <c:pt idx="8" formatCode="General">
                  <c:v>3</c:v>
                </c:pt>
                <c:pt idx="9" formatCode="General">
                  <c:v>1</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3</c:v>
                </c:pt>
                <c:pt idx="1">
                  <c:v>1</c:v>
                </c:pt>
                <c:pt idx="2">
                  <c:v>4</c:v>
                </c:pt>
                <c:pt idx="3">
                  <c:v>3</c:v>
                </c:pt>
                <c:pt idx="4">
                  <c:v>5</c:v>
                </c:pt>
                <c:pt idx="5">
                  <c:v>3</c:v>
                </c:pt>
                <c:pt idx="6" formatCode="General">
                  <c:v>3</c:v>
                </c:pt>
                <c:pt idx="7" formatCode="General">
                  <c:v>5</c:v>
                </c:pt>
                <c:pt idx="8" formatCode="General">
                  <c:v>5</c:v>
                </c:pt>
                <c:pt idx="9" formatCode="General">
                  <c:v>4</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5</c:v>
                </c:pt>
                <c:pt idx="1">
                  <c:v>3</c:v>
                </c:pt>
                <c:pt idx="2">
                  <c:v>2</c:v>
                </c:pt>
                <c:pt idx="3">
                  <c:v>2</c:v>
                </c:pt>
                <c:pt idx="4">
                  <c:v>1</c:v>
                </c:pt>
                <c:pt idx="5">
                  <c:v>4</c:v>
                </c:pt>
                <c:pt idx="6" formatCode="General">
                  <c:v>2</c:v>
                </c:pt>
                <c:pt idx="7" formatCode="General">
                  <c:v>4</c:v>
                </c:pt>
                <c:pt idx="8" formatCode="General">
                  <c:v>4</c:v>
                </c:pt>
                <c:pt idx="9" formatCode="General">
                  <c:v>4</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5</c:v>
                </c:pt>
                <c:pt idx="1">
                  <c:v>6</c:v>
                </c:pt>
                <c:pt idx="2">
                  <c:v>3</c:v>
                </c:pt>
                <c:pt idx="3">
                  <c:v>5</c:v>
                </c:pt>
                <c:pt idx="4">
                  <c:v>6</c:v>
                </c:pt>
                <c:pt idx="5">
                  <c:v>3</c:v>
                </c:pt>
                <c:pt idx="6" formatCode="General">
                  <c:v>5</c:v>
                </c:pt>
                <c:pt idx="7" formatCode="General">
                  <c:v>2</c:v>
                </c:pt>
                <c:pt idx="8" formatCode="General">
                  <c:v>10</c:v>
                </c:pt>
                <c:pt idx="9" formatCode="General">
                  <c:v>5</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0</c:v>
                </c:pt>
                <c:pt idx="1">
                  <c:v>0</c:v>
                </c:pt>
                <c:pt idx="2">
                  <c:v>1</c:v>
                </c:pt>
                <c:pt idx="3">
                  <c:v>0</c:v>
                </c:pt>
                <c:pt idx="4">
                  <c:v>1</c:v>
                </c:pt>
                <c:pt idx="5">
                  <c:v>1</c:v>
                </c:pt>
                <c:pt idx="6" formatCode="General">
                  <c:v>1</c:v>
                </c:pt>
                <c:pt idx="7" formatCode="General">
                  <c:v>3</c:v>
                </c:pt>
                <c:pt idx="8" formatCode="General">
                  <c:v>0</c:v>
                </c:pt>
                <c:pt idx="9" formatCode="General">
                  <c:v>0</c:v>
                </c:pt>
              </c:numCache>
            </c:numRef>
          </c:val>
        </c:ser>
        <c:gapWidth val="75"/>
        <c:overlap val="100"/>
        <c:axId val="73326592"/>
        <c:axId val="73328128"/>
      </c:barChart>
      <c:catAx>
        <c:axId val="73326592"/>
        <c:scaling>
          <c:orientation val="minMax"/>
        </c:scaling>
        <c:axPos val="b"/>
        <c:majorTickMark val="none"/>
        <c:tickLblPos val="nextTo"/>
        <c:crossAx val="73328128"/>
        <c:crosses val="autoZero"/>
        <c:auto val="1"/>
        <c:lblAlgn val="ctr"/>
        <c:lblOffset val="100"/>
      </c:catAx>
      <c:valAx>
        <c:axId val="73328128"/>
        <c:scaling>
          <c:orientation val="minMax"/>
        </c:scaling>
        <c:axPos val="l"/>
        <c:majorGridlines/>
        <c:numFmt formatCode="#,##0_ " sourceLinked="1"/>
        <c:majorTickMark val="none"/>
        <c:tickLblPos val="nextTo"/>
        <c:spPr>
          <a:ln w="9525">
            <a:noFill/>
          </a:ln>
        </c:spPr>
        <c:crossAx val="73326592"/>
        <c:crosses val="autoZero"/>
        <c:crossBetween val="between"/>
      </c:valAx>
    </c:plotArea>
    <c:legend>
      <c:legendPos val="b"/>
      <c:layout/>
    </c:legend>
    <c:plotVisOnly val="1"/>
  </c:chart>
  <c:printSettings>
    <c:headerFooter/>
    <c:pageMargins b="0.75000000000000255" l="0.70000000000000062" r="0.70000000000000062" t="0.75000000000000255"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3</a:t>
            </a:r>
            <a:r>
              <a:rPr lang="ja-JP" altLang="en-US" sz="1400"/>
              <a:t>子出生数</a:t>
            </a:r>
            <a:endParaRPr lang="en-US" altLang="ja-JP" sz="1400"/>
          </a:p>
        </c:rich>
      </c:tx>
      <c:layout/>
    </c:title>
    <c:plotArea>
      <c:layout/>
      <c:barChart>
        <c:barDir val="col"/>
        <c:grouping val="stacked"/>
        <c:ser>
          <c:idx val="0"/>
          <c:order val="0"/>
          <c:tx>
            <c:strRef>
              <c:f>第3子出生数!$B$4</c:f>
              <c:strCache>
                <c:ptCount val="1"/>
                <c:pt idx="0">
                  <c:v>20歳未満</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第3子出生数!$B$5</c:f>
              <c:strCache>
                <c:ptCount val="1"/>
                <c:pt idx="0">
                  <c:v>20～24歳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0</c:v>
                </c:pt>
                <c:pt idx="1">
                  <c:v>0</c:v>
                </c:pt>
                <c:pt idx="2">
                  <c:v>0</c:v>
                </c:pt>
                <c:pt idx="3">
                  <c:v>0</c:v>
                </c:pt>
                <c:pt idx="4">
                  <c:v>0</c:v>
                </c:pt>
                <c:pt idx="5">
                  <c:v>2</c:v>
                </c:pt>
                <c:pt idx="6">
                  <c:v>0</c:v>
                </c:pt>
                <c:pt idx="7">
                  <c:v>0</c:v>
                </c:pt>
                <c:pt idx="8">
                  <c:v>0</c:v>
                </c:pt>
                <c:pt idx="9">
                  <c:v>0</c:v>
                </c:pt>
              </c:numCache>
            </c:numRef>
          </c:val>
        </c:ser>
        <c:ser>
          <c:idx val="2"/>
          <c:order val="2"/>
          <c:tx>
            <c:strRef>
              <c:f>第3子出生数!$B$6</c:f>
              <c:strCache>
                <c:ptCount val="1"/>
                <c:pt idx="0">
                  <c:v>25歳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2</c:v>
                </c:pt>
                <c:pt idx="1">
                  <c:v>1</c:v>
                </c:pt>
                <c:pt idx="2">
                  <c:v>1</c:v>
                </c:pt>
                <c:pt idx="3">
                  <c:v>0</c:v>
                </c:pt>
                <c:pt idx="4">
                  <c:v>1</c:v>
                </c:pt>
                <c:pt idx="5">
                  <c:v>0</c:v>
                </c:pt>
                <c:pt idx="6">
                  <c:v>0</c:v>
                </c:pt>
                <c:pt idx="7">
                  <c:v>0</c:v>
                </c:pt>
                <c:pt idx="8">
                  <c:v>0</c:v>
                </c:pt>
                <c:pt idx="9">
                  <c:v>0</c:v>
                </c:pt>
              </c:numCache>
            </c:numRef>
          </c:val>
        </c:ser>
        <c:ser>
          <c:idx val="3"/>
          <c:order val="3"/>
          <c:tx>
            <c:strRef>
              <c:f>第3子出生数!$B$7</c:f>
              <c:strCache>
                <c:ptCount val="1"/>
                <c:pt idx="0">
                  <c:v>26歳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1</c:v>
                </c:pt>
                <c:pt idx="1">
                  <c:v>1</c:v>
                </c:pt>
                <c:pt idx="2">
                  <c:v>0</c:v>
                </c:pt>
                <c:pt idx="3">
                  <c:v>0</c:v>
                </c:pt>
                <c:pt idx="4">
                  <c:v>1</c:v>
                </c:pt>
                <c:pt idx="5">
                  <c:v>2</c:v>
                </c:pt>
                <c:pt idx="6">
                  <c:v>0</c:v>
                </c:pt>
                <c:pt idx="7">
                  <c:v>0</c:v>
                </c:pt>
                <c:pt idx="8">
                  <c:v>0</c:v>
                </c:pt>
                <c:pt idx="9">
                  <c:v>0</c:v>
                </c:pt>
              </c:numCache>
            </c:numRef>
          </c:val>
        </c:ser>
        <c:ser>
          <c:idx val="4"/>
          <c:order val="4"/>
          <c:tx>
            <c:strRef>
              <c:f>第3子出生数!$B$8</c:f>
              <c:strCache>
                <c:ptCount val="1"/>
                <c:pt idx="0">
                  <c:v>27歳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0</c:v>
                </c:pt>
                <c:pt idx="1">
                  <c:v>3</c:v>
                </c:pt>
                <c:pt idx="2">
                  <c:v>3</c:v>
                </c:pt>
                <c:pt idx="3">
                  <c:v>0</c:v>
                </c:pt>
                <c:pt idx="4">
                  <c:v>0</c:v>
                </c:pt>
                <c:pt idx="5">
                  <c:v>0</c:v>
                </c:pt>
                <c:pt idx="6">
                  <c:v>1</c:v>
                </c:pt>
                <c:pt idx="7">
                  <c:v>0</c:v>
                </c:pt>
                <c:pt idx="8">
                  <c:v>0</c:v>
                </c:pt>
                <c:pt idx="9">
                  <c:v>1</c:v>
                </c:pt>
              </c:numCache>
            </c:numRef>
          </c:val>
        </c:ser>
        <c:ser>
          <c:idx val="5"/>
          <c:order val="5"/>
          <c:tx>
            <c:strRef>
              <c:f>第3子出生数!$B$9</c:f>
              <c:strCache>
                <c:ptCount val="1"/>
                <c:pt idx="0">
                  <c:v>28歳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4</c:v>
                </c:pt>
                <c:pt idx="1">
                  <c:v>0</c:v>
                </c:pt>
                <c:pt idx="2">
                  <c:v>1</c:v>
                </c:pt>
                <c:pt idx="3">
                  <c:v>0</c:v>
                </c:pt>
                <c:pt idx="4">
                  <c:v>0</c:v>
                </c:pt>
                <c:pt idx="5">
                  <c:v>2</c:v>
                </c:pt>
                <c:pt idx="6">
                  <c:v>0</c:v>
                </c:pt>
                <c:pt idx="7">
                  <c:v>1</c:v>
                </c:pt>
                <c:pt idx="8">
                  <c:v>1</c:v>
                </c:pt>
                <c:pt idx="9">
                  <c:v>0</c:v>
                </c:pt>
              </c:numCache>
            </c:numRef>
          </c:val>
        </c:ser>
        <c:ser>
          <c:idx val="6"/>
          <c:order val="6"/>
          <c:tx>
            <c:strRef>
              <c:f>第3子出生数!$B$10</c:f>
              <c:strCache>
                <c:ptCount val="1"/>
                <c:pt idx="0">
                  <c:v>29歳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1</c:v>
                </c:pt>
                <c:pt idx="1">
                  <c:v>4</c:v>
                </c:pt>
                <c:pt idx="2">
                  <c:v>3</c:v>
                </c:pt>
                <c:pt idx="3">
                  <c:v>2</c:v>
                </c:pt>
                <c:pt idx="4">
                  <c:v>1</c:v>
                </c:pt>
                <c:pt idx="5">
                  <c:v>2</c:v>
                </c:pt>
                <c:pt idx="6">
                  <c:v>1</c:v>
                </c:pt>
                <c:pt idx="7">
                  <c:v>2</c:v>
                </c:pt>
                <c:pt idx="8">
                  <c:v>0</c:v>
                </c:pt>
                <c:pt idx="9">
                  <c:v>1</c:v>
                </c:pt>
              </c:numCache>
            </c:numRef>
          </c:val>
        </c:ser>
        <c:ser>
          <c:idx val="7"/>
          <c:order val="7"/>
          <c:tx>
            <c:strRef>
              <c:f>第3子出生数!$B$11</c:f>
              <c:strCache>
                <c:ptCount val="1"/>
                <c:pt idx="0">
                  <c:v>30歳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0</c:v>
                </c:pt>
                <c:pt idx="1">
                  <c:v>5</c:v>
                </c:pt>
                <c:pt idx="2">
                  <c:v>3</c:v>
                </c:pt>
                <c:pt idx="3">
                  <c:v>0</c:v>
                </c:pt>
                <c:pt idx="4">
                  <c:v>0</c:v>
                </c:pt>
                <c:pt idx="5">
                  <c:v>1</c:v>
                </c:pt>
                <c:pt idx="6">
                  <c:v>1</c:v>
                </c:pt>
                <c:pt idx="7">
                  <c:v>2</c:v>
                </c:pt>
                <c:pt idx="8">
                  <c:v>1</c:v>
                </c:pt>
                <c:pt idx="9">
                  <c:v>2</c:v>
                </c:pt>
              </c:numCache>
            </c:numRef>
          </c:val>
        </c:ser>
        <c:ser>
          <c:idx val="8"/>
          <c:order val="8"/>
          <c:tx>
            <c:strRef>
              <c:f>第3子出生数!$B$12</c:f>
              <c:strCache>
                <c:ptCount val="1"/>
                <c:pt idx="0">
                  <c:v>31歳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4</c:v>
                </c:pt>
                <c:pt idx="1">
                  <c:v>4</c:v>
                </c:pt>
                <c:pt idx="2">
                  <c:v>0</c:v>
                </c:pt>
                <c:pt idx="3">
                  <c:v>2</c:v>
                </c:pt>
                <c:pt idx="4">
                  <c:v>0</c:v>
                </c:pt>
                <c:pt idx="5">
                  <c:v>1</c:v>
                </c:pt>
                <c:pt idx="6">
                  <c:v>2</c:v>
                </c:pt>
                <c:pt idx="7">
                  <c:v>0</c:v>
                </c:pt>
                <c:pt idx="8">
                  <c:v>0</c:v>
                </c:pt>
                <c:pt idx="9">
                  <c:v>1</c:v>
                </c:pt>
              </c:numCache>
            </c:numRef>
          </c:val>
        </c:ser>
        <c:ser>
          <c:idx val="9"/>
          <c:order val="9"/>
          <c:tx>
            <c:strRef>
              <c:f>第3子出生数!$B$13</c:f>
              <c:strCache>
                <c:ptCount val="1"/>
                <c:pt idx="0">
                  <c:v>32歳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4</c:v>
                </c:pt>
                <c:pt idx="1">
                  <c:v>3</c:v>
                </c:pt>
                <c:pt idx="2">
                  <c:v>4</c:v>
                </c:pt>
                <c:pt idx="3">
                  <c:v>5</c:v>
                </c:pt>
                <c:pt idx="4">
                  <c:v>2</c:v>
                </c:pt>
                <c:pt idx="5">
                  <c:v>4</c:v>
                </c:pt>
                <c:pt idx="6">
                  <c:v>4</c:v>
                </c:pt>
                <c:pt idx="7">
                  <c:v>0</c:v>
                </c:pt>
                <c:pt idx="8">
                  <c:v>3</c:v>
                </c:pt>
                <c:pt idx="9">
                  <c:v>0</c:v>
                </c:pt>
              </c:numCache>
            </c:numRef>
          </c:val>
        </c:ser>
        <c:ser>
          <c:idx val="10"/>
          <c:order val="10"/>
          <c:tx>
            <c:strRef>
              <c:f>第3子出生数!$B$14</c:f>
              <c:strCache>
                <c:ptCount val="1"/>
                <c:pt idx="0">
                  <c:v>33歳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2</c:v>
                </c:pt>
                <c:pt idx="1">
                  <c:v>0</c:v>
                </c:pt>
                <c:pt idx="2">
                  <c:v>0</c:v>
                </c:pt>
                <c:pt idx="3">
                  <c:v>1</c:v>
                </c:pt>
                <c:pt idx="4">
                  <c:v>2</c:v>
                </c:pt>
                <c:pt idx="5">
                  <c:v>5</c:v>
                </c:pt>
                <c:pt idx="6">
                  <c:v>1</c:v>
                </c:pt>
                <c:pt idx="7">
                  <c:v>3</c:v>
                </c:pt>
                <c:pt idx="8">
                  <c:v>3</c:v>
                </c:pt>
                <c:pt idx="9">
                  <c:v>0</c:v>
                </c:pt>
              </c:numCache>
            </c:numRef>
          </c:val>
        </c:ser>
        <c:ser>
          <c:idx val="11"/>
          <c:order val="11"/>
          <c:tx>
            <c:strRef>
              <c:f>第3子出生数!$B$15</c:f>
              <c:strCache>
                <c:ptCount val="1"/>
                <c:pt idx="0">
                  <c:v>34歳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4</c:v>
                </c:pt>
                <c:pt idx="1">
                  <c:v>1</c:v>
                </c:pt>
                <c:pt idx="2">
                  <c:v>1</c:v>
                </c:pt>
                <c:pt idx="3">
                  <c:v>0</c:v>
                </c:pt>
                <c:pt idx="4">
                  <c:v>2</c:v>
                </c:pt>
                <c:pt idx="5">
                  <c:v>2</c:v>
                </c:pt>
                <c:pt idx="6">
                  <c:v>1</c:v>
                </c:pt>
                <c:pt idx="7">
                  <c:v>1</c:v>
                </c:pt>
                <c:pt idx="8">
                  <c:v>3</c:v>
                </c:pt>
                <c:pt idx="9">
                  <c:v>1</c:v>
                </c:pt>
              </c:numCache>
            </c:numRef>
          </c:val>
        </c:ser>
        <c:ser>
          <c:idx val="12"/>
          <c:order val="12"/>
          <c:tx>
            <c:strRef>
              <c:f>第3子出生数!$B$16</c:f>
              <c:strCache>
                <c:ptCount val="1"/>
                <c:pt idx="0">
                  <c:v>35～39歳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3</c:v>
                </c:pt>
                <c:pt idx="1">
                  <c:v>5</c:v>
                </c:pt>
                <c:pt idx="2">
                  <c:v>4</c:v>
                </c:pt>
                <c:pt idx="3">
                  <c:v>6</c:v>
                </c:pt>
                <c:pt idx="4">
                  <c:v>1</c:v>
                </c:pt>
                <c:pt idx="5">
                  <c:v>5</c:v>
                </c:pt>
                <c:pt idx="6">
                  <c:v>1</c:v>
                </c:pt>
                <c:pt idx="7">
                  <c:v>5</c:v>
                </c:pt>
                <c:pt idx="8">
                  <c:v>4</c:v>
                </c:pt>
                <c:pt idx="9">
                  <c:v>4</c:v>
                </c:pt>
              </c:numCache>
            </c:numRef>
          </c:val>
        </c:ser>
        <c:ser>
          <c:idx val="13"/>
          <c:order val="13"/>
          <c:tx>
            <c:strRef>
              <c:f>第3子出生数!$B$17</c:f>
              <c:strCache>
                <c:ptCount val="1"/>
                <c:pt idx="0">
                  <c:v>40歳以上</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第3子出生数!$C$17:$L$17</c:f>
              <c:numCache>
                <c:formatCode>#,##0;[Red]\-#,##0</c:formatCode>
                <c:ptCount val="10"/>
                <c:pt idx="0">
                  <c:v>0</c:v>
                </c:pt>
                <c:pt idx="1">
                  <c:v>0</c:v>
                </c:pt>
                <c:pt idx="2">
                  <c:v>0</c:v>
                </c:pt>
                <c:pt idx="3">
                  <c:v>0</c:v>
                </c:pt>
                <c:pt idx="4">
                  <c:v>0</c:v>
                </c:pt>
                <c:pt idx="5">
                  <c:v>1</c:v>
                </c:pt>
                <c:pt idx="6">
                  <c:v>1</c:v>
                </c:pt>
                <c:pt idx="7">
                  <c:v>0</c:v>
                </c:pt>
                <c:pt idx="8">
                  <c:v>0</c:v>
                </c:pt>
                <c:pt idx="9">
                  <c:v>0</c:v>
                </c:pt>
              </c:numCache>
            </c:numRef>
          </c:val>
        </c:ser>
        <c:gapWidth val="75"/>
        <c:overlap val="100"/>
        <c:axId val="73400704"/>
        <c:axId val="73402240"/>
      </c:barChart>
      <c:catAx>
        <c:axId val="73400704"/>
        <c:scaling>
          <c:orientation val="minMax"/>
        </c:scaling>
        <c:axPos val="b"/>
        <c:majorTickMark val="none"/>
        <c:tickLblPos val="nextTo"/>
        <c:crossAx val="73402240"/>
        <c:crosses val="autoZero"/>
        <c:auto val="1"/>
        <c:lblAlgn val="ctr"/>
        <c:lblOffset val="100"/>
      </c:catAx>
      <c:valAx>
        <c:axId val="73402240"/>
        <c:scaling>
          <c:orientation val="minMax"/>
        </c:scaling>
        <c:axPos val="l"/>
        <c:majorGridlines/>
        <c:numFmt formatCode="#,##0;[Red]\-#,##0" sourceLinked="1"/>
        <c:majorTickMark val="none"/>
        <c:tickLblPos val="nextTo"/>
        <c:spPr>
          <a:ln w="9525">
            <a:noFill/>
          </a:ln>
        </c:spPr>
        <c:crossAx val="73400704"/>
        <c:crosses val="autoZero"/>
        <c:crossBetween val="between"/>
      </c:valAx>
    </c:plotArea>
    <c:legend>
      <c:legendPos val="b"/>
      <c:layout/>
    </c:legend>
    <c:plotVisOnly val="1"/>
  </c:chart>
  <c:printSettings>
    <c:headerFooter/>
    <c:pageMargins b="0.75000000000000278" l="0.70000000000000062" r="0.70000000000000062" t="0.75000000000000278" header="0.30000000000000032" footer="0.30000000000000032"/>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4</a:t>
            </a:r>
            <a:r>
              <a:rPr lang="ja-JP" altLang="en-US" sz="1400"/>
              <a:t>子出生数</a:t>
            </a:r>
            <a:endParaRPr lang="en-US" altLang="ja-JP" sz="1400"/>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0</c:v>
                </c:pt>
                <c:pt idx="1">
                  <c:v>1</c:v>
                </c:pt>
                <c:pt idx="2">
                  <c:v>1</c:v>
                </c:pt>
                <c:pt idx="3">
                  <c:v>0</c:v>
                </c:pt>
                <c:pt idx="4">
                  <c:v>1</c:v>
                </c:pt>
                <c:pt idx="5">
                  <c:v>0</c:v>
                </c:pt>
                <c:pt idx="6">
                  <c:v>0</c:v>
                </c:pt>
                <c:pt idx="7">
                  <c:v>0</c:v>
                </c:pt>
                <c:pt idx="8">
                  <c:v>0</c:v>
                </c:pt>
                <c:pt idx="9">
                  <c:v>1</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0</c:v>
                </c:pt>
                <c:pt idx="1">
                  <c:v>5</c:v>
                </c:pt>
                <c:pt idx="2">
                  <c:v>2</c:v>
                </c:pt>
                <c:pt idx="3">
                  <c:v>1</c:v>
                </c:pt>
                <c:pt idx="4">
                  <c:v>2</c:v>
                </c:pt>
                <c:pt idx="5">
                  <c:v>0</c:v>
                </c:pt>
                <c:pt idx="6">
                  <c:v>2</c:v>
                </c:pt>
                <c:pt idx="7">
                  <c:v>1</c:v>
                </c:pt>
                <c:pt idx="8">
                  <c:v>2</c:v>
                </c:pt>
                <c:pt idx="9">
                  <c:v>0</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1</c:v>
                </c:pt>
                <c:pt idx="1">
                  <c:v>1</c:v>
                </c:pt>
                <c:pt idx="2">
                  <c:v>0</c:v>
                </c:pt>
                <c:pt idx="3">
                  <c:v>3</c:v>
                </c:pt>
                <c:pt idx="4">
                  <c:v>0</c:v>
                </c:pt>
                <c:pt idx="5">
                  <c:v>1</c:v>
                </c:pt>
                <c:pt idx="6">
                  <c:v>1</c:v>
                </c:pt>
                <c:pt idx="7">
                  <c:v>2</c:v>
                </c:pt>
                <c:pt idx="8">
                  <c:v>1</c:v>
                </c:pt>
                <c:pt idx="9">
                  <c:v>1</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0</c:v>
                </c:pt>
                <c:pt idx="2">
                  <c:v>1</c:v>
                </c:pt>
                <c:pt idx="3">
                  <c:v>0</c:v>
                </c:pt>
                <c:pt idx="4">
                  <c:v>0</c:v>
                </c:pt>
                <c:pt idx="5">
                  <c:v>0</c:v>
                </c:pt>
                <c:pt idx="6">
                  <c:v>1</c:v>
                </c:pt>
                <c:pt idx="7">
                  <c:v>0</c:v>
                </c:pt>
                <c:pt idx="8">
                  <c:v>2</c:v>
                </c:pt>
                <c:pt idx="9">
                  <c:v>0</c:v>
                </c:pt>
              </c:numCache>
            </c:numRef>
          </c:val>
        </c:ser>
        <c:gapWidth val="75"/>
        <c:overlap val="100"/>
        <c:axId val="73554176"/>
        <c:axId val="73564160"/>
      </c:barChart>
      <c:catAx>
        <c:axId val="73554176"/>
        <c:scaling>
          <c:orientation val="minMax"/>
        </c:scaling>
        <c:axPos val="b"/>
        <c:majorTickMark val="none"/>
        <c:tickLblPos val="nextTo"/>
        <c:crossAx val="73564160"/>
        <c:crosses val="autoZero"/>
        <c:auto val="1"/>
        <c:lblAlgn val="ctr"/>
        <c:lblOffset val="100"/>
      </c:catAx>
      <c:valAx>
        <c:axId val="73564160"/>
        <c:scaling>
          <c:orientation val="minMax"/>
        </c:scaling>
        <c:axPos val="l"/>
        <c:majorGridlines/>
        <c:numFmt formatCode="General" sourceLinked="1"/>
        <c:majorTickMark val="none"/>
        <c:tickLblPos val="nextTo"/>
        <c:spPr>
          <a:ln w="9525">
            <a:noFill/>
          </a:ln>
        </c:spPr>
        <c:crossAx val="73554176"/>
        <c:crosses val="autoZero"/>
        <c:crossBetween val="between"/>
      </c:valAx>
    </c:plotArea>
    <c:legend>
      <c:legendPos val="b"/>
      <c:layout/>
    </c:legend>
    <c:plotVisOnly val="1"/>
  </c:chart>
  <c:printSettings>
    <c:headerFooter/>
    <c:pageMargins b="0.75000000000000278" l="0.70000000000000062" r="0.70000000000000062" t="0.75000000000000278"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8033"/>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143</c:v>
                </c:pt>
                <c:pt idx="1">
                  <c:v>134</c:v>
                </c:pt>
                <c:pt idx="2">
                  <c:v>124</c:v>
                </c:pt>
                <c:pt idx="3">
                  <c:v>114</c:v>
                </c:pt>
                <c:pt idx="4">
                  <c:v>91</c:v>
                </c:pt>
                <c:pt idx="5">
                  <c:v>118</c:v>
                </c:pt>
                <c:pt idx="6">
                  <c:v>85</c:v>
                </c:pt>
                <c:pt idx="7">
                  <c:v>96</c:v>
                </c:pt>
                <c:pt idx="8">
                  <c:v>101</c:v>
                </c:pt>
                <c:pt idx="9">
                  <c:v>92</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0</c:v>
                </c:pt>
                <c:pt idx="1">
                  <c:v>0</c:v>
                </c:pt>
                <c:pt idx="2">
                  <c:v>2</c:v>
                </c:pt>
                <c:pt idx="3">
                  <c:v>4</c:v>
                </c:pt>
                <c:pt idx="4">
                  <c:v>0</c:v>
                </c:pt>
                <c:pt idx="5">
                  <c:v>2</c:v>
                </c:pt>
                <c:pt idx="6" formatCode="General">
                  <c:v>4</c:v>
                </c:pt>
                <c:pt idx="7" formatCode="General">
                  <c:v>2</c:v>
                </c:pt>
                <c:pt idx="8" formatCode="General">
                  <c:v>2</c:v>
                </c:pt>
                <c:pt idx="9" formatCode="General">
                  <c:v>2</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3497216"/>
        <c:axId val="73515392"/>
      </c:lineChart>
      <c:catAx>
        <c:axId val="73497216"/>
        <c:scaling>
          <c:orientation val="minMax"/>
        </c:scaling>
        <c:axPos val="b"/>
        <c:numFmt formatCode="General" sourceLinked="1"/>
        <c:majorTickMark val="in"/>
        <c:tickLblPos val="nextTo"/>
        <c:txPr>
          <a:bodyPr rot="0" vert="horz"/>
          <a:lstStyle/>
          <a:p>
            <a:pPr>
              <a:defRPr/>
            </a:pPr>
            <a:endParaRPr lang="ja-JP"/>
          </a:p>
        </c:txPr>
        <c:crossAx val="73515392"/>
        <c:crosses val="autoZero"/>
        <c:auto val="1"/>
        <c:lblAlgn val="ctr"/>
        <c:lblOffset val="100"/>
        <c:tickLblSkip val="1"/>
        <c:tickMarkSkip val="1"/>
      </c:catAx>
      <c:valAx>
        <c:axId val="73515392"/>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497216"/>
        <c:crosses val="autoZero"/>
        <c:crossBetween val="between"/>
      </c:valAx>
    </c:plotArea>
    <c:legend>
      <c:legendPos val="b"/>
      <c:layout>
        <c:manualLayout>
          <c:xMode val="edge"/>
          <c:yMode val="edge"/>
          <c:x val="0.29166721347331576"/>
          <c:y val="0.91086350974930042"/>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3755648"/>
        <c:axId val="73777920"/>
      </c:barChart>
      <c:catAx>
        <c:axId val="7375564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777920"/>
        <c:crosses val="autoZero"/>
        <c:auto val="1"/>
        <c:lblAlgn val="ctr"/>
        <c:lblOffset val="100"/>
        <c:tickLblSkip val="13"/>
        <c:tickMarkSkip val="1"/>
      </c:catAx>
      <c:valAx>
        <c:axId val="73777920"/>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755648"/>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518E-2"/>
          <c:y val="0.12256267409470752"/>
          <c:w val="0.89791849348651864"/>
          <c:h val="0.65738161559889374"/>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2.99</c:v>
                </c:pt>
                <c:pt idx="1">
                  <c:v>3.1</c:v>
                </c:pt>
                <c:pt idx="2">
                  <c:v>3.02</c:v>
                </c:pt>
                <c:pt idx="3">
                  <c:v>3.05</c:v>
                </c:pt>
                <c:pt idx="4">
                  <c:v>2.94</c:v>
                </c:pt>
                <c:pt idx="5">
                  <c:v>3.02</c:v>
                </c:pt>
                <c:pt idx="6">
                  <c:v>3.02</c:v>
                </c:pt>
                <c:pt idx="7">
                  <c:v>2.97</c:v>
                </c:pt>
                <c:pt idx="8">
                  <c:v>3.0123366336633661</c:v>
                </c:pt>
                <c:pt idx="9">
                  <c:v>3.010478260869565</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2">
                  <c:v>2.92</c:v>
                </c:pt>
                <c:pt idx="3">
                  <c:v>2.21</c:v>
                </c:pt>
                <c:pt idx="5">
                  <c:v>1.93</c:v>
                </c:pt>
                <c:pt idx="6">
                  <c:v>2</c:v>
                </c:pt>
                <c:pt idx="7">
                  <c:v>2.79</c:v>
                </c:pt>
                <c:pt idx="8">
                  <c:v>1.843</c:v>
                </c:pt>
                <c:pt idx="9">
                  <c:v>1.96</c:v>
                </c:pt>
              </c:numCache>
            </c:numRef>
          </c:val>
        </c:ser>
        <c:marker val="1"/>
        <c:axId val="72865280"/>
        <c:axId val="72866816"/>
      </c:lineChart>
      <c:catAx>
        <c:axId val="72865280"/>
        <c:scaling>
          <c:orientation val="minMax"/>
        </c:scaling>
        <c:axPos val="b"/>
        <c:numFmt formatCode="General" sourceLinked="1"/>
        <c:majorTickMark val="in"/>
        <c:tickLblPos val="nextTo"/>
        <c:txPr>
          <a:bodyPr rot="0" vert="horz"/>
          <a:lstStyle/>
          <a:p>
            <a:pPr>
              <a:defRPr/>
            </a:pPr>
            <a:endParaRPr lang="ja-JP"/>
          </a:p>
        </c:txPr>
        <c:crossAx val="72866816"/>
        <c:crosses val="autoZero"/>
        <c:auto val="1"/>
        <c:lblAlgn val="ctr"/>
        <c:lblOffset val="100"/>
        <c:tickLblSkip val="1"/>
        <c:tickMarkSkip val="1"/>
      </c:catAx>
      <c:valAx>
        <c:axId val="72866816"/>
        <c:scaling>
          <c:orientation val="minMax"/>
          <c:max val="4"/>
        </c:scaling>
        <c:axPos val="l"/>
        <c:majorGridlines/>
        <c:title>
          <c:tx>
            <c:rich>
              <a:bodyPr rot="0" vert="horz"/>
              <a:lstStyle/>
              <a:p>
                <a:pPr>
                  <a:defRPr/>
                </a:pPr>
                <a:r>
                  <a:rPr lang="en-US"/>
                  <a:t>kg</a:t>
                </a:r>
              </a:p>
            </c:rich>
          </c:tx>
          <c:layout>
            <c:manualLayout>
              <c:xMode val="edge"/>
              <c:yMode val="edge"/>
              <c:x val="6.0416885389326533E-2"/>
              <c:y val="7.2423398328690811E-2"/>
            </c:manualLayout>
          </c:layout>
        </c:title>
        <c:numFmt formatCode="0.0_ " sourceLinked="0"/>
        <c:majorTickMark val="in"/>
        <c:tickLblPos val="nextTo"/>
        <c:txPr>
          <a:bodyPr rot="0" vert="horz"/>
          <a:lstStyle/>
          <a:p>
            <a:pPr>
              <a:defRPr/>
            </a:pPr>
            <a:endParaRPr lang="ja-JP"/>
          </a:p>
        </c:txPr>
        <c:crossAx val="72865280"/>
        <c:crosses val="autoZero"/>
        <c:crossBetween val="between"/>
        <c:majorUnit val="1"/>
      </c:valAx>
    </c:plotArea>
    <c:legend>
      <c:legendPos val="b"/>
      <c:layout>
        <c:manualLayout>
          <c:xMode val="edge"/>
          <c:yMode val="edge"/>
          <c:x val="0.29375065616797902"/>
          <c:y val="0.90250696378829776"/>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113</c:v>
                </c:pt>
                <c:pt idx="1">
                  <c:v>97</c:v>
                </c:pt>
                <c:pt idx="2">
                  <c:v>101</c:v>
                </c:pt>
                <c:pt idx="3">
                  <c:v>77</c:v>
                </c:pt>
                <c:pt idx="4">
                  <c:v>61</c:v>
                </c:pt>
                <c:pt idx="5">
                  <c:v>76</c:v>
                </c:pt>
                <c:pt idx="6">
                  <c:v>59</c:v>
                </c:pt>
                <c:pt idx="7">
                  <c:v>52</c:v>
                </c:pt>
                <c:pt idx="8">
                  <c:v>68</c:v>
                </c:pt>
                <c:pt idx="9">
                  <c:v>44</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30</c:v>
                </c:pt>
                <c:pt idx="1">
                  <c:v>37</c:v>
                </c:pt>
                <c:pt idx="2">
                  <c:v>25</c:v>
                </c:pt>
                <c:pt idx="3">
                  <c:v>41</c:v>
                </c:pt>
                <c:pt idx="4">
                  <c:v>30</c:v>
                </c:pt>
                <c:pt idx="5">
                  <c:v>43</c:v>
                </c:pt>
                <c:pt idx="6">
                  <c:v>30</c:v>
                </c:pt>
                <c:pt idx="7">
                  <c:v>46</c:v>
                </c:pt>
                <c:pt idx="8">
                  <c:v>35</c:v>
                </c:pt>
                <c:pt idx="9">
                  <c:v>49</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0</c:v>
                </c:pt>
                <c:pt idx="1">
                  <c:v>0</c:v>
                </c:pt>
                <c:pt idx="2">
                  <c:v>0</c:v>
                </c:pt>
                <c:pt idx="3">
                  <c:v>0</c:v>
                </c:pt>
                <c:pt idx="4">
                  <c:v>0</c:v>
                </c:pt>
                <c:pt idx="5">
                  <c:v>0</c:v>
                </c:pt>
                <c:pt idx="6">
                  <c:v>0</c:v>
                </c:pt>
                <c:pt idx="7">
                  <c:v>0</c:v>
                </c:pt>
                <c:pt idx="8">
                  <c:v>0</c:v>
                </c:pt>
                <c:pt idx="9">
                  <c:v>1</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0</c:v>
                </c:pt>
                <c:pt idx="2">
                  <c:v>0</c:v>
                </c:pt>
                <c:pt idx="3">
                  <c:v>0</c:v>
                </c:pt>
                <c:pt idx="4">
                  <c:v>0</c:v>
                </c:pt>
                <c:pt idx="5">
                  <c:v>1</c:v>
                </c:pt>
                <c:pt idx="6">
                  <c:v>0</c:v>
                </c:pt>
                <c:pt idx="7">
                  <c:v>0</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840128"/>
        <c:axId val="73841664"/>
      </c:lineChart>
      <c:catAx>
        <c:axId val="73840128"/>
        <c:scaling>
          <c:orientation val="minMax"/>
        </c:scaling>
        <c:axPos val="b"/>
        <c:tickLblPos val="nextTo"/>
        <c:crossAx val="73841664"/>
        <c:crosses val="autoZero"/>
        <c:auto val="1"/>
        <c:lblAlgn val="ctr"/>
        <c:lblOffset val="100"/>
      </c:catAx>
      <c:valAx>
        <c:axId val="73841664"/>
        <c:scaling>
          <c:orientation val="minMax"/>
        </c:scaling>
        <c:axPos val="l"/>
        <c:majorGridlines/>
        <c:numFmt formatCode="#,##0_ " sourceLinked="1"/>
        <c:tickLblPos val="nextTo"/>
        <c:crossAx val="73840128"/>
        <c:crosses val="autoZero"/>
        <c:crossBetween val="between"/>
      </c:valAx>
    </c:plotArea>
    <c:legend>
      <c:legendPos val="b"/>
      <c:layout/>
    </c:legend>
    <c:plotVisOnly val="1"/>
  </c:chart>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9"/>
          <c:y val="1.4970059880239521E-2"/>
        </c:manualLayout>
      </c:layout>
    </c:title>
    <c:plotArea>
      <c:layout>
        <c:manualLayout>
          <c:layoutTarget val="inner"/>
          <c:xMode val="edge"/>
          <c:yMode val="edge"/>
          <c:x val="7.0524415204678378E-2"/>
          <c:y val="0.11976065412240119"/>
          <c:w val="0.90090599415204653"/>
          <c:h val="0.64970154861402896"/>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14</c:v>
                </c:pt>
                <c:pt idx="1">
                  <c:v>10</c:v>
                </c:pt>
                <c:pt idx="2">
                  <c:v>11</c:v>
                </c:pt>
                <c:pt idx="3">
                  <c:v>12</c:v>
                </c:pt>
                <c:pt idx="4">
                  <c:v>15</c:v>
                </c:pt>
                <c:pt idx="5">
                  <c:v>16</c:v>
                </c:pt>
                <c:pt idx="6">
                  <c:v>7</c:v>
                </c:pt>
                <c:pt idx="7">
                  <c:v>7</c:v>
                </c:pt>
                <c:pt idx="8">
                  <c:v>15</c:v>
                </c:pt>
                <c:pt idx="9">
                  <c:v>17</c:v>
                </c:pt>
                <c:pt idx="10">
                  <c:v>9</c:v>
                </c:pt>
                <c:pt idx="11">
                  <c:v>10</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12</c:v>
                </c:pt>
                <c:pt idx="1">
                  <c:v>11</c:v>
                </c:pt>
                <c:pt idx="2">
                  <c:v>12</c:v>
                </c:pt>
                <c:pt idx="3">
                  <c:v>11</c:v>
                </c:pt>
                <c:pt idx="4">
                  <c:v>8</c:v>
                </c:pt>
                <c:pt idx="5">
                  <c:v>17</c:v>
                </c:pt>
                <c:pt idx="6">
                  <c:v>14</c:v>
                </c:pt>
                <c:pt idx="7">
                  <c:v>6</c:v>
                </c:pt>
                <c:pt idx="8">
                  <c:v>7</c:v>
                </c:pt>
                <c:pt idx="9">
                  <c:v>16</c:v>
                </c:pt>
                <c:pt idx="10">
                  <c:v>11</c:v>
                </c:pt>
                <c:pt idx="11">
                  <c:v>9</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9</c:v>
                </c:pt>
                <c:pt idx="1">
                  <c:v>13</c:v>
                </c:pt>
                <c:pt idx="2">
                  <c:v>10</c:v>
                </c:pt>
                <c:pt idx="3">
                  <c:v>8</c:v>
                </c:pt>
                <c:pt idx="4">
                  <c:v>12</c:v>
                </c:pt>
                <c:pt idx="5">
                  <c:v>15</c:v>
                </c:pt>
                <c:pt idx="6">
                  <c:v>13</c:v>
                </c:pt>
                <c:pt idx="7">
                  <c:v>12</c:v>
                </c:pt>
                <c:pt idx="8">
                  <c:v>7</c:v>
                </c:pt>
                <c:pt idx="9">
                  <c:v>7</c:v>
                </c:pt>
                <c:pt idx="10">
                  <c:v>7</c:v>
                </c:pt>
                <c:pt idx="11">
                  <c:v>13</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9</c:v>
                </c:pt>
                <c:pt idx="1">
                  <c:v>5</c:v>
                </c:pt>
                <c:pt idx="2">
                  <c:v>8</c:v>
                </c:pt>
                <c:pt idx="3">
                  <c:v>10</c:v>
                </c:pt>
                <c:pt idx="4">
                  <c:v>9</c:v>
                </c:pt>
                <c:pt idx="5">
                  <c:v>7</c:v>
                </c:pt>
                <c:pt idx="6">
                  <c:v>10</c:v>
                </c:pt>
                <c:pt idx="7">
                  <c:v>11</c:v>
                </c:pt>
                <c:pt idx="8">
                  <c:v>12</c:v>
                </c:pt>
                <c:pt idx="9">
                  <c:v>14</c:v>
                </c:pt>
                <c:pt idx="10">
                  <c:v>10</c:v>
                </c:pt>
                <c:pt idx="11">
                  <c:v>13</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8</c:v>
                </c:pt>
                <c:pt idx="1">
                  <c:v>9</c:v>
                </c:pt>
                <c:pt idx="2">
                  <c:v>8</c:v>
                </c:pt>
                <c:pt idx="3">
                  <c:v>7</c:v>
                </c:pt>
                <c:pt idx="4">
                  <c:v>5</c:v>
                </c:pt>
                <c:pt idx="5">
                  <c:v>12</c:v>
                </c:pt>
                <c:pt idx="6">
                  <c:v>12</c:v>
                </c:pt>
                <c:pt idx="7">
                  <c:v>4</c:v>
                </c:pt>
                <c:pt idx="8">
                  <c:v>9</c:v>
                </c:pt>
                <c:pt idx="9">
                  <c:v>7</c:v>
                </c:pt>
                <c:pt idx="10">
                  <c:v>2</c:v>
                </c:pt>
                <c:pt idx="11">
                  <c:v>8</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9</c:v>
                </c:pt>
                <c:pt idx="1">
                  <c:v>11</c:v>
                </c:pt>
                <c:pt idx="2">
                  <c:v>7</c:v>
                </c:pt>
                <c:pt idx="3">
                  <c:v>8</c:v>
                </c:pt>
                <c:pt idx="4">
                  <c:v>6</c:v>
                </c:pt>
                <c:pt idx="5">
                  <c:v>17</c:v>
                </c:pt>
                <c:pt idx="6">
                  <c:v>13</c:v>
                </c:pt>
                <c:pt idx="7">
                  <c:v>7</c:v>
                </c:pt>
                <c:pt idx="8">
                  <c:v>12</c:v>
                </c:pt>
                <c:pt idx="9">
                  <c:v>9</c:v>
                </c:pt>
                <c:pt idx="10">
                  <c:v>12</c:v>
                </c:pt>
                <c:pt idx="11">
                  <c:v>9</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7</c:v>
                </c:pt>
                <c:pt idx="1">
                  <c:v>10</c:v>
                </c:pt>
                <c:pt idx="2">
                  <c:v>12</c:v>
                </c:pt>
                <c:pt idx="3">
                  <c:v>8</c:v>
                </c:pt>
                <c:pt idx="4">
                  <c:v>6</c:v>
                </c:pt>
                <c:pt idx="5">
                  <c:v>4</c:v>
                </c:pt>
                <c:pt idx="6">
                  <c:v>10</c:v>
                </c:pt>
                <c:pt idx="7">
                  <c:v>3</c:v>
                </c:pt>
                <c:pt idx="8">
                  <c:v>9</c:v>
                </c:pt>
                <c:pt idx="9">
                  <c:v>6</c:v>
                </c:pt>
                <c:pt idx="10">
                  <c:v>9</c:v>
                </c:pt>
                <c:pt idx="11">
                  <c:v>5</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7</c:v>
                </c:pt>
                <c:pt idx="1">
                  <c:v>10</c:v>
                </c:pt>
                <c:pt idx="2">
                  <c:v>7</c:v>
                </c:pt>
                <c:pt idx="3">
                  <c:v>2</c:v>
                </c:pt>
                <c:pt idx="4">
                  <c:v>8</c:v>
                </c:pt>
                <c:pt idx="5">
                  <c:v>8</c:v>
                </c:pt>
                <c:pt idx="6">
                  <c:v>11</c:v>
                </c:pt>
                <c:pt idx="7">
                  <c:v>11</c:v>
                </c:pt>
                <c:pt idx="8">
                  <c:v>7</c:v>
                </c:pt>
                <c:pt idx="9">
                  <c:v>6</c:v>
                </c:pt>
                <c:pt idx="10">
                  <c:v>10</c:v>
                </c:pt>
                <c:pt idx="11">
                  <c:v>11</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12</c:v>
                </c:pt>
                <c:pt idx="1">
                  <c:v>3</c:v>
                </c:pt>
                <c:pt idx="2">
                  <c:v>6</c:v>
                </c:pt>
                <c:pt idx="3">
                  <c:v>11</c:v>
                </c:pt>
                <c:pt idx="4">
                  <c:v>7</c:v>
                </c:pt>
                <c:pt idx="5">
                  <c:v>11</c:v>
                </c:pt>
                <c:pt idx="6">
                  <c:v>18</c:v>
                </c:pt>
                <c:pt idx="7">
                  <c:v>8</c:v>
                </c:pt>
                <c:pt idx="8">
                  <c:v>6</c:v>
                </c:pt>
                <c:pt idx="9">
                  <c:v>7</c:v>
                </c:pt>
                <c:pt idx="10">
                  <c:v>6</c:v>
                </c:pt>
                <c:pt idx="11">
                  <c:v>8</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10</c:v>
                </c:pt>
                <c:pt idx="1">
                  <c:v>6</c:v>
                </c:pt>
                <c:pt idx="2">
                  <c:v>7</c:v>
                </c:pt>
                <c:pt idx="3">
                  <c:v>4</c:v>
                </c:pt>
                <c:pt idx="4">
                  <c:v>10</c:v>
                </c:pt>
                <c:pt idx="5">
                  <c:v>6</c:v>
                </c:pt>
                <c:pt idx="6">
                  <c:v>13</c:v>
                </c:pt>
                <c:pt idx="7">
                  <c:v>9</c:v>
                </c:pt>
                <c:pt idx="8">
                  <c:v>11</c:v>
                </c:pt>
                <c:pt idx="9">
                  <c:v>6</c:v>
                </c:pt>
                <c:pt idx="10">
                  <c:v>7</c:v>
                </c:pt>
                <c:pt idx="11">
                  <c:v>5</c:v>
                </c:pt>
              </c:numCache>
            </c:numRef>
          </c:val>
        </c:ser>
        <c:marker val="1"/>
        <c:axId val="72444928"/>
        <c:axId val="72454912"/>
      </c:lineChart>
      <c:catAx>
        <c:axId val="72444928"/>
        <c:scaling>
          <c:orientation val="minMax"/>
        </c:scaling>
        <c:axPos val="b"/>
        <c:numFmt formatCode="General" sourceLinked="1"/>
        <c:majorTickMark val="in"/>
        <c:tickLblPos val="nextTo"/>
        <c:txPr>
          <a:bodyPr rot="0" vert="horz"/>
          <a:lstStyle/>
          <a:p>
            <a:pPr>
              <a:defRPr/>
            </a:pPr>
            <a:endParaRPr lang="ja-JP"/>
          </a:p>
        </c:txPr>
        <c:crossAx val="72454912"/>
        <c:crosses val="autoZero"/>
        <c:auto val="1"/>
        <c:lblAlgn val="ctr"/>
        <c:lblOffset val="100"/>
        <c:tickLblSkip val="1"/>
        <c:tickMarkSkip val="1"/>
      </c:catAx>
      <c:valAx>
        <c:axId val="72454912"/>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444928"/>
        <c:crosses val="autoZero"/>
        <c:crossBetween val="between"/>
      </c:valAx>
    </c:plotArea>
    <c:legend>
      <c:legendPos val="b"/>
      <c:layout>
        <c:manualLayout>
          <c:xMode val="edge"/>
          <c:yMode val="edge"/>
          <c:x val="7.4542836257309938E-2"/>
          <c:y val="0.90283364197530858"/>
          <c:w val="0.89999993325212391"/>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95"/>
          <c:y val="0.16165361443640683"/>
          <c:w val="0.85970581802275026"/>
          <c:h val="0.57279673374161566"/>
        </c:manualLayout>
      </c:layout>
      <c:lineChart>
        <c:grouping val="standard"/>
        <c:ser>
          <c:idx val="0"/>
          <c:order val="0"/>
          <c:tx>
            <c:strRef>
              <c:f>'月別出生　出生時平均年齢'!$B$38</c:f>
              <c:strCache>
                <c:ptCount val="1"/>
                <c:pt idx="0">
                  <c:v>第１子</c:v>
                </c:pt>
              </c:strCache>
            </c:strRef>
          </c:tx>
          <c:cat>
            <c:strRef>
              <c:f>'月別出生　出生時平均年齢'!$A$39:$A$48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出生時平均年齢'!$B$39:$B$48</c:f>
              <c:numCache>
                <c:formatCode>0.0_ </c:formatCode>
                <c:ptCount val="10"/>
                <c:pt idx="0">
                  <c:v>27.8</c:v>
                </c:pt>
                <c:pt idx="1">
                  <c:v>28</c:v>
                </c:pt>
                <c:pt idx="2">
                  <c:v>28.5</c:v>
                </c:pt>
                <c:pt idx="3">
                  <c:v>28.2</c:v>
                </c:pt>
                <c:pt idx="4">
                  <c:v>29.1</c:v>
                </c:pt>
                <c:pt idx="5">
                  <c:v>27.6</c:v>
                </c:pt>
                <c:pt idx="6" formatCode="#,##0.0_ ">
                  <c:v>28.8</c:v>
                </c:pt>
                <c:pt idx="7" formatCode="#,##0.0_ ">
                  <c:v>29.022727272727298</c:v>
                </c:pt>
                <c:pt idx="8" formatCode="#,##0.0_ ">
                  <c:v>31.135135135135137</c:v>
                </c:pt>
                <c:pt idx="9" formatCode="#,##0.0_ ">
                  <c:v>28.191489361702128</c:v>
                </c:pt>
              </c:numCache>
            </c:numRef>
          </c:val>
        </c:ser>
        <c:ser>
          <c:idx val="1"/>
          <c:order val="1"/>
          <c:tx>
            <c:strRef>
              <c:f>'月別出生　出生時平均年齢'!$C$38</c:f>
              <c:strCache>
                <c:ptCount val="1"/>
                <c:pt idx="0">
                  <c:v>第2子</c:v>
                </c:pt>
              </c:strCache>
            </c:strRef>
          </c:tx>
          <c:cat>
            <c:strRef>
              <c:f>'月別出生　出生時平均年齢'!$A$39:$A$48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出生時平均年齢'!$C$39:$C$48</c:f>
              <c:numCache>
                <c:formatCode>0.0_ </c:formatCode>
                <c:ptCount val="10"/>
                <c:pt idx="0">
                  <c:v>29.8</c:v>
                </c:pt>
                <c:pt idx="1">
                  <c:v>30.3</c:v>
                </c:pt>
                <c:pt idx="2">
                  <c:v>29.6</c:v>
                </c:pt>
                <c:pt idx="3">
                  <c:v>30.2</c:v>
                </c:pt>
                <c:pt idx="4">
                  <c:v>30.6</c:v>
                </c:pt>
                <c:pt idx="5">
                  <c:v>30.4</c:v>
                </c:pt>
                <c:pt idx="6" formatCode="#,##0.0_ ">
                  <c:v>32.5</c:v>
                </c:pt>
                <c:pt idx="7" formatCode="#,##0.0_ ">
                  <c:v>30.486486486486498</c:v>
                </c:pt>
                <c:pt idx="8" formatCode="#,##0.0_ ">
                  <c:v>31.217391304347824</c:v>
                </c:pt>
                <c:pt idx="9" formatCode="#,##0.0_ ">
                  <c:v>29.742857142857144</c:v>
                </c:pt>
              </c:numCache>
            </c:numRef>
          </c:val>
        </c:ser>
        <c:ser>
          <c:idx val="2"/>
          <c:order val="2"/>
          <c:tx>
            <c:strRef>
              <c:f>'月別出生　出生時平均年齢'!$D$38</c:f>
              <c:strCache>
                <c:ptCount val="1"/>
                <c:pt idx="0">
                  <c:v>第3子</c:v>
                </c:pt>
              </c:strCache>
            </c:strRef>
          </c:tx>
          <c:cat>
            <c:strRef>
              <c:f>'月別出生　出生時平均年齢'!$A$39:$A$48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出生時平均年齢'!$D$39:$D$48</c:f>
              <c:numCache>
                <c:formatCode>0.0_ </c:formatCode>
                <c:ptCount val="10"/>
                <c:pt idx="0">
                  <c:v>31.7</c:v>
                </c:pt>
                <c:pt idx="1">
                  <c:v>31.4</c:v>
                </c:pt>
                <c:pt idx="2">
                  <c:v>31.9</c:v>
                </c:pt>
                <c:pt idx="3">
                  <c:v>33.6</c:v>
                </c:pt>
                <c:pt idx="4">
                  <c:v>32.4</c:v>
                </c:pt>
                <c:pt idx="5">
                  <c:v>32.299999999999997</c:v>
                </c:pt>
                <c:pt idx="6" formatCode="#,##0.0_ ">
                  <c:v>33</c:v>
                </c:pt>
                <c:pt idx="7" formatCode="#,##0.0_ ">
                  <c:v>32.785714285714299</c:v>
                </c:pt>
                <c:pt idx="8" formatCode="#,##0.0_ ">
                  <c:v>33.533333333333331</c:v>
                </c:pt>
                <c:pt idx="9" formatCode="#,##0.0_ ">
                  <c:v>32.299999999999997</c:v>
                </c:pt>
              </c:numCache>
            </c:numRef>
          </c:val>
        </c:ser>
        <c:marker val="1"/>
        <c:axId val="71746688"/>
        <c:axId val="71748224"/>
      </c:lineChart>
      <c:catAx>
        <c:axId val="71746688"/>
        <c:scaling>
          <c:orientation val="minMax"/>
        </c:scaling>
        <c:axPos val="b"/>
        <c:majorTickMark val="none"/>
        <c:tickLblPos val="nextTo"/>
        <c:crossAx val="71748224"/>
        <c:crosses val="autoZero"/>
        <c:auto val="1"/>
        <c:lblAlgn val="ctr"/>
        <c:lblOffset val="100"/>
      </c:catAx>
      <c:valAx>
        <c:axId val="71748224"/>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24E-2"/>
              <c:y val="0.10296004666083412"/>
            </c:manualLayout>
          </c:layout>
        </c:title>
        <c:numFmt formatCode="0.0_ " sourceLinked="1"/>
        <c:majorTickMark val="none"/>
        <c:tickLblPos val="nextTo"/>
        <c:spPr>
          <a:ln w="9525">
            <a:noFill/>
          </a:ln>
        </c:spPr>
        <c:crossAx val="71746688"/>
        <c:crosses val="autoZero"/>
        <c:crossBetween val="between"/>
        <c:majorUnit val="10"/>
      </c:valAx>
    </c:plotArea>
    <c:legend>
      <c:legendPos val="b"/>
      <c:layout/>
    </c:legend>
    <c:plotVisOnly val="1"/>
  </c:chart>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0.41258741258741261</c:v>
                </c:pt>
                <c:pt idx="1">
                  <c:v>0.42537313432835822</c:v>
                </c:pt>
                <c:pt idx="2">
                  <c:v>0.42063492063492064</c:v>
                </c:pt>
                <c:pt idx="3">
                  <c:v>0.40677966101694918</c:v>
                </c:pt>
                <c:pt idx="4">
                  <c:v>0.32967032967032966</c:v>
                </c:pt>
                <c:pt idx="5">
                  <c:v>0.39166666666666666</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0.40559440559440557</c:v>
                </c:pt>
                <c:pt idx="1">
                  <c:v>0.32089552238805968</c:v>
                </c:pt>
                <c:pt idx="2">
                  <c:v>0.3888888888888889</c:v>
                </c:pt>
                <c:pt idx="3">
                  <c:v>0.42372881355932202</c:v>
                </c:pt>
                <c:pt idx="4">
                  <c:v>0.52747252747252749</c:v>
                </c:pt>
                <c:pt idx="5">
                  <c:v>0.375</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0.17482517482517482</c:v>
                </c:pt>
                <c:pt idx="1">
                  <c:v>0.20149253731343283</c:v>
                </c:pt>
                <c:pt idx="2">
                  <c:v>0.15873015873015872</c:v>
                </c:pt>
                <c:pt idx="3">
                  <c:v>0.13559322033898305</c:v>
                </c:pt>
                <c:pt idx="4">
                  <c:v>0.10989010989010989</c:v>
                </c:pt>
                <c:pt idx="5">
                  <c:v>0.22500000000000001</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6.993006993006993E-3</c:v>
                </c:pt>
                <c:pt idx="1">
                  <c:v>5.2238805970149252E-2</c:v>
                </c:pt>
                <c:pt idx="2">
                  <c:v>3.1746031746031744E-2</c:v>
                </c:pt>
                <c:pt idx="3">
                  <c:v>3.3898305084745763E-2</c:v>
                </c:pt>
                <c:pt idx="4">
                  <c:v>3.2967032967032968E-2</c:v>
                </c:pt>
                <c:pt idx="5">
                  <c:v>8.3333333333333332E-3</c:v>
                </c:pt>
              </c:numCache>
            </c:numRef>
          </c:val>
        </c:ser>
        <c:marker val="1"/>
        <c:axId val="72635136"/>
        <c:axId val="72637056"/>
      </c:lineChart>
      <c:catAx>
        <c:axId val="7263513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637056"/>
        <c:crosses val="autoZero"/>
        <c:auto val="1"/>
        <c:lblAlgn val="ctr"/>
        <c:lblOffset val="100"/>
        <c:tickLblSkip val="1"/>
        <c:tickMarkSkip val="1"/>
      </c:catAx>
      <c:valAx>
        <c:axId val="72637056"/>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635136"/>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86"/>
          <c:y val="7.9734348613911724E-2"/>
          <c:w val="0.86076025369456721"/>
          <c:h val="0.7043200794228891"/>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0.41258741258741261</c:v>
                </c:pt>
                <c:pt idx="1">
                  <c:v>0.42537313432835822</c:v>
                </c:pt>
                <c:pt idx="2">
                  <c:v>0.42063492063492064</c:v>
                </c:pt>
                <c:pt idx="3">
                  <c:v>0.40677966101694918</c:v>
                </c:pt>
                <c:pt idx="4">
                  <c:v>0.32967032967032966</c:v>
                </c:pt>
                <c:pt idx="5">
                  <c:v>0.39166666666666666</c:v>
                </c:pt>
                <c:pt idx="6">
                  <c:v>0.48314606741573035</c:v>
                </c:pt>
                <c:pt idx="7">
                  <c:v>0.44897959183673469</c:v>
                </c:pt>
                <c:pt idx="8">
                  <c:v>0.35922330097087379</c:v>
                </c:pt>
                <c:pt idx="9">
                  <c:v>0.5</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0.40559440559440557</c:v>
                </c:pt>
                <c:pt idx="1">
                  <c:v>0.32089552238805968</c:v>
                </c:pt>
                <c:pt idx="2">
                  <c:v>0.3888888888888889</c:v>
                </c:pt>
                <c:pt idx="3">
                  <c:v>0.42372881355932202</c:v>
                </c:pt>
                <c:pt idx="4">
                  <c:v>0.52747252747252749</c:v>
                </c:pt>
                <c:pt idx="5">
                  <c:v>0.375</c:v>
                </c:pt>
                <c:pt idx="6">
                  <c:v>0.3258426966292135</c:v>
                </c:pt>
                <c:pt idx="7">
                  <c:v>0.37755102040816324</c:v>
                </c:pt>
                <c:pt idx="8">
                  <c:v>0.44660194174757284</c:v>
                </c:pt>
                <c:pt idx="9">
                  <c:v>0.37234042553191488</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0.17482517482517482</c:v>
                </c:pt>
                <c:pt idx="1">
                  <c:v>0.20149253731343283</c:v>
                </c:pt>
                <c:pt idx="2">
                  <c:v>0.15873015873015872</c:v>
                </c:pt>
                <c:pt idx="3">
                  <c:v>0.13559322033898305</c:v>
                </c:pt>
                <c:pt idx="4">
                  <c:v>0.10989010989010989</c:v>
                </c:pt>
                <c:pt idx="5">
                  <c:v>0.22500000000000001</c:v>
                </c:pt>
                <c:pt idx="6">
                  <c:v>0.14606741573033707</c:v>
                </c:pt>
                <c:pt idx="7">
                  <c:v>0.14285714285714285</c:v>
                </c:pt>
                <c:pt idx="8">
                  <c:v>0.14563106796116504</c:v>
                </c:pt>
                <c:pt idx="9">
                  <c:v>0.10638297872340426</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6.993006993006993E-3</c:v>
                </c:pt>
                <c:pt idx="1">
                  <c:v>5.2238805970149252E-2</c:v>
                </c:pt>
                <c:pt idx="2">
                  <c:v>3.1746031746031744E-2</c:v>
                </c:pt>
                <c:pt idx="3">
                  <c:v>3.3898305084745763E-2</c:v>
                </c:pt>
                <c:pt idx="4">
                  <c:v>3.2967032967032968E-2</c:v>
                </c:pt>
                <c:pt idx="5">
                  <c:v>8.3333333333333332E-3</c:v>
                </c:pt>
                <c:pt idx="6">
                  <c:v>4.49438202247191E-2</c:v>
                </c:pt>
                <c:pt idx="7">
                  <c:v>3.0612244897959183E-2</c:v>
                </c:pt>
                <c:pt idx="8">
                  <c:v>4.8543689320388349E-2</c:v>
                </c:pt>
                <c:pt idx="9">
                  <c:v>2.1276595744680851E-2</c:v>
                </c:pt>
              </c:numCache>
            </c:numRef>
          </c:val>
        </c:ser>
        <c:overlap val="100"/>
        <c:axId val="72676096"/>
        <c:axId val="72677632"/>
      </c:barChart>
      <c:catAx>
        <c:axId val="72676096"/>
        <c:scaling>
          <c:orientation val="minMax"/>
        </c:scaling>
        <c:axPos val="b"/>
        <c:numFmt formatCode="General" sourceLinked="1"/>
        <c:majorTickMark val="in"/>
        <c:tickLblPos val="nextTo"/>
        <c:txPr>
          <a:bodyPr rot="0" vert="horz"/>
          <a:lstStyle/>
          <a:p>
            <a:pPr>
              <a:defRPr/>
            </a:pPr>
            <a:endParaRPr lang="ja-JP"/>
          </a:p>
        </c:txPr>
        <c:crossAx val="72677632"/>
        <c:crosses val="autoZero"/>
        <c:auto val="1"/>
        <c:lblAlgn val="ctr"/>
        <c:lblOffset val="100"/>
        <c:tickLblSkip val="1"/>
        <c:tickMarkSkip val="1"/>
      </c:catAx>
      <c:valAx>
        <c:axId val="72677632"/>
        <c:scaling>
          <c:orientation val="minMax"/>
        </c:scaling>
        <c:axPos val="l"/>
        <c:majorGridlines/>
        <c:numFmt formatCode="0%" sourceLinked="0"/>
        <c:majorTickMark val="in"/>
        <c:tickLblPos val="nextTo"/>
        <c:txPr>
          <a:bodyPr rot="0" vert="horz"/>
          <a:lstStyle/>
          <a:p>
            <a:pPr>
              <a:defRPr/>
            </a:pPr>
            <a:endParaRPr lang="ja-JP"/>
          </a:p>
        </c:txPr>
        <c:crossAx val="72676096"/>
        <c:crosses val="autoZero"/>
        <c:crossBetween val="between"/>
      </c:valAx>
    </c:plotArea>
    <c:legend>
      <c:legendPos val="r"/>
      <c:layout>
        <c:manualLayout>
          <c:xMode val="edge"/>
          <c:yMode val="edge"/>
          <c:x val="0.17359893304476273"/>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59</c:v>
                </c:pt>
                <c:pt idx="1">
                  <c:v>57</c:v>
                </c:pt>
                <c:pt idx="2">
                  <c:v>53</c:v>
                </c:pt>
                <c:pt idx="3">
                  <c:v>48</c:v>
                </c:pt>
                <c:pt idx="4">
                  <c:v>30</c:v>
                </c:pt>
                <c:pt idx="5">
                  <c:v>47</c:v>
                </c:pt>
                <c:pt idx="6" formatCode="#,##0_ ">
                  <c:v>43</c:v>
                </c:pt>
                <c:pt idx="7" formatCode="#,##0_ ">
                  <c:v>44</c:v>
                </c:pt>
                <c:pt idx="8" formatCode="#,##0_ ">
                  <c:v>37</c:v>
                </c:pt>
                <c:pt idx="9" formatCode="#,##0_ ">
                  <c:v>47</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58</c:v>
                </c:pt>
                <c:pt idx="1">
                  <c:v>43</c:v>
                </c:pt>
                <c:pt idx="2">
                  <c:v>49</c:v>
                </c:pt>
                <c:pt idx="3">
                  <c:v>50</c:v>
                </c:pt>
                <c:pt idx="4">
                  <c:v>48</c:v>
                </c:pt>
                <c:pt idx="5">
                  <c:v>45</c:v>
                </c:pt>
                <c:pt idx="6" formatCode="0_ ">
                  <c:v>29</c:v>
                </c:pt>
                <c:pt idx="7" formatCode="0_ ">
                  <c:v>37</c:v>
                </c:pt>
                <c:pt idx="8" formatCode="0_ ">
                  <c:v>46</c:v>
                </c:pt>
                <c:pt idx="9" formatCode="0_ ">
                  <c:v>35</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25</c:v>
                </c:pt>
                <c:pt idx="1">
                  <c:v>27</c:v>
                </c:pt>
                <c:pt idx="2">
                  <c:v>20</c:v>
                </c:pt>
                <c:pt idx="3">
                  <c:v>16</c:v>
                </c:pt>
                <c:pt idx="4">
                  <c:v>10</c:v>
                </c:pt>
                <c:pt idx="5">
                  <c:v>27</c:v>
                </c:pt>
                <c:pt idx="6" formatCode="0_ ">
                  <c:v>13</c:v>
                </c:pt>
                <c:pt idx="7" formatCode="0_ ">
                  <c:v>14</c:v>
                </c:pt>
                <c:pt idx="8" formatCode="0_ ">
                  <c:v>15</c:v>
                </c:pt>
                <c:pt idx="9" formatCode="0_ ">
                  <c:v>10</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1</c:v>
                </c:pt>
                <c:pt idx="1">
                  <c:v>7</c:v>
                </c:pt>
                <c:pt idx="2">
                  <c:v>4</c:v>
                </c:pt>
                <c:pt idx="3">
                  <c:v>4</c:v>
                </c:pt>
                <c:pt idx="4">
                  <c:v>3</c:v>
                </c:pt>
                <c:pt idx="5">
                  <c:v>1</c:v>
                </c:pt>
                <c:pt idx="6" formatCode="0_ ">
                  <c:v>4</c:v>
                </c:pt>
                <c:pt idx="7" formatCode="0_ ">
                  <c:v>3</c:v>
                </c:pt>
                <c:pt idx="8" formatCode="0_ ">
                  <c:v>5</c:v>
                </c:pt>
                <c:pt idx="9" formatCode="0_ ">
                  <c:v>2</c:v>
                </c:pt>
              </c:numCache>
            </c:numRef>
          </c:val>
        </c:ser>
        <c:marker val="1"/>
        <c:axId val="72575616"/>
        <c:axId val="72597888"/>
      </c:lineChart>
      <c:catAx>
        <c:axId val="72575616"/>
        <c:scaling>
          <c:orientation val="minMax"/>
        </c:scaling>
        <c:axPos val="b"/>
        <c:majorTickMark val="none"/>
        <c:tickLblPos val="nextTo"/>
        <c:crossAx val="72597888"/>
        <c:crosses val="autoZero"/>
        <c:auto val="1"/>
        <c:lblAlgn val="ctr"/>
        <c:lblOffset val="100"/>
      </c:catAx>
      <c:valAx>
        <c:axId val="72597888"/>
        <c:scaling>
          <c:orientation val="minMax"/>
        </c:scaling>
        <c:axPos val="l"/>
        <c:majorGridlines/>
        <c:numFmt formatCode="#,##0;[Red]\-#,##0" sourceLinked="1"/>
        <c:majorTickMark val="none"/>
        <c:tickLblPos val="nextTo"/>
        <c:crossAx val="72575616"/>
        <c:crosses val="autoZero"/>
        <c:crossBetween val="between"/>
      </c:valAx>
    </c:plotArea>
    <c:legend>
      <c:legendPos val="b"/>
      <c:layout/>
    </c:legend>
    <c:plotVisOnly val="1"/>
  </c:chart>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316E-3"/>
        </c:manualLayout>
      </c:layout>
    </c:title>
    <c:plotArea>
      <c:layout>
        <c:manualLayout>
          <c:layoutTarget val="inner"/>
          <c:xMode val="edge"/>
          <c:yMode val="edge"/>
          <c:x val="7.2936660268714024E-2"/>
          <c:y val="0.11758819444444445"/>
          <c:w val="0.91938579654510832"/>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2.7972027972027972E-2</c:v>
                </c:pt>
                <c:pt idx="1">
                  <c:v>0</c:v>
                </c:pt>
                <c:pt idx="2">
                  <c:v>7.9365079365079361E-3</c:v>
                </c:pt>
                <c:pt idx="3">
                  <c:v>8.4745762711864406E-3</c:v>
                </c:pt>
                <c:pt idx="4">
                  <c:v>1.098901098901099E-2</c:v>
                </c:pt>
                <c:pt idx="5">
                  <c:v>0.05</c:v>
                </c:pt>
                <c:pt idx="6">
                  <c:v>1.1235955056179775E-2</c:v>
                </c:pt>
                <c:pt idx="7">
                  <c:v>1.020408163265306E-2</c:v>
                </c:pt>
                <c:pt idx="8">
                  <c:v>0</c:v>
                </c:pt>
                <c:pt idx="9">
                  <c:v>2.1276595744680851E-2</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0.11888111888111888</c:v>
                </c:pt>
                <c:pt idx="1">
                  <c:v>0.13432835820895522</c:v>
                </c:pt>
                <c:pt idx="2">
                  <c:v>0.1111111111111111</c:v>
                </c:pt>
                <c:pt idx="3">
                  <c:v>0.11864406779661017</c:v>
                </c:pt>
                <c:pt idx="4">
                  <c:v>7.6923076923076927E-2</c:v>
                </c:pt>
                <c:pt idx="5">
                  <c:v>0.14166666666666666</c:v>
                </c:pt>
                <c:pt idx="6">
                  <c:v>0.10112359550561797</c:v>
                </c:pt>
                <c:pt idx="7">
                  <c:v>0.12244897959183673</c:v>
                </c:pt>
                <c:pt idx="8">
                  <c:v>7.7669902912621352E-2</c:v>
                </c:pt>
                <c:pt idx="9">
                  <c:v>0.10638297872340426</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0.41258741258741261</c:v>
                </c:pt>
                <c:pt idx="1">
                  <c:v>0.42537313432835822</c:v>
                </c:pt>
                <c:pt idx="2">
                  <c:v>0.43650793650793651</c:v>
                </c:pt>
                <c:pt idx="3">
                  <c:v>0.36440677966101692</c:v>
                </c:pt>
                <c:pt idx="4">
                  <c:v>0.37362637362637363</c:v>
                </c:pt>
                <c:pt idx="5">
                  <c:v>0.31666666666666665</c:v>
                </c:pt>
                <c:pt idx="6">
                  <c:v>0.23595505617977527</c:v>
                </c:pt>
                <c:pt idx="7">
                  <c:v>0.29591836734693877</c:v>
                </c:pt>
                <c:pt idx="8">
                  <c:v>0.23300970873786409</c:v>
                </c:pt>
                <c:pt idx="9">
                  <c:v>0.40425531914893614</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0.35664335664335667</c:v>
                </c:pt>
                <c:pt idx="1">
                  <c:v>0.32835820895522388</c:v>
                </c:pt>
                <c:pt idx="2">
                  <c:v>0.34126984126984128</c:v>
                </c:pt>
                <c:pt idx="3">
                  <c:v>0.3728813559322034</c:v>
                </c:pt>
                <c:pt idx="4">
                  <c:v>0.4175824175824176</c:v>
                </c:pt>
                <c:pt idx="5">
                  <c:v>0.35833333333333334</c:v>
                </c:pt>
                <c:pt idx="6">
                  <c:v>0.5168539325842697</c:v>
                </c:pt>
                <c:pt idx="7">
                  <c:v>0.38775510204081631</c:v>
                </c:pt>
                <c:pt idx="8">
                  <c:v>0.42718446601941745</c:v>
                </c:pt>
                <c:pt idx="9">
                  <c:v>0.32978723404255317</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8.3916083916083919E-2</c:v>
                </c:pt>
                <c:pt idx="1">
                  <c:v>0.1044776119402985</c:v>
                </c:pt>
                <c:pt idx="2">
                  <c:v>7.9365079365079361E-2</c:v>
                </c:pt>
                <c:pt idx="3">
                  <c:v>0.13559322033898305</c:v>
                </c:pt>
                <c:pt idx="4">
                  <c:v>9.8901098901098897E-2</c:v>
                </c:pt>
                <c:pt idx="5">
                  <c:v>0.11666666666666667</c:v>
                </c:pt>
                <c:pt idx="6">
                  <c:v>8.98876404494382E-2</c:v>
                </c:pt>
                <c:pt idx="7">
                  <c:v>0.1326530612244898</c:v>
                </c:pt>
                <c:pt idx="8">
                  <c:v>0.22330097087378642</c:v>
                </c:pt>
                <c:pt idx="9">
                  <c:v>0.13829787234042554</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0</c:v>
                </c:pt>
                <c:pt idx="1">
                  <c:v>7.462686567164179E-3</c:v>
                </c:pt>
                <c:pt idx="2">
                  <c:v>2.3809523809523808E-2</c:v>
                </c:pt>
                <c:pt idx="3">
                  <c:v>0</c:v>
                </c:pt>
                <c:pt idx="4">
                  <c:v>2.197802197802198E-2</c:v>
                </c:pt>
                <c:pt idx="5">
                  <c:v>1.6666666666666666E-2</c:v>
                </c:pt>
                <c:pt idx="6">
                  <c:v>4.49438202247191E-2</c:v>
                </c:pt>
                <c:pt idx="7">
                  <c:v>5.1020408163265307E-2</c:v>
                </c:pt>
                <c:pt idx="8">
                  <c:v>3.8834951456310676E-2</c:v>
                </c:pt>
                <c:pt idx="9">
                  <c:v>0</c:v>
                </c:pt>
              </c:numCache>
            </c:numRef>
          </c:val>
        </c:ser>
        <c:overlap val="100"/>
        <c:axId val="72712192"/>
        <c:axId val="72713728"/>
      </c:barChart>
      <c:catAx>
        <c:axId val="72712192"/>
        <c:scaling>
          <c:orientation val="minMax"/>
        </c:scaling>
        <c:axPos val="b"/>
        <c:numFmt formatCode="General" sourceLinked="1"/>
        <c:majorTickMark val="in"/>
        <c:tickLblPos val="nextTo"/>
        <c:txPr>
          <a:bodyPr rot="0" vert="horz"/>
          <a:lstStyle/>
          <a:p>
            <a:pPr>
              <a:defRPr/>
            </a:pPr>
            <a:endParaRPr lang="ja-JP"/>
          </a:p>
        </c:txPr>
        <c:crossAx val="72713728"/>
        <c:crosses val="autoZero"/>
        <c:auto val="1"/>
        <c:lblAlgn val="ctr"/>
        <c:lblOffset val="100"/>
        <c:tickLblSkip val="1"/>
        <c:tickMarkSkip val="1"/>
      </c:catAx>
      <c:valAx>
        <c:axId val="72713728"/>
        <c:scaling>
          <c:orientation val="minMax"/>
        </c:scaling>
        <c:axPos val="l"/>
        <c:majorGridlines/>
        <c:numFmt formatCode="0%" sourceLinked="0"/>
        <c:majorTickMark val="in"/>
        <c:tickLblPos val="nextTo"/>
        <c:txPr>
          <a:bodyPr rot="0" vert="horz"/>
          <a:lstStyle/>
          <a:p>
            <a:pPr>
              <a:defRPr/>
            </a:pPr>
            <a:endParaRPr lang="ja-JP"/>
          </a:p>
        </c:txPr>
        <c:crossAx val="72712192"/>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747"/>
          <c:y val="7.7055555555555558E-3"/>
        </c:manualLayout>
      </c:layout>
    </c:title>
    <c:plotArea>
      <c:layout>
        <c:manualLayout>
          <c:layoutTarget val="inner"/>
          <c:xMode val="edge"/>
          <c:yMode val="edge"/>
          <c:x val="0.106425911509145"/>
          <c:y val="0.12438935185185186"/>
          <c:w val="0.88554390519873449"/>
          <c:h val="0.6906976851851887"/>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5.0847457627118647E-2</c:v>
                </c:pt>
                <c:pt idx="1">
                  <c:v>0</c:v>
                </c:pt>
                <c:pt idx="2">
                  <c:v>1.8867924528301886E-2</c:v>
                </c:pt>
                <c:pt idx="3">
                  <c:v>2.0833333333333332E-2</c:v>
                </c:pt>
                <c:pt idx="4">
                  <c:v>3.3333333333333333E-2</c:v>
                </c:pt>
                <c:pt idx="5">
                  <c:v>0.10638297872340426</c:v>
                </c:pt>
                <c:pt idx="6">
                  <c:v>2.3255813953488372E-2</c:v>
                </c:pt>
                <c:pt idx="7">
                  <c:v>2.2727272727272728E-2</c:v>
                </c:pt>
                <c:pt idx="8">
                  <c:v>0</c:v>
                </c:pt>
                <c:pt idx="9">
                  <c:v>4.2553191489361701E-2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0.16949152542372881</c:v>
                </c:pt>
                <c:pt idx="1">
                  <c:v>0.24561403508771928</c:v>
                </c:pt>
                <c:pt idx="2">
                  <c:v>0.15094339622641509</c:v>
                </c:pt>
                <c:pt idx="3">
                  <c:v>0.1875</c:v>
                </c:pt>
                <c:pt idx="4">
                  <c:v>0.1</c:v>
                </c:pt>
                <c:pt idx="5">
                  <c:v>0.25531914893617019</c:v>
                </c:pt>
                <c:pt idx="6">
                  <c:v>0.20930232558139536</c:v>
                </c:pt>
                <c:pt idx="7">
                  <c:v>0.15909090909090909</c:v>
                </c:pt>
                <c:pt idx="8">
                  <c:v>0.13513513513513514</c:v>
                </c:pt>
                <c:pt idx="9">
                  <c:v>0.14893617021276595</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0.47457627118644069</c:v>
                </c:pt>
                <c:pt idx="1">
                  <c:v>0.47368421052631576</c:v>
                </c:pt>
                <c:pt idx="2">
                  <c:v>0.45283018867924529</c:v>
                </c:pt>
                <c:pt idx="3">
                  <c:v>0.4375</c:v>
                </c:pt>
                <c:pt idx="4">
                  <c:v>0.46666666666666667</c:v>
                </c:pt>
                <c:pt idx="5">
                  <c:v>0.31914893617021278</c:v>
                </c:pt>
                <c:pt idx="6">
                  <c:v>0.30232558139534882</c:v>
                </c:pt>
                <c:pt idx="7">
                  <c:v>0.40909090909090912</c:v>
                </c:pt>
                <c:pt idx="8">
                  <c:v>0.27027027027027029</c:v>
                </c:pt>
                <c:pt idx="9">
                  <c:v>0.42553191489361702</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0.25423728813559321</c:v>
                </c:pt>
                <c:pt idx="1">
                  <c:v>0.22807017543859648</c:v>
                </c:pt>
                <c:pt idx="2">
                  <c:v>0.30188679245283018</c:v>
                </c:pt>
                <c:pt idx="3">
                  <c:v>0.3125</c:v>
                </c:pt>
                <c:pt idx="4">
                  <c:v>0.3</c:v>
                </c:pt>
                <c:pt idx="5">
                  <c:v>0.21276595744680851</c:v>
                </c:pt>
                <c:pt idx="6">
                  <c:v>0.41860465116279072</c:v>
                </c:pt>
                <c:pt idx="7">
                  <c:v>0.27272727272727271</c:v>
                </c:pt>
                <c:pt idx="8">
                  <c:v>0.32432432432432434</c:v>
                </c:pt>
                <c:pt idx="9">
                  <c:v>0.31914893617021278</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5.0847457627118647E-2</c:v>
                </c:pt>
                <c:pt idx="1">
                  <c:v>3.5087719298245612E-2</c:v>
                </c:pt>
                <c:pt idx="2">
                  <c:v>5.6603773584905662E-2</c:v>
                </c:pt>
                <c:pt idx="3">
                  <c:v>4.1666666666666664E-2</c:v>
                </c:pt>
                <c:pt idx="4">
                  <c:v>6.6666666666666666E-2</c:v>
                </c:pt>
                <c:pt idx="5">
                  <c:v>0.10638297872340426</c:v>
                </c:pt>
                <c:pt idx="6">
                  <c:v>2.3255813953488372E-2</c:v>
                </c:pt>
                <c:pt idx="7">
                  <c:v>9.0909090909090912E-2</c:v>
                </c:pt>
                <c:pt idx="8">
                  <c:v>0.21621621621621623</c:v>
                </c:pt>
                <c:pt idx="9">
                  <c:v>6.3829787234042548E-2</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1.7543859649122806E-2</c:v>
                </c:pt>
                <c:pt idx="2">
                  <c:v>1.8867924528301886E-2</c:v>
                </c:pt>
                <c:pt idx="3">
                  <c:v>0</c:v>
                </c:pt>
                <c:pt idx="4">
                  <c:v>3.3333333333333333E-2</c:v>
                </c:pt>
                <c:pt idx="5">
                  <c:v>0</c:v>
                </c:pt>
                <c:pt idx="6">
                  <c:v>2.3255813953488372E-2</c:v>
                </c:pt>
                <c:pt idx="7">
                  <c:v>4.5454545454545456E-2</c:v>
                </c:pt>
                <c:pt idx="8">
                  <c:v>5.4054054054054057E-2</c:v>
                </c:pt>
                <c:pt idx="9">
                  <c:v>0</c:v>
                </c:pt>
              </c:numCache>
            </c:numRef>
          </c:val>
        </c:ser>
        <c:overlap val="100"/>
        <c:axId val="72886528"/>
        <c:axId val="72892416"/>
      </c:barChart>
      <c:catAx>
        <c:axId val="72886528"/>
        <c:scaling>
          <c:orientation val="minMax"/>
        </c:scaling>
        <c:axPos val="b"/>
        <c:numFmt formatCode="General" sourceLinked="1"/>
        <c:majorTickMark val="in"/>
        <c:tickLblPos val="nextTo"/>
        <c:txPr>
          <a:bodyPr rot="0" vert="horz"/>
          <a:lstStyle/>
          <a:p>
            <a:pPr>
              <a:defRPr/>
            </a:pPr>
            <a:endParaRPr lang="ja-JP"/>
          </a:p>
        </c:txPr>
        <c:crossAx val="72892416"/>
        <c:crosses val="autoZero"/>
        <c:auto val="1"/>
        <c:lblAlgn val="ctr"/>
        <c:lblOffset val="100"/>
        <c:tickLblSkip val="1"/>
        <c:tickMarkSkip val="1"/>
      </c:catAx>
      <c:valAx>
        <c:axId val="72892416"/>
        <c:scaling>
          <c:orientation val="minMax"/>
        </c:scaling>
        <c:axPos val="l"/>
        <c:majorGridlines/>
        <c:numFmt formatCode="0%" sourceLinked="0"/>
        <c:majorTickMark val="in"/>
        <c:tickLblPos val="nextTo"/>
        <c:txPr>
          <a:bodyPr rot="0" vert="horz"/>
          <a:lstStyle/>
          <a:p>
            <a:pPr>
              <a:defRPr/>
            </a:pPr>
            <a:endParaRPr lang="ja-JP"/>
          </a:p>
        </c:txPr>
        <c:crossAx val="72886528"/>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1</a:t>
            </a:r>
            <a:r>
              <a:rPr lang="ja-JP" altLang="en-US" sz="1400"/>
              <a:t>子出生数</a:t>
            </a:r>
            <a:endParaRPr lang="en-US" altLang="ja-JP" sz="140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3</c:v>
                </c:pt>
                <c:pt idx="1">
                  <c:v>0</c:v>
                </c:pt>
                <c:pt idx="2">
                  <c:v>1</c:v>
                </c:pt>
                <c:pt idx="3">
                  <c:v>1</c:v>
                </c:pt>
                <c:pt idx="4">
                  <c:v>1</c:v>
                </c:pt>
                <c:pt idx="5">
                  <c:v>5</c:v>
                </c:pt>
                <c:pt idx="6" formatCode="#,##0;[Red]\-#,##0">
                  <c:v>1</c:v>
                </c:pt>
                <c:pt idx="7" formatCode="#,##0;[Red]\-#,##0">
                  <c:v>1</c:v>
                </c:pt>
                <c:pt idx="8" formatCode="#,##0;[Red]\-#,##0">
                  <c:v>0</c:v>
                </c:pt>
                <c:pt idx="9" formatCode="#,##0;[Red]\-#,##0">
                  <c:v>2</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2</c:v>
                </c:pt>
                <c:pt idx="1">
                  <c:v>1</c:v>
                </c:pt>
                <c:pt idx="2">
                  <c:v>0</c:v>
                </c:pt>
                <c:pt idx="3">
                  <c:v>0</c:v>
                </c:pt>
                <c:pt idx="4">
                  <c:v>1</c:v>
                </c:pt>
                <c:pt idx="5">
                  <c:v>0</c:v>
                </c:pt>
                <c:pt idx="6" formatCode="#,##0;[Red]\-#,##0">
                  <c:v>0</c:v>
                </c:pt>
                <c:pt idx="7" formatCode="#,##0;[Red]\-#,##0">
                  <c:v>1</c:v>
                </c:pt>
                <c:pt idx="8" formatCode="#,##0;[Red]\-#,##0">
                  <c:v>0</c:v>
                </c:pt>
                <c:pt idx="9" formatCode="#,##0;[Red]\-#,##0">
                  <c:v>0</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1</c:v>
                </c:pt>
                <c:pt idx="1">
                  <c:v>3</c:v>
                </c:pt>
                <c:pt idx="2">
                  <c:v>2</c:v>
                </c:pt>
                <c:pt idx="3">
                  <c:v>2</c:v>
                </c:pt>
                <c:pt idx="4">
                  <c:v>0</c:v>
                </c:pt>
                <c:pt idx="5">
                  <c:v>1</c:v>
                </c:pt>
                <c:pt idx="6" formatCode="#,##0;[Red]\-#,##0">
                  <c:v>3</c:v>
                </c:pt>
                <c:pt idx="7" formatCode="#,##0;[Red]\-#,##0">
                  <c:v>1</c:v>
                </c:pt>
                <c:pt idx="8" formatCode="#,##0;[Red]\-#,##0">
                  <c:v>0</c:v>
                </c:pt>
                <c:pt idx="9" formatCode="#,##0;[Red]\-#,##0">
                  <c:v>1</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2</c:v>
                </c:pt>
                <c:pt idx="1">
                  <c:v>3</c:v>
                </c:pt>
                <c:pt idx="2">
                  <c:v>1</c:v>
                </c:pt>
                <c:pt idx="3">
                  <c:v>2</c:v>
                </c:pt>
                <c:pt idx="4">
                  <c:v>0</c:v>
                </c:pt>
                <c:pt idx="5">
                  <c:v>2</c:v>
                </c:pt>
                <c:pt idx="6" formatCode="#,##0;[Red]\-#,##0">
                  <c:v>1</c:v>
                </c:pt>
                <c:pt idx="7" formatCode="#,##0;[Red]\-#,##0">
                  <c:v>0</c:v>
                </c:pt>
                <c:pt idx="8" formatCode="#,##0;[Red]\-#,##0">
                  <c:v>1</c:v>
                </c:pt>
                <c:pt idx="9" formatCode="#,##0;[Red]\-#,##0">
                  <c:v>1</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2</c:v>
                </c:pt>
                <c:pt idx="1">
                  <c:v>5</c:v>
                </c:pt>
                <c:pt idx="2">
                  <c:v>1</c:v>
                </c:pt>
                <c:pt idx="3">
                  <c:v>3</c:v>
                </c:pt>
                <c:pt idx="4">
                  <c:v>0</c:v>
                </c:pt>
                <c:pt idx="5">
                  <c:v>1</c:v>
                </c:pt>
                <c:pt idx="6" formatCode="#,##0;[Red]\-#,##0">
                  <c:v>3</c:v>
                </c:pt>
                <c:pt idx="7" formatCode="#,##0;[Red]\-#,##0">
                  <c:v>1</c:v>
                </c:pt>
                <c:pt idx="8" formatCode="#,##0;[Red]\-#,##0">
                  <c:v>1</c:v>
                </c:pt>
                <c:pt idx="9" formatCode="#,##0;[Red]\-#,##0">
                  <c:v>2</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3</c:v>
                </c:pt>
                <c:pt idx="1">
                  <c:v>2</c:v>
                </c:pt>
                <c:pt idx="2">
                  <c:v>4</c:v>
                </c:pt>
                <c:pt idx="3">
                  <c:v>2</c:v>
                </c:pt>
                <c:pt idx="4">
                  <c:v>2</c:v>
                </c:pt>
                <c:pt idx="5">
                  <c:v>8</c:v>
                </c:pt>
                <c:pt idx="6" formatCode="#,##0;[Red]\-#,##0">
                  <c:v>2</c:v>
                </c:pt>
                <c:pt idx="7" formatCode="#,##0;[Red]\-#,##0">
                  <c:v>4</c:v>
                </c:pt>
                <c:pt idx="8" formatCode="#,##0;[Red]\-#,##0">
                  <c:v>3</c:v>
                </c:pt>
                <c:pt idx="9" formatCode="#,##0;[Red]\-#,##0">
                  <c:v>3</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9</c:v>
                </c:pt>
                <c:pt idx="1">
                  <c:v>4</c:v>
                </c:pt>
                <c:pt idx="2">
                  <c:v>4</c:v>
                </c:pt>
                <c:pt idx="3">
                  <c:v>2</c:v>
                </c:pt>
                <c:pt idx="4">
                  <c:v>3</c:v>
                </c:pt>
                <c:pt idx="5">
                  <c:v>4</c:v>
                </c:pt>
                <c:pt idx="6" formatCode="#,##0;[Red]\-#,##0">
                  <c:v>4</c:v>
                </c:pt>
                <c:pt idx="7" formatCode="#,##0;[Red]\-#,##0">
                  <c:v>4</c:v>
                </c:pt>
                <c:pt idx="8" formatCode="#,##0;[Red]\-#,##0">
                  <c:v>0</c:v>
                </c:pt>
                <c:pt idx="9" formatCode="#,##0;[Red]\-#,##0">
                  <c:v>5</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7</c:v>
                </c:pt>
                <c:pt idx="1">
                  <c:v>5</c:v>
                </c:pt>
                <c:pt idx="2">
                  <c:v>6</c:v>
                </c:pt>
                <c:pt idx="3">
                  <c:v>7</c:v>
                </c:pt>
                <c:pt idx="4">
                  <c:v>1</c:v>
                </c:pt>
                <c:pt idx="5">
                  <c:v>2</c:v>
                </c:pt>
                <c:pt idx="6" formatCode="#,##0;[Red]\-#,##0">
                  <c:v>0</c:v>
                </c:pt>
                <c:pt idx="7" formatCode="#,##0;[Red]\-#,##0">
                  <c:v>3</c:v>
                </c:pt>
                <c:pt idx="8" formatCode="#,##0;[Red]\-#,##0">
                  <c:v>2</c:v>
                </c:pt>
                <c:pt idx="9" formatCode="#,##0;[Red]\-#,##0">
                  <c:v>4</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4</c:v>
                </c:pt>
                <c:pt idx="1">
                  <c:v>11</c:v>
                </c:pt>
                <c:pt idx="2">
                  <c:v>5</c:v>
                </c:pt>
                <c:pt idx="3">
                  <c:v>6</c:v>
                </c:pt>
                <c:pt idx="4">
                  <c:v>5</c:v>
                </c:pt>
                <c:pt idx="5">
                  <c:v>4</c:v>
                </c:pt>
                <c:pt idx="6" formatCode="#,##0;[Red]\-#,##0">
                  <c:v>4</c:v>
                </c:pt>
                <c:pt idx="7" formatCode="#,##0;[Red]\-#,##0">
                  <c:v>2</c:v>
                </c:pt>
                <c:pt idx="8" formatCode="#,##0;[Red]\-#,##0">
                  <c:v>5</c:v>
                </c:pt>
                <c:pt idx="9" formatCode="#,##0;[Red]\-#,##0">
                  <c:v>5</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6</c:v>
                </c:pt>
                <c:pt idx="1">
                  <c:v>3</c:v>
                </c:pt>
                <c:pt idx="2">
                  <c:v>6</c:v>
                </c:pt>
                <c:pt idx="3">
                  <c:v>4</c:v>
                </c:pt>
                <c:pt idx="4">
                  <c:v>4</c:v>
                </c:pt>
                <c:pt idx="5">
                  <c:v>1</c:v>
                </c:pt>
                <c:pt idx="6" formatCode="#,##0;[Red]\-#,##0">
                  <c:v>3</c:v>
                </c:pt>
                <c:pt idx="7" formatCode="#,##0;[Red]\-#,##0">
                  <c:v>3</c:v>
                </c:pt>
                <c:pt idx="8" formatCode="#,##0;[Red]\-#,##0">
                  <c:v>1</c:v>
                </c:pt>
                <c:pt idx="9" formatCode="#,##0;[Red]\-#,##0">
                  <c:v>2</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2</c:v>
                </c:pt>
                <c:pt idx="1">
                  <c:v>4</c:v>
                </c:pt>
                <c:pt idx="2">
                  <c:v>3</c:v>
                </c:pt>
                <c:pt idx="3">
                  <c:v>2</c:v>
                </c:pt>
                <c:pt idx="4">
                  <c:v>1</c:v>
                </c:pt>
                <c:pt idx="5">
                  <c:v>4</c:v>
                </c:pt>
                <c:pt idx="6" formatCode="#,##0;[Red]\-#,##0">
                  <c:v>2</c:v>
                </c:pt>
                <c:pt idx="7" formatCode="#,##0;[Red]\-#,##0">
                  <c:v>6</c:v>
                </c:pt>
                <c:pt idx="8" formatCode="#,##0;[Red]\-#,##0">
                  <c:v>2</c:v>
                </c:pt>
                <c:pt idx="9" formatCode="#,##0;[Red]\-#,##0">
                  <c:v>4</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15</c:v>
                </c:pt>
                <c:pt idx="1">
                  <c:v>13</c:v>
                </c:pt>
                <c:pt idx="2">
                  <c:v>16</c:v>
                </c:pt>
                <c:pt idx="3">
                  <c:v>15</c:v>
                </c:pt>
                <c:pt idx="4">
                  <c:v>9</c:v>
                </c:pt>
                <c:pt idx="5">
                  <c:v>10</c:v>
                </c:pt>
                <c:pt idx="6" formatCode="#,##0;[Red]\-#,##0">
                  <c:v>18</c:v>
                </c:pt>
                <c:pt idx="7" formatCode="#,##0;[Red]\-#,##0">
                  <c:v>12</c:v>
                </c:pt>
                <c:pt idx="8" formatCode="#,##0;[Red]\-#,##0">
                  <c:v>12</c:v>
                </c:pt>
                <c:pt idx="9" formatCode="#,##0;[Red]\-#,##0">
                  <c:v>15</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3</c:v>
                </c:pt>
                <c:pt idx="1">
                  <c:v>2</c:v>
                </c:pt>
                <c:pt idx="2">
                  <c:v>3</c:v>
                </c:pt>
                <c:pt idx="3">
                  <c:v>2</c:v>
                </c:pt>
                <c:pt idx="4">
                  <c:v>2</c:v>
                </c:pt>
                <c:pt idx="5">
                  <c:v>5</c:v>
                </c:pt>
                <c:pt idx="6" formatCode="#,##0;[Red]\-#,##0">
                  <c:v>1</c:v>
                </c:pt>
                <c:pt idx="7" formatCode="#,##0;[Red]\-#,##0">
                  <c:v>4</c:v>
                </c:pt>
                <c:pt idx="8" formatCode="#,##0;[Red]\-#,##0">
                  <c:v>8</c:v>
                </c:pt>
                <c:pt idx="9" formatCode="#,##0;[Red]\-#,##0">
                  <c:v>3</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1</c:v>
                </c:pt>
                <c:pt idx="2">
                  <c:v>1</c:v>
                </c:pt>
                <c:pt idx="3">
                  <c:v>0</c:v>
                </c:pt>
                <c:pt idx="4">
                  <c:v>1</c:v>
                </c:pt>
                <c:pt idx="5">
                  <c:v>0</c:v>
                </c:pt>
                <c:pt idx="6" formatCode="#,##0;[Red]\-#,##0">
                  <c:v>1</c:v>
                </c:pt>
                <c:pt idx="7" formatCode="#,##0;[Red]\-#,##0">
                  <c:v>2</c:v>
                </c:pt>
                <c:pt idx="8" formatCode="#,##0;[Red]\-#,##0">
                  <c:v>2</c:v>
                </c:pt>
                <c:pt idx="9" formatCode="#,##0;[Red]\-#,##0">
                  <c:v>0</c:v>
                </c:pt>
              </c:numCache>
            </c:numRef>
          </c:val>
        </c:ser>
        <c:gapWidth val="75"/>
        <c:overlap val="100"/>
        <c:axId val="72983680"/>
        <c:axId val="72985216"/>
      </c:barChart>
      <c:catAx>
        <c:axId val="72983680"/>
        <c:scaling>
          <c:orientation val="minMax"/>
        </c:scaling>
        <c:axPos val="b"/>
        <c:majorTickMark val="none"/>
        <c:tickLblPos val="nextTo"/>
        <c:crossAx val="72985216"/>
        <c:crosses val="autoZero"/>
        <c:auto val="1"/>
        <c:lblAlgn val="ctr"/>
        <c:lblOffset val="100"/>
      </c:catAx>
      <c:valAx>
        <c:axId val="72985216"/>
        <c:scaling>
          <c:orientation val="minMax"/>
        </c:scaling>
        <c:axPos val="l"/>
        <c:majorGridlines/>
        <c:numFmt formatCode="#,##0_ " sourceLinked="1"/>
        <c:majorTickMark val="none"/>
        <c:tickLblPos val="nextTo"/>
        <c:spPr>
          <a:ln w="9525">
            <a:noFill/>
          </a:ln>
        </c:spPr>
        <c:crossAx val="72983680"/>
        <c:crosses val="autoZero"/>
        <c:crossBetween val="between"/>
      </c:valAx>
    </c:plotArea>
    <c:legend>
      <c:legendPos val="b"/>
      <c:layout/>
    </c:legend>
    <c:plotVisOnly val="1"/>
  </c:chart>
  <c:printSettings>
    <c:headerFooter/>
    <c:pageMargins b="0.75000000000000278" l="0.70000000000000062" r="0.70000000000000062" t="0.750000000000002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ja-JP" altLang="en-US" sz="3600" b="0" i="0" u="none" strike="noStrike" baseline="0">
              <a:solidFill>
                <a:srgbClr val="000000"/>
              </a:solidFill>
              <a:latin typeface="ＭＳ Ｐゴシック"/>
              <a:ea typeface="ＭＳ Ｐゴシック"/>
            </a:rPr>
            <a:t>高浜町</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257175</xdr:colOff>
      <xdr:row>48</xdr:row>
      <xdr:rowOff>161925</xdr:rowOff>
    </xdr:to>
    <xdr:sp macro="" textlink="">
      <xdr:nvSpPr>
        <xdr:cNvPr id="51266" name="Text Box 3"/>
        <xdr:cNvSpPr txBox="1">
          <a:spLocks noChangeArrowheads="1"/>
        </xdr:cNvSpPr>
      </xdr:nvSpPr>
      <xdr:spPr bwMode="auto">
        <a:xfrm>
          <a:off x="295275" y="8677275"/>
          <a:ext cx="5591175" cy="619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11</xdr:row>
      <xdr:rowOff>0</xdr:rowOff>
    </xdr:from>
    <xdr:to>
      <xdr:col>11</xdr:col>
      <xdr:colOff>172500</xdr:colOff>
      <xdr:row>28</xdr:row>
      <xdr:rowOff>2000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609600</xdr:colOff>
      <xdr:row>14</xdr:row>
      <xdr:rowOff>47624</xdr:rowOff>
    </xdr:from>
    <xdr:to>
      <xdr:col>10</xdr:col>
      <xdr:colOff>623350</xdr:colOff>
      <xdr:row>31</xdr:row>
      <xdr:rowOff>49624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66675</xdr:colOff>
      <xdr:row>39</xdr:row>
      <xdr:rowOff>101599</xdr:rowOff>
    </xdr:from>
    <xdr:to>
      <xdr:col>11</xdr:col>
      <xdr:colOff>239175</xdr:colOff>
      <xdr:row>52</xdr:row>
      <xdr:rowOff>39599</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276225</xdr:colOff>
      <xdr:row>8</xdr:row>
      <xdr:rowOff>139700</xdr:rowOff>
    </xdr:from>
    <xdr:to>
      <xdr:col>11</xdr:col>
      <xdr:colOff>289975</xdr:colOff>
      <xdr:row>25</xdr:row>
      <xdr:rowOff>141700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33</xdr:row>
      <xdr:rowOff>127000</xdr:rowOff>
    </xdr:from>
    <xdr:to>
      <xdr:col>12</xdr:col>
      <xdr:colOff>444500</xdr:colOff>
      <xdr:row>48</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101600</xdr:colOff>
      <xdr:row>9</xdr:row>
      <xdr:rowOff>57150</xdr:rowOff>
    </xdr:from>
    <xdr:to>
      <xdr:col>11</xdr:col>
      <xdr:colOff>95250</xdr:colOff>
      <xdr:row>12</xdr:row>
      <xdr:rowOff>114300</xdr:rowOff>
    </xdr:to>
    <xdr:sp macro="" textlink="">
      <xdr:nvSpPr>
        <xdr:cNvPr id="3087" name="Text Box 15"/>
        <xdr:cNvSpPr txBox="1">
          <a:spLocks noChangeArrowheads="1"/>
        </xdr:cNvSpPr>
      </xdr:nvSpPr>
      <xdr:spPr bwMode="auto">
        <a:xfrm>
          <a:off x="4324350" y="2343150"/>
          <a:ext cx="3248025" cy="565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149225</xdr:rowOff>
    </xdr:from>
    <xdr:to>
      <xdr:col>10</xdr:col>
      <xdr:colOff>156624</xdr:colOff>
      <xdr:row>51</xdr:row>
      <xdr:rowOff>111125</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12</xdr:row>
      <xdr:rowOff>247650</xdr:rowOff>
    </xdr:from>
    <xdr:to>
      <xdr:col>10</xdr:col>
      <xdr:colOff>70900</xdr:colOff>
      <xdr:row>24</xdr:row>
      <xdr:rowOff>79650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147099</xdr:colOff>
      <xdr:row>43</xdr:row>
      <xdr:rowOff>40099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185200</xdr:colOff>
      <xdr:row>42</xdr:row>
      <xdr:rowOff>163924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115350</xdr:colOff>
      <xdr:row>36</xdr:row>
      <xdr:rowOff>109950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31750</xdr:colOff>
      <xdr:row>18</xdr:row>
      <xdr:rowOff>142875</xdr:rowOff>
    </xdr:from>
    <xdr:to>
      <xdr:col>11</xdr:col>
      <xdr:colOff>204250</xdr:colOff>
      <xdr:row>35</xdr:row>
      <xdr:rowOff>144875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172500</xdr:colOff>
      <xdr:row>36</xdr:row>
      <xdr:rowOff>2000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 val="合計特殊出生率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 sheetId="6" refreshError="1"/>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70"/>
  <sheetViews>
    <sheetView tabSelected="1" view="pageBreakPreview" topLeftCell="A19" zoomScaleNormal="100" zoomScaleSheetLayoutView="100" workbookViewId="0">
      <selection activeCell="L26" sqref="L26"/>
    </sheetView>
  </sheetViews>
  <sheetFormatPr defaultRowHeight="13.5"/>
  <cols>
    <col min="1" max="2" width="10.625" style="2" customWidth="1"/>
    <col min="3" max="15" width="8.625" style="2" customWidth="1"/>
    <col min="16"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69</v>
      </c>
    </row>
    <row r="21" spans="1:12" ht="20.100000000000001" customHeight="1"/>
    <row r="22" spans="1:12" ht="20.100000000000001" customHeight="1">
      <c r="B22" s="3" t="s">
        <v>70</v>
      </c>
      <c r="C22" s="3"/>
      <c r="D22" s="4"/>
    </row>
    <row r="23" spans="1:12" ht="20.100000000000001" customHeight="1">
      <c r="B23" s="5"/>
      <c r="C23" s="6" t="s">
        <v>16</v>
      </c>
      <c r="D23" s="7" t="s">
        <v>17</v>
      </c>
      <c r="E23" s="7" t="s">
        <v>15</v>
      </c>
      <c r="F23" s="7" t="s">
        <v>18</v>
      </c>
      <c r="G23" s="7" t="s">
        <v>58</v>
      </c>
      <c r="H23" s="7" t="s">
        <v>62</v>
      </c>
      <c r="I23" s="7" t="s">
        <v>68</v>
      </c>
      <c r="J23" s="7" t="s">
        <v>99</v>
      </c>
      <c r="K23" s="7" t="s">
        <v>121</v>
      </c>
      <c r="L23" s="8" t="s">
        <v>130</v>
      </c>
    </row>
    <row r="24" spans="1:12" ht="20.100000000000001" customHeight="1">
      <c r="B24" s="17" t="s">
        <v>61</v>
      </c>
      <c r="C24" s="9">
        <v>143</v>
      </c>
      <c r="D24" s="10">
        <v>134</v>
      </c>
      <c r="E24" s="10">
        <v>126</v>
      </c>
      <c r="F24" s="10">
        <v>118</v>
      </c>
      <c r="G24" s="10">
        <v>91</v>
      </c>
      <c r="H24" s="10">
        <v>120</v>
      </c>
      <c r="I24" s="11">
        <v>89</v>
      </c>
      <c r="J24" s="11">
        <v>98</v>
      </c>
      <c r="K24" s="11">
        <v>103</v>
      </c>
      <c r="L24" s="12">
        <v>94</v>
      </c>
    </row>
    <row r="25" spans="1:12" ht="20.100000000000001" customHeight="1">
      <c r="B25" s="18" t="s">
        <v>60</v>
      </c>
      <c r="C25" s="13">
        <v>12.1</v>
      </c>
      <c r="D25" s="14">
        <v>11.5</v>
      </c>
      <c r="E25" s="14">
        <v>10.9</v>
      </c>
      <c r="F25" s="14">
        <v>10.199999999999999</v>
      </c>
      <c r="G25" s="14">
        <v>7.9</v>
      </c>
      <c r="H25" s="14">
        <v>10.6</v>
      </c>
      <c r="I25" s="15">
        <v>7.952819229738183</v>
      </c>
      <c r="J25" s="15">
        <v>8.9</v>
      </c>
      <c r="K25" s="15">
        <v>9.3781298370208503</v>
      </c>
      <c r="L25" s="16">
        <v>8.6</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&amp;C高浜町</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71"/>
  <sheetViews>
    <sheetView tabSelected="1" view="pageBreakPreview" zoomScale="60" zoomScaleNormal="100" workbookViewId="0">
      <selection activeCell="L26" sqref="L26"/>
    </sheetView>
  </sheetViews>
  <sheetFormatPr defaultRowHeight="13.5"/>
  <cols>
    <col min="1" max="2" width="10.625" style="2" customWidth="1"/>
    <col min="3" max="15" width="8.625" style="2" customWidth="1"/>
    <col min="16" max="16384" width="9" style="2"/>
  </cols>
  <sheetData>
    <row r="1" spans="1:6" ht="20.100000000000001" customHeight="1">
      <c r="A1" s="2" t="s">
        <v>91</v>
      </c>
    </row>
    <row r="2" spans="1:6" ht="20.100000000000001" customHeight="1">
      <c r="B2" s="217"/>
      <c r="C2" s="6" t="s">
        <v>43</v>
      </c>
      <c r="D2" s="7" t="s">
        <v>42</v>
      </c>
      <c r="E2" s="304" t="s">
        <v>41</v>
      </c>
      <c r="F2" s="8" t="s">
        <v>40</v>
      </c>
    </row>
    <row r="3" spans="1:6" ht="20.100000000000001" customHeight="1">
      <c r="B3" s="116" t="s">
        <v>16</v>
      </c>
      <c r="C3" s="118">
        <v>143</v>
      </c>
      <c r="D3" s="119">
        <v>0</v>
      </c>
      <c r="E3" s="119">
        <v>0</v>
      </c>
      <c r="F3" s="120">
        <f>SUM(C3:E3)</f>
        <v>143</v>
      </c>
    </row>
    <row r="4" spans="1:6" ht="20.100000000000001" customHeight="1">
      <c r="B4" s="46" t="s">
        <v>17</v>
      </c>
      <c r="C4" s="122">
        <v>134</v>
      </c>
      <c r="D4" s="123">
        <v>0</v>
      </c>
      <c r="E4" s="123">
        <v>0</v>
      </c>
      <c r="F4" s="124">
        <f t="shared" ref="F4:F10" si="0">SUM(C4:E4)</f>
        <v>134</v>
      </c>
    </row>
    <row r="5" spans="1:6" ht="20.100000000000001" customHeight="1">
      <c r="B5" s="46" t="s">
        <v>15</v>
      </c>
      <c r="C5" s="122">
        <v>124</v>
      </c>
      <c r="D5" s="123">
        <v>2</v>
      </c>
      <c r="E5" s="123">
        <v>0</v>
      </c>
      <c r="F5" s="124">
        <f t="shared" si="0"/>
        <v>126</v>
      </c>
    </row>
    <row r="6" spans="1:6" ht="20.100000000000001" customHeight="1">
      <c r="B6" s="46" t="s">
        <v>18</v>
      </c>
      <c r="C6" s="122">
        <v>114</v>
      </c>
      <c r="D6" s="123">
        <v>4</v>
      </c>
      <c r="E6" s="123">
        <v>0</v>
      </c>
      <c r="F6" s="124">
        <f t="shared" si="0"/>
        <v>118</v>
      </c>
    </row>
    <row r="7" spans="1:6" ht="20.100000000000001" customHeight="1">
      <c r="B7" s="46" t="s">
        <v>58</v>
      </c>
      <c r="C7" s="122">
        <v>91</v>
      </c>
      <c r="D7" s="123">
        <v>0</v>
      </c>
      <c r="E7" s="123">
        <v>0</v>
      </c>
      <c r="F7" s="124">
        <f t="shared" si="0"/>
        <v>91</v>
      </c>
    </row>
    <row r="8" spans="1:6" ht="20.100000000000001" customHeight="1">
      <c r="B8" s="46" t="s">
        <v>62</v>
      </c>
      <c r="C8" s="122">
        <v>118</v>
      </c>
      <c r="D8" s="123">
        <v>2</v>
      </c>
      <c r="E8" s="123">
        <v>0</v>
      </c>
      <c r="F8" s="124">
        <f t="shared" si="0"/>
        <v>120</v>
      </c>
    </row>
    <row r="9" spans="1:6" ht="20.100000000000001" customHeight="1">
      <c r="B9" s="46" t="s">
        <v>68</v>
      </c>
      <c r="C9" s="122">
        <v>85</v>
      </c>
      <c r="D9" s="208">
        <v>4</v>
      </c>
      <c r="E9" s="208">
        <v>0</v>
      </c>
      <c r="F9" s="124">
        <f t="shared" si="0"/>
        <v>89</v>
      </c>
    </row>
    <row r="10" spans="1:6" ht="20.100000000000001" customHeight="1">
      <c r="B10" s="46" t="s">
        <v>99</v>
      </c>
      <c r="C10" s="122">
        <v>96</v>
      </c>
      <c r="D10" s="208">
        <v>2</v>
      </c>
      <c r="E10" s="208">
        <v>0</v>
      </c>
      <c r="F10" s="124">
        <f t="shared" si="0"/>
        <v>98</v>
      </c>
    </row>
    <row r="11" spans="1:6" ht="20.100000000000001" customHeight="1">
      <c r="B11" s="46" t="s">
        <v>121</v>
      </c>
      <c r="C11" s="122">
        <v>101</v>
      </c>
      <c r="D11" s="208">
        <v>2</v>
      </c>
      <c r="E11" s="208">
        <v>0</v>
      </c>
      <c r="F11" s="124">
        <v>103</v>
      </c>
    </row>
    <row r="12" spans="1:6" ht="20.100000000000001" customHeight="1">
      <c r="B12" s="104" t="s">
        <v>130</v>
      </c>
      <c r="C12" s="131">
        <v>92</v>
      </c>
      <c r="D12" s="218">
        <v>2</v>
      </c>
      <c r="E12" s="218">
        <v>0</v>
      </c>
      <c r="F12" s="133">
        <f>SUM(C12:E12)</f>
        <v>94</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scaleWithDoc="0">
    <oddHeader>&amp;C高浜町</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73"/>
  <sheetViews>
    <sheetView tabSelected="1" view="pageBreakPreview" topLeftCell="A7" zoomScale="60" zoomScaleNormal="100" workbookViewId="0">
      <selection activeCell="L26" sqref="L26"/>
    </sheetView>
  </sheetViews>
  <sheetFormatPr defaultRowHeight="13.5"/>
  <cols>
    <col min="1" max="2" width="10.625" style="2" customWidth="1"/>
    <col min="3" max="15" width="8.625" style="2" customWidth="1"/>
    <col min="16" max="16384" width="9" style="2"/>
  </cols>
  <sheetData>
    <row r="1" spans="2:13" ht="20.100000000000001" customHeight="1">
      <c r="B1" s="2" t="s">
        <v>92</v>
      </c>
    </row>
    <row r="2" spans="2:13" ht="20.100000000000001" customHeight="1"/>
    <row r="3" spans="2:13" ht="20.100000000000001" customHeight="1">
      <c r="B3" s="297" t="s">
        <v>20</v>
      </c>
      <c r="C3" s="299" t="s">
        <v>19</v>
      </c>
      <c r="D3" s="301" t="s">
        <v>48</v>
      </c>
      <c r="E3" s="302"/>
      <c r="F3" s="303"/>
      <c r="G3" s="294" t="s">
        <v>49</v>
      </c>
      <c r="H3" s="295"/>
      <c r="I3" s="296"/>
    </row>
    <row r="4" spans="2:13" ht="20.100000000000001" customHeight="1">
      <c r="B4" s="298"/>
      <c r="C4" s="300"/>
      <c r="D4" s="203" t="s">
        <v>47</v>
      </c>
      <c r="E4" s="219" t="s">
        <v>46</v>
      </c>
      <c r="F4" s="220" t="s">
        <v>45</v>
      </c>
      <c r="G4" s="113" t="s">
        <v>47</v>
      </c>
      <c r="H4" s="193" t="s">
        <v>46</v>
      </c>
      <c r="I4" s="194" t="s">
        <v>45</v>
      </c>
    </row>
    <row r="5" spans="2:13" ht="20.100000000000001" customHeight="1">
      <c r="B5" s="221"/>
      <c r="C5" s="221"/>
      <c r="D5" s="222" t="s">
        <v>50</v>
      </c>
      <c r="E5" s="222" t="s">
        <v>51</v>
      </c>
      <c r="F5" s="222"/>
      <c r="G5" s="223"/>
      <c r="H5" s="223"/>
      <c r="I5" s="223"/>
    </row>
    <row r="6" spans="2:13" ht="20.100000000000001" customHeight="1">
      <c r="B6" s="224" t="s">
        <v>72</v>
      </c>
      <c r="C6" s="124">
        <f>単胎多産!C3</f>
        <v>143</v>
      </c>
      <c r="D6" s="202">
        <v>16</v>
      </c>
      <c r="E6" s="208">
        <v>2</v>
      </c>
      <c r="F6" s="208">
        <v>1</v>
      </c>
      <c r="G6" s="101">
        <f>IF(ISERROR(D6/$C6),"",D6/$C6)</f>
        <v>0.11188811188811189</v>
      </c>
      <c r="H6" s="102">
        <f t="shared" ref="H6:H15" si="0">IF(ISERROR(E6/$C6),"",E6/$C6)</f>
        <v>1.3986013986013986E-2</v>
      </c>
      <c r="I6" s="103">
        <f t="shared" ref="I6:I15" si="1">IF(ISERROR(F6/$C6),"",F6/$C6)</f>
        <v>6.993006993006993E-3</v>
      </c>
    </row>
    <row r="7" spans="2:13" ht="20.100000000000001" customHeight="1">
      <c r="B7" s="224" t="s">
        <v>73</v>
      </c>
      <c r="C7" s="124">
        <f>単胎多産!C4</f>
        <v>134</v>
      </c>
      <c r="D7" s="202">
        <v>5</v>
      </c>
      <c r="E7" s="208">
        <v>0</v>
      </c>
      <c r="F7" s="208">
        <v>0</v>
      </c>
      <c r="G7" s="225">
        <f t="shared" ref="G7:G15" si="2">IF(ISERROR(D7/$C7),"",D7/$C7)</f>
        <v>3.7313432835820892E-2</v>
      </c>
      <c r="H7" s="102">
        <f t="shared" si="0"/>
        <v>0</v>
      </c>
      <c r="I7" s="103">
        <f t="shared" si="1"/>
        <v>0</v>
      </c>
    </row>
    <row r="8" spans="2:13" ht="20.100000000000001" customHeight="1">
      <c r="B8" s="224" t="s">
        <v>74</v>
      </c>
      <c r="C8" s="124">
        <f>単胎多産!C5</f>
        <v>124</v>
      </c>
      <c r="D8" s="202">
        <v>14</v>
      </c>
      <c r="E8" s="208">
        <v>1</v>
      </c>
      <c r="F8" s="208">
        <v>0</v>
      </c>
      <c r="G8" s="225">
        <f t="shared" si="2"/>
        <v>0.11290322580645161</v>
      </c>
      <c r="H8" s="102">
        <f t="shared" si="0"/>
        <v>8.0645161290322578E-3</v>
      </c>
      <c r="I8" s="103">
        <f t="shared" si="1"/>
        <v>0</v>
      </c>
    </row>
    <row r="9" spans="2:13" ht="20.100000000000001" customHeight="1">
      <c r="B9" s="224" t="s">
        <v>75</v>
      </c>
      <c r="C9" s="124">
        <f>単胎多産!C6</f>
        <v>114</v>
      </c>
      <c r="D9" s="202">
        <v>6</v>
      </c>
      <c r="E9" s="208">
        <v>0</v>
      </c>
      <c r="F9" s="208">
        <v>0</v>
      </c>
      <c r="G9" s="225">
        <f t="shared" si="2"/>
        <v>5.2631578947368418E-2</v>
      </c>
      <c r="H9" s="102">
        <f t="shared" si="0"/>
        <v>0</v>
      </c>
      <c r="I9" s="103">
        <f t="shared" si="1"/>
        <v>0</v>
      </c>
    </row>
    <row r="10" spans="2:13" ht="20.100000000000001" customHeight="1">
      <c r="B10" s="224" t="s">
        <v>76</v>
      </c>
      <c r="C10" s="129">
        <f>単胎多産!C7</f>
        <v>91</v>
      </c>
      <c r="D10" s="226">
        <v>5</v>
      </c>
      <c r="E10" s="227">
        <v>0</v>
      </c>
      <c r="F10" s="227">
        <v>0</v>
      </c>
      <c r="G10" s="228">
        <f t="shared" si="2"/>
        <v>5.4945054945054944E-2</v>
      </c>
      <c r="H10" s="229">
        <f t="shared" si="0"/>
        <v>0</v>
      </c>
      <c r="I10" s="230">
        <f t="shared" si="1"/>
        <v>0</v>
      </c>
    </row>
    <row r="11" spans="2:13" ht="20.100000000000001" customHeight="1">
      <c r="B11" s="231" t="s">
        <v>77</v>
      </c>
      <c r="C11" s="129">
        <f>単胎多産!C8</f>
        <v>118</v>
      </c>
      <c r="D11" s="226">
        <v>9</v>
      </c>
      <c r="E11" s="227">
        <v>0</v>
      </c>
      <c r="F11" s="227">
        <v>0</v>
      </c>
      <c r="G11" s="228">
        <f t="shared" si="2"/>
        <v>7.6271186440677971E-2</v>
      </c>
      <c r="H11" s="229">
        <f t="shared" si="0"/>
        <v>0</v>
      </c>
      <c r="I11" s="230">
        <f t="shared" si="1"/>
        <v>0</v>
      </c>
    </row>
    <row r="12" spans="2:13" ht="20.100000000000001" customHeight="1">
      <c r="B12" s="50" t="s">
        <v>68</v>
      </c>
      <c r="C12" s="129">
        <f>単胎多産!C9</f>
        <v>85</v>
      </c>
      <c r="D12" s="226">
        <v>7</v>
      </c>
      <c r="E12" s="227">
        <v>0</v>
      </c>
      <c r="F12" s="227">
        <v>0</v>
      </c>
      <c r="G12" s="228">
        <f t="shared" si="2"/>
        <v>8.2352941176470587E-2</v>
      </c>
      <c r="H12" s="229">
        <f t="shared" si="0"/>
        <v>0</v>
      </c>
      <c r="I12" s="230">
        <f t="shared" si="1"/>
        <v>0</v>
      </c>
      <c r="K12" s="172"/>
      <c r="L12" s="172"/>
      <c r="M12" s="172"/>
    </row>
    <row r="13" spans="2:13" ht="20.100000000000001" customHeight="1">
      <c r="B13" s="50" t="s">
        <v>99</v>
      </c>
      <c r="C13" s="129">
        <f>単胎多産!C10</f>
        <v>96</v>
      </c>
      <c r="D13" s="226">
        <v>6</v>
      </c>
      <c r="E13" s="227">
        <v>1</v>
      </c>
      <c r="F13" s="227">
        <v>0</v>
      </c>
      <c r="G13" s="228">
        <f t="shared" si="2"/>
        <v>6.25E-2</v>
      </c>
      <c r="H13" s="229">
        <f t="shared" si="0"/>
        <v>1.0416666666666666E-2</v>
      </c>
      <c r="I13" s="230">
        <f t="shared" si="1"/>
        <v>0</v>
      </c>
      <c r="K13" s="172"/>
      <c r="L13" s="172"/>
      <c r="M13" s="172"/>
    </row>
    <row r="14" spans="2:13" ht="20.100000000000001" customHeight="1">
      <c r="B14" s="50" t="s">
        <v>121</v>
      </c>
      <c r="C14" s="129">
        <f>単胎多産!C11</f>
        <v>101</v>
      </c>
      <c r="D14" s="226">
        <v>7</v>
      </c>
      <c r="E14" s="227">
        <v>1</v>
      </c>
      <c r="F14" s="227">
        <v>0</v>
      </c>
      <c r="G14" s="228">
        <f t="shared" ref="G14" si="3">IF(ISERROR(D14/$C14),"",D14/$C14)</f>
        <v>6.9306930693069313E-2</v>
      </c>
      <c r="H14" s="229">
        <f t="shared" ref="H14" si="4">IF(ISERROR(E14/$C14),"",E14/$C14)</f>
        <v>9.9009900990099011E-3</v>
      </c>
      <c r="I14" s="230">
        <f t="shared" ref="I14" si="5">IF(ISERROR(F14/$C14),"",F14/$C14)</f>
        <v>0</v>
      </c>
      <c r="K14" s="172"/>
      <c r="L14" s="172"/>
      <c r="M14" s="172"/>
    </row>
    <row r="15" spans="2:13" ht="20.100000000000001" customHeight="1">
      <c r="B15" s="50" t="s">
        <v>130</v>
      </c>
      <c r="C15" s="129">
        <f>単胎多産!C12</f>
        <v>92</v>
      </c>
      <c r="D15" s="226">
        <v>9</v>
      </c>
      <c r="E15" s="227">
        <v>0</v>
      </c>
      <c r="F15" s="227">
        <v>0</v>
      </c>
      <c r="G15" s="267">
        <f t="shared" si="2"/>
        <v>9.7826086956521743E-2</v>
      </c>
      <c r="H15" s="268">
        <f t="shared" si="0"/>
        <v>0</v>
      </c>
      <c r="I15" s="269">
        <f t="shared" si="1"/>
        <v>0</v>
      </c>
      <c r="K15" s="172"/>
      <c r="L15" s="172"/>
      <c r="M15" s="172"/>
    </row>
    <row r="16" spans="2:13" ht="20.100000000000001" customHeight="1">
      <c r="B16" s="232"/>
      <c r="C16" s="232"/>
      <c r="D16" s="206" t="s">
        <v>52</v>
      </c>
      <c r="E16" s="206" t="s">
        <v>51</v>
      </c>
      <c r="F16" s="206"/>
      <c r="G16" s="183"/>
      <c r="H16" s="183"/>
      <c r="I16" s="183"/>
    </row>
    <row r="17" spans="2:9" ht="20.100000000000001" customHeight="1">
      <c r="B17" s="233" t="s">
        <v>72</v>
      </c>
      <c r="C17" s="122">
        <f>単胎多産!D3+単胎多産!E3</f>
        <v>0</v>
      </c>
      <c r="D17" s="202">
        <v>0</v>
      </c>
      <c r="E17" s="208">
        <v>0</v>
      </c>
      <c r="F17" s="208">
        <v>0</v>
      </c>
      <c r="G17" s="101" t="str">
        <f>IF(ISERROR(D17/$C17),"",D17/$C17)</f>
        <v/>
      </c>
      <c r="H17" s="102" t="str">
        <f t="shared" ref="H17:H26" si="6">IF(ISERROR(E17/$C17),"",E17/$C17)</f>
        <v/>
      </c>
      <c r="I17" s="103" t="str">
        <f t="shared" ref="I17:I26" si="7">IF(ISERROR(F17/$C17),"",F17/$C17)</f>
        <v/>
      </c>
    </row>
    <row r="18" spans="2:9" ht="20.100000000000001" customHeight="1">
      <c r="B18" s="234" t="s">
        <v>73</v>
      </c>
      <c r="C18" s="122">
        <f>単胎多産!D4+単胎多産!E4</f>
        <v>0</v>
      </c>
      <c r="D18" s="202">
        <v>0</v>
      </c>
      <c r="E18" s="208">
        <v>0</v>
      </c>
      <c r="F18" s="208">
        <v>0</v>
      </c>
      <c r="G18" s="225" t="str">
        <f t="shared" ref="G18:G26" si="8">IF(ISERROR(D18/$C18),"",D18/$C18)</f>
        <v/>
      </c>
      <c r="H18" s="102" t="str">
        <f t="shared" si="6"/>
        <v/>
      </c>
      <c r="I18" s="103" t="str">
        <f t="shared" si="7"/>
        <v/>
      </c>
    </row>
    <row r="19" spans="2:9" ht="20.100000000000001" customHeight="1">
      <c r="B19" s="234" t="s">
        <v>74</v>
      </c>
      <c r="C19" s="147">
        <f>単胎多産!D5+単胎多産!E5</f>
        <v>2</v>
      </c>
      <c r="D19" s="235">
        <v>0</v>
      </c>
      <c r="E19" s="210">
        <v>0</v>
      </c>
      <c r="F19" s="210">
        <v>0</v>
      </c>
      <c r="G19" s="225">
        <f t="shared" si="8"/>
        <v>0</v>
      </c>
      <c r="H19" s="102">
        <f t="shared" si="6"/>
        <v>0</v>
      </c>
      <c r="I19" s="103">
        <f t="shared" si="7"/>
        <v>0</v>
      </c>
    </row>
    <row r="20" spans="2:9" ht="20.100000000000001" customHeight="1">
      <c r="B20" s="234" t="s">
        <v>75</v>
      </c>
      <c r="C20" s="122">
        <f>単胎多産!D6+単胎多産!E6</f>
        <v>4</v>
      </c>
      <c r="D20" s="202">
        <v>4</v>
      </c>
      <c r="E20" s="208">
        <v>0</v>
      </c>
      <c r="F20" s="208">
        <v>0</v>
      </c>
      <c r="G20" s="225">
        <f t="shared" si="8"/>
        <v>1</v>
      </c>
      <c r="H20" s="102">
        <f t="shared" si="6"/>
        <v>0</v>
      </c>
      <c r="I20" s="103">
        <f t="shared" si="7"/>
        <v>0</v>
      </c>
    </row>
    <row r="21" spans="2:9" ht="20.100000000000001" customHeight="1">
      <c r="B21" s="276" t="s">
        <v>129</v>
      </c>
      <c r="C21" s="277">
        <f>単胎多産!D7+単胎多産!E7</f>
        <v>0</v>
      </c>
      <c r="D21" s="277">
        <v>0</v>
      </c>
      <c r="E21" s="278">
        <v>0</v>
      </c>
      <c r="F21" s="278">
        <v>0</v>
      </c>
      <c r="G21" s="279" t="str">
        <f t="shared" si="8"/>
        <v/>
      </c>
      <c r="H21" s="280" t="str">
        <f t="shared" si="6"/>
        <v/>
      </c>
      <c r="I21" s="281" t="str">
        <f t="shared" si="7"/>
        <v/>
      </c>
    </row>
    <row r="22" spans="2:9" ht="20.100000000000001" customHeight="1">
      <c r="B22" s="277" t="s">
        <v>62</v>
      </c>
      <c r="C22" s="276">
        <f>単胎多産!D8+単胎多産!E8</f>
        <v>2</v>
      </c>
      <c r="D22" s="276">
        <v>2</v>
      </c>
      <c r="E22" s="282">
        <v>0</v>
      </c>
      <c r="F22" s="282">
        <v>0</v>
      </c>
      <c r="G22" s="279">
        <f t="shared" si="8"/>
        <v>1</v>
      </c>
      <c r="H22" s="280">
        <f t="shared" si="6"/>
        <v>0</v>
      </c>
      <c r="I22" s="281">
        <f t="shared" si="7"/>
        <v>0</v>
      </c>
    </row>
    <row r="23" spans="2:9" ht="20.100000000000001" customHeight="1">
      <c r="B23" s="276" t="s">
        <v>68</v>
      </c>
      <c r="C23" s="276">
        <f>単胎多産!D9+単胎多産!E9</f>
        <v>4</v>
      </c>
      <c r="D23" s="276">
        <v>4</v>
      </c>
      <c r="E23" s="282">
        <v>0</v>
      </c>
      <c r="F23" s="282">
        <v>0</v>
      </c>
      <c r="G23" s="279">
        <f t="shared" si="8"/>
        <v>1</v>
      </c>
      <c r="H23" s="280">
        <f t="shared" si="6"/>
        <v>0</v>
      </c>
      <c r="I23" s="281">
        <f t="shared" si="7"/>
        <v>0</v>
      </c>
    </row>
    <row r="24" spans="2:9" ht="20.100000000000001" customHeight="1">
      <c r="B24" s="276" t="s">
        <v>99</v>
      </c>
      <c r="C24" s="276">
        <f>単胎多産!D10+単胎多産!E10</f>
        <v>2</v>
      </c>
      <c r="D24" s="276">
        <v>0</v>
      </c>
      <c r="E24" s="282">
        <v>0</v>
      </c>
      <c r="F24" s="282">
        <v>0</v>
      </c>
      <c r="G24" s="279">
        <f t="shared" si="8"/>
        <v>0</v>
      </c>
      <c r="H24" s="280">
        <f t="shared" si="6"/>
        <v>0</v>
      </c>
      <c r="I24" s="281">
        <f t="shared" si="7"/>
        <v>0</v>
      </c>
    </row>
    <row r="25" spans="2:9" ht="20.100000000000001" customHeight="1">
      <c r="B25" s="276" t="s">
        <v>121</v>
      </c>
      <c r="C25" s="276">
        <f>単胎多産!D11+単胎多産!E11</f>
        <v>2</v>
      </c>
      <c r="D25" s="276">
        <v>2</v>
      </c>
      <c r="E25" s="282">
        <v>0</v>
      </c>
      <c r="F25" s="282">
        <v>0</v>
      </c>
      <c r="G25" s="279">
        <f t="shared" ref="G25" si="9">IF(ISERROR(D25/$C25),"",D25/$C25)</f>
        <v>1</v>
      </c>
      <c r="H25" s="280">
        <f t="shared" ref="H25" si="10">IF(ISERROR(E25/$C25),"",E25/$C25)</f>
        <v>0</v>
      </c>
      <c r="I25" s="281">
        <f t="shared" ref="I25" si="11">IF(ISERROR(F25/$C25),"",F25/$C25)</f>
        <v>0</v>
      </c>
    </row>
    <row r="26" spans="2:9" ht="20.100000000000001" customHeight="1">
      <c r="B26" s="42" t="s">
        <v>130</v>
      </c>
      <c r="C26" s="237">
        <f>単胎多産!D12+単胎多産!E12</f>
        <v>2</v>
      </c>
      <c r="D26" s="237">
        <v>2</v>
      </c>
      <c r="E26" s="218">
        <v>0</v>
      </c>
      <c r="F26" s="218">
        <v>0</v>
      </c>
      <c r="G26" s="267">
        <f t="shared" si="8"/>
        <v>1</v>
      </c>
      <c r="H26" s="268">
        <f t="shared" si="6"/>
        <v>0</v>
      </c>
      <c r="I26" s="269">
        <f t="shared" si="7"/>
        <v>0</v>
      </c>
    </row>
    <row r="27" spans="2:9" ht="20.100000000000001" customHeight="1">
      <c r="C27" s="238"/>
      <c r="D27" s="238"/>
      <c r="E27" s="238"/>
      <c r="F27" s="238"/>
    </row>
    <row r="28" spans="2:9" ht="20.100000000000001" customHeight="1">
      <c r="B28" s="175" t="s">
        <v>93</v>
      </c>
      <c r="C28" s="239"/>
      <c r="D28" s="239"/>
      <c r="E28" s="239"/>
      <c r="F28" s="239"/>
    </row>
    <row r="29" spans="2:9" ht="20.100000000000001" customHeight="1">
      <c r="B29" s="240" t="s">
        <v>20</v>
      </c>
      <c r="C29" s="240" t="s">
        <v>43</v>
      </c>
      <c r="D29" s="241" t="s">
        <v>44</v>
      </c>
      <c r="E29" s="239"/>
      <c r="F29" s="239"/>
    </row>
    <row r="30" spans="2:9" ht="20.100000000000001" customHeight="1">
      <c r="B30" s="233" t="s">
        <v>72</v>
      </c>
      <c r="C30" s="242">
        <v>2.99</v>
      </c>
      <c r="D30" s="243"/>
      <c r="E30" s="239"/>
      <c r="F30" s="239"/>
    </row>
    <row r="31" spans="2:9" ht="20.100000000000001" customHeight="1">
      <c r="B31" s="234" t="s">
        <v>73</v>
      </c>
      <c r="C31" s="244">
        <v>3.1</v>
      </c>
      <c r="D31" s="245"/>
      <c r="E31" s="239"/>
      <c r="F31" s="239"/>
    </row>
    <row r="32" spans="2:9" ht="20.100000000000001" customHeight="1">
      <c r="B32" s="234" t="s">
        <v>74</v>
      </c>
      <c r="C32" s="244">
        <v>3.02</v>
      </c>
      <c r="D32" s="245">
        <v>2.92</v>
      </c>
      <c r="E32" s="239"/>
      <c r="F32" s="239"/>
    </row>
    <row r="33" spans="2:6" ht="20.100000000000001" customHeight="1">
      <c r="B33" s="234" t="s">
        <v>75</v>
      </c>
      <c r="C33" s="244">
        <v>3.05</v>
      </c>
      <c r="D33" s="245">
        <v>2.21</v>
      </c>
      <c r="E33" s="239"/>
      <c r="F33" s="239"/>
    </row>
    <row r="34" spans="2:6" ht="20.100000000000001" customHeight="1">
      <c r="B34" s="234" t="s">
        <v>76</v>
      </c>
      <c r="C34" s="244">
        <v>2.94</v>
      </c>
      <c r="D34" s="245"/>
      <c r="E34" s="239"/>
      <c r="F34" s="239"/>
    </row>
    <row r="35" spans="2:6" ht="20.100000000000001" customHeight="1">
      <c r="B35" s="236" t="s">
        <v>77</v>
      </c>
      <c r="C35" s="246">
        <v>3.02</v>
      </c>
      <c r="D35" s="247">
        <v>1.93</v>
      </c>
      <c r="E35" s="239"/>
      <c r="F35" s="239"/>
    </row>
    <row r="36" spans="2:6" ht="20.100000000000001" customHeight="1">
      <c r="B36" s="69" t="s">
        <v>68</v>
      </c>
      <c r="C36" s="248">
        <v>3.02</v>
      </c>
      <c r="D36" s="249">
        <v>2</v>
      </c>
    </row>
    <row r="37" spans="2:6" ht="20.100000000000001" customHeight="1">
      <c r="B37" s="69" t="s">
        <v>99</v>
      </c>
      <c r="C37" s="248">
        <v>2.97</v>
      </c>
      <c r="D37" s="249">
        <v>2.79</v>
      </c>
    </row>
    <row r="38" spans="2:6" ht="20.100000000000001" customHeight="1">
      <c r="B38" s="69" t="s">
        <v>121</v>
      </c>
      <c r="C38" s="248">
        <v>3.0123366336633661</v>
      </c>
      <c r="D38" s="249">
        <v>1.843</v>
      </c>
    </row>
    <row r="39" spans="2:6" ht="20.100000000000001" customHeight="1">
      <c r="B39" s="42" t="s">
        <v>130</v>
      </c>
      <c r="C39" s="266">
        <v>3.010478260869565</v>
      </c>
      <c r="D39" s="250">
        <v>1.96</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sheetData>
  <mergeCells count="4">
    <mergeCell ref="G3:I3"/>
    <mergeCell ref="B3:B4"/>
    <mergeCell ref="C3:C4"/>
    <mergeCell ref="D3:F3"/>
  </mergeCells>
  <phoneticPr fontId="2"/>
  <pageMargins left="0.23622047244094491" right="0.23622047244094491" top="0.74803149606299213" bottom="0.74803149606299213" header="0.31496062992125984" footer="0.31496062992125984"/>
  <pageSetup paperSize="9" scale="75" orientation="portrait" r:id="rId1"/>
  <headerFooter scaleWithDoc="0">
    <oddHeader>&amp;C高浜町</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70"/>
  <sheetViews>
    <sheetView tabSelected="1" view="pageBreakPreview" zoomScale="60" zoomScaleNormal="100" workbookViewId="0">
      <selection activeCell="L26" sqref="L26"/>
    </sheetView>
  </sheetViews>
  <sheetFormatPr defaultRowHeight="13.5"/>
  <cols>
    <col min="1" max="2" width="10.625" style="2" customWidth="1"/>
    <col min="3" max="16" width="8.625" style="2" customWidth="1"/>
    <col min="17" max="16384" width="9" style="2"/>
  </cols>
  <sheetData>
    <row r="1" spans="1:11" ht="20.100000000000001" customHeight="1">
      <c r="A1" s="19" t="s">
        <v>94</v>
      </c>
    </row>
    <row r="2" spans="1:11" ht="20.100000000000001" customHeight="1">
      <c r="A2" s="217"/>
      <c r="B2" s="6" t="s">
        <v>16</v>
      </c>
      <c r="C2" s="7" t="s">
        <v>17</v>
      </c>
      <c r="D2" s="7" t="s">
        <v>15</v>
      </c>
      <c r="E2" s="7" t="s">
        <v>18</v>
      </c>
      <c r="F2" s="7" t="s">
        <v>58</v>
      </c>
      <c r="G2" s="7" t="s">
        <v>114</v>
      </c>
      <c r="H2" s="7" t="s">
        <v>68</v>
      </c>
      <c r="I2" s="7" t="s">
        <v>99</v>
      </c>
      <c r="J2" s="7" t="s">
        <v>121</v>
      </c>
      <c r="K2" s="8" t="s">
        <v>130</v>
      </c>
    </row>
    <row r="3" spans="1:11" ht="20.100000000000001" customHeight="1">
      <c r="A3" s="251" t="s">
        <v>53</v>
      </c>
      <c r="B3" s="252">
        <v>113</v>
      </c>
      <c r="C3" s="253">
        <v>97</v>
      </c>
      <c r="D3" s="253">
        <v>101</v>
      </c>
      <c r="E3" s="253">
        <v>77</v>
      </c>
      <c r="F3" s="119">
        <v>61</v>
      </c>
      <c r="G3" s="254">
        <v>76</v>
      </c>
      <c r="H3" s="255">
        <v>59</v>
      </c>
      <c r="I3" s="255">
        <v>52</v>
      </c>
      <c r="J3" s="255">
        <v>68</v>
      </c>
      <c r="K3" s="256">
        <v>44</v>
      </c>
    </row>
    <row r="4" spans="1:11" ht="20.100000000000001" customHeight="1">
      <c r="A4" s="46" t="s">
        <v>54</v>
      </c>
      <c r="B4" s="122">
        <v>30</v>
      </c>
      <c r="C4" s="123">
        <v>37</v>
      </c>
      <c r="D4" s="123">
        <v>25</v>
      </c>
      <c r="E4" s="123">
        <v>41</v>
      </c>
      <c r="F4" s="123">
        <v>30</v>
      </c>
      <c r="G4" s="257">
        <v>43</v>
      </c>
      <c r="H4" s="258">
        <v>30</v>
      </c>
      <c r="I4" s="258">
        <v>46</v>
      </c>
      <c r="J4" s="258">
        <v>35</v>
      </c>
      <c r="K4" s="259">
        <v>49</v>
      </c>
    </row>
    <row r="5" spans="1:11" ht="20.100000000000001" customHeight="1">
      <c r="A5" s="46" t="s">
        <v>55</v>
      </c>
      <c r="B5" s="122">
        <v>0</v>
      </c>
      <c r="C5" s="123">
        <v>0</v>
      </c>
      <c r="D5" s="123">
        <v>0</v>
      </c>
      <c r="E5" s="123">
        <v>0</v>
      </c>
      <c r="F5" s="123">
        <v>0</v>
      </c>
      <c r="G5" s="257">
        <v>0</v>
      </c>
      <c r="H5" s="258">
        <v>0</v>
      </c>
      <c r="I5" s="258">
        <v>0</v>
      </c>
      <c r="J5" s="258">
        <v>0</v>
      </c>
      <c r="K5" s="259">
        <v>1</v>
      </c>
    </row>
    <row r="6" spans="1:11" ht="20.100000000000001" customHeight="1">
      <c r="A6" s="46" t="s">
        <v>56</v>
      </c>
      <c r="B6" s="122">
        <v>0</v>
      </c>
      <c r="C6" s="123">
        <v>0</v>
      </c>
      <c r="D6" s="123">
        <v>0</v>
      </c>
      <c r="E6" s="123">
        <v>0</v>
      </c>
      <c r="F6" s="123">
        <v>0</v>
      </c>
      <c r="G6" s="257">
        <v>1</v>
      </c>
      <c r="H6" s="258">
        <v>0</v>
      </c>
      <c r="I6" s="258">
        <v>0</v>
      </c>
      <c r="J6" s="258">
        <v>0</v>
      </c>
      <c r="K6" s="259">
        <v>0</v>
      </c>
    </row>
    <row r="7" spans="1:11" ht="20.100000000000001" customHeight="1">
      <c r="A7" s="62" t="s">
        <v>57</v>
      </c>
      <c r="B7" s="211">
        <v>0</v>
      </c>
      <c r="C7" s="212">
        <v>0</v>
      </c>
      <c r="D7" s="212">
        <v>0</v>
      </c>
      <c r="E7" s="212">
        <v>0</v>
      </c>
      <c r="F7" s="212">
        <v>0</v>
      </c>
      <c r="G7" s="260">
        <v>0</v>
      </c>
      <c r="H7" s="261">
        <v>0</v>
      </c>
      <c r="I7" s="261">
        <v>0</v>
      </c>
      <c r="J7" s="261">
        <v>0</v>
      </c>
      <c r="K7" s="262">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scaleWithDoc="0">
    <oddHeader>&amp;C高浜町</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66"/>
  <sheetViews>
    <sheetView tabSelected="1" view="pageBreakPreview" topLeftCell="A5" zoomScale="60" zoomScaleNormal="100" workbookViewId="0">
      <selection activeCell="L26" sqref="L26"/>
    </sheetView>
  </sheetViews>
  <sheetFormatPr defaultRowHeight="13.5"/>
  <cols>
    <col min="1" max="2" width="10.625" style="2" customWidth="1"/>
    <col min="3" max="16" width="8.625" style="2" customWidth="1"/>
    <col min="17" max="16384" width="9" style="2"/>
  </cols>
  <sheetData>
    <row r="1" spans="1:12" ht="20.100000000000001" customHeight="1">
      <c r="A1" s="19" t="s">
        <v>80</v>
      </c>
    </row>
    <row r="2" spans="1:12" ht="20.100000000000001" customHeight="1">
      <c r="A2" s="5"/>
      <c r="B2" s="6" t="s">
        <v>16</v>
      </c>
      <c r="C2" s="7" t="s">
        <v>17</v>
      </c>
      <c r="D2" s="7" t="s">
        <v>15</v>
      </c>
      <c r="E2" s="7" t="s">
        <v>18</v>
      </c>
      <c r="F2" s="7" t="s">
        <v>58</v>
      </c>
      <c r="G2" s="7" t="s">
        <v>62</v>
      </c>
      <c r="H2" s="7" t="s">
        <v>68</v>
      </c>
      <c r="I2" s="7" t="s">
        <v>99</v>
      </c>
      <c r="J2" s="7" t="s">
        <v>121</v>
      </c>
      <c r="K2" s="8" t="s">
        <v>130</v>
      </c>
    </row>
    <row r="3" spans="1:12" ht="20.100000000000001" customHeight="1">
      <c r="A3" s="20" t="s">
        <v>0</v>
      </c>
      <c r="B3" s="21">
        <v>14</v>
      </c>
      <c r="C3" s="22">
        <v>12</v>
      </c>
      <c r="D3" s="22">
        <v>9</v>
      </c>
      <c r="E3" s="22">
        <v>9</v>
      </c>
      <c r="F3" s="22">
        <v>8</v>
      </c>
      <c r="G3" s="22">
        <v>9</v>
      </c>
      <c r="H3" s="23">
        <v>7</v>
      </c>
      <c r="I3" s="23">
        <v>7</v>
      </c>
      <c r="J3" s="23">
        <v>12</v>
      </c>
      <c r="K3" s="24">
        <v>10</v>
      </c>
    </row>
    <row r="4" spans="1:12" ht="20.100000000000001" customHeight="1">
      <c r="A4" s="25" t="s">
        <v>1</v>
      </c>
      <c r="B4" s="26">
        <v>10</v>
      </c>
      <c r="C4" s="27">
        <v>11</v>
      </c>
      <c r="D4" s="27">
        <v>13</v>
      </c>
      <c r="E4" s="27">
        <v>5</v>
      </c>
      <c r="F4" s="27">
        <v>9</v>
      </c>
      <c r="G4" s="27">
        <v>11</v>
      </c>
      <c r="H4" s="28">
        <v>10</v>
      </c>
      <c r="I4" s="28">
        <v>10</v>
      </c>
      <c r="J4" s="28">
        <v>3</v>
      </c>
      <c r="K4" s="29">
        <v>6</v>
      </c>
    </row>
    <row r="5" spans="1:12" ht="20.100000000000001" customHeight="1">
      <c r="A5" s="25" t="s">
        <v>2</v>
      </c>
      <c r="B5" s="26">
        <v>11</v>
      </c>
      <c r="C5" s="27">
        <v>12</v>
      </c>
      <c r="D5" s="27">
        <v>10</v>
      </c>
      <c r="E5" s="27">
        <v>8</v>
      </c>
      <c r="F5" s="27">
        <v>8</v>
      </c>
      <c r="G5" s="27">
        <v>7</v>
      </c>
      <c r="H5" s="28">
        <v>12</v>
      </c>
      <c r="I5" s="28">
        <v>7</v>
      </c>
      <c r="J5" s="28">
        <v>6</v>
      </c>
      <c r="K5" s="29">
        <v>7</v>
      </c>
    </row>
    <row r="6" spans="1:12" ht="20.100000000000001" customHeight="1">
      <c r="A6" s="25" t="s">
        <v>3</v>
      </c>
      <c r="B6" s="26">
        <v>12</v>
      </c>
      <c r="C6" s="27">
        <v>11</v>
      </c>
      <c r="D6" s="27">
        <v>8</v>
      </c>
      <c r="E6" s="27">
        <v>10</v>
      </c>
      <c r="F6" s="27">
        <v>7</v>
      </c>
      <c r="G6" s="27">
        <v>8</v>
      </c>
      <c r="H6" s="28">
        <v>8</v>
      </c>
      <c r="I6" s="28">
        <v>2</v>
      </c>
      <c r="J6" s="28">
        <v>11</v>
      </c>
      <c r="K6" s="29">
        <v>4</v>
      </c>
    </row>
    <row r="7" spans="1:12" ht="20.100000000000001" customHeight="1">
      <c r="A7" s="25" t="s">
        <v>4</v>
      </c>
      <c r="B7" s="26">
        <v>15</v>
      </c>
      <c r="C7" s="27">
        <v>8</v>
      </c>
      <c r="D7" s="27">
        <v>12</v>
      </c>
      <c r="E7" s="27">
        <v>9</v>
      </c>
      <c r="F7" s="27">
        <v>5</v>
      </c>
      <c r="G7" s="27">
        <v>6</v>
      </c>
      <c r="H7" s="28">
        <v>6</v>
      </c>
      <c r="I7" s="28">
        <v>8</v>
      </c>
      <c r="J7" s="28">
        <v>7</v>
      </c>
      <c r="K7" s="29">
        <v>10</v>
      </c>
    </row>
    <row r="8" spans="1:12" ht="20.100000000000001" customHeight="1">
      <c r="A8" s="25" t="s">
        <v>5</v>
      </c>
      <c r="B8" s="26">
        <v>16</v>
      </c>
      <c r="C8" s="27">
        <v>17</v>
      </c>
      <c r="D8" s="27">
        <v>15</v>
      </c>
      <c r="E8" s="27">
        <v>7</v>
      </c>
      <c r="F8" s="27">
        <v>12</v>
      </c>
      <c r="G8" s="27">
        <v>17</v>
      </c>
      <c r="H8" s="28">
        <v>4</v>
      </c>
      <c r="I8" s="28">
        <v>8</v>
      </c>
      <c r="J8" s="28">
        <v>11</v>
      </c>
      <c r="K8" s="29">
        <v>6</v>
      </c>
    </row>
    <row r="9" spans="1:12" ht="20.100000000000001" customHeight="1">
      <c r="A9" s="25" t="s">
        <v>6</v>
      </c>
      <c r="B9" s="26">
        <v>7</v>
      </c>
      <c r="C9" s="27">
        <v>14</v>
      </c>
      <c r="D9" s="27">
        <v>13</v>
      </c>
      <c r="E9" s="27">
        <v>10</v>
      </c>
      <c r="F9" s="27">
        <v>12</v>
      </c>
      <c r="G9" s="27">
        <v>13</v>
      </c>
      <c r="H9" s="28">
        <v>10</v>
      </c>
      <c r="I9" s="28">
        <v>11</v>
      </c>
      <c r="J9" s="28">
        <v>18</v>
      </c>
      <c r="K9" s="29">
        <v>13</v>
      </c>
    </row>
    <row r="10" spans="1:12" ht="20.100000000000001" customHeight="1">
      <c r="A10" s="25" t="s">
        <v>7</v>
      </c>
      <c r="B10" s="26">
        <v>7</v>
      </c>
      <c r="C10" s="27">
        <v>6</v>
      </c>
      <c r="D10" s="27">
        <v>12</v>
      </c>
      <c r="E10" s="27">
        <v>11</v>
      </c>
      <c r="F10" s="27">
        <v>4</v>
      </c>
      <c r="G10" s="27">
        <v>7</v>
      </c>
      <c r="H10" s="28">
        <v>3</v>
      </c>
      <c r="I10" s="28">
        <v>11</v>
      </c>
      <c r="J10" s="28">
        <v>8</v>
      </c>
      <c r="K10" s="29">
        <v>9</v>
      </c>
    </row>
    <row r="11" spans="1:12" ht="20.100000000000001" customHeight="1">
      <c r="A11" s="25" t="s">
        <v>8</v>
      </c>
      <c r="B11" s="26">
        <v>15</v>
      </c>
      <c r="C11" s="27">
        <v>7</v>
      </c>
      <c r="D11" s="27">
        <v>7</v>
      </c>
      <c r="E11" s="27">
        <v>12</v>
      </c>
      <c r="F11" s="27">
        <v>9</v>
      </c>
      <c r="G11" s="27">
        <v>12</v>
      </c>
      <c r="H11" s="28">
        <v>9</v>
      </c>
      <c r="I11" s="28">
        <v>7</v>
      </c>
      <c r="J11" s="28">
        <v>6</v>
      </c>
      <c r="K11" s="29">
        <v>11</v>
      </c>
    </row>
    <row r="12" spans="1:12" ht="20.100000000000001" customHeight="1">
      <c r="A12" s="25" t="s">
        <v>9</v>
      </c>
      <c r="B12" s="26">
        <v>17</v>
      </c>
      <c r="C12" s="27">
        <v>16</v>
      </c>
      <c r="D12" s="27">
        <v>7</v>
      </c>
      <c r="E12" s="27">
        <v>14</v>
      </c>
      <c r="F12" s="27">
        <v>7</v>
      </c>
      <c r="G12" s="27">
        <v>9</v>
      </c>
      <c r="H12" s="28">
        <v>6</v>
      </c>
      <c r="I12" s="28">
        <v>6</v>
      </c>
      <c r="J12" s="28">
        <v>7</v>
      </c>
      <c r="K12" s="29">
        <v>6</v>
      </c>
    </row>
    <row r="13" spans="1:12" ht="20.100000000000001" customHeight="1">
      <c r="A13" s="25" t="s">
        <v>10</v>
      </c>
      <c r="B13" s="26">
        <v>9</v>
      </c>
      <c r="C13" s="27">
        <v>11</v>
      </c>
      <c r="D13" s="27">
        <v>7</v>
      </c>
      <c r="E13" s="27">
        <v>10</v>
      </c>
      <c r="F13" s="27">
        <v>2</v>
      </c>
      <c r="G13" s="27">
        <v>12</v>
      </c>
      <c r="H13" s="28">
        <v>9</v>
      </c>
      <c r="I13" s="28">
        <v>10</v>
      </c>
      <c r="J13" s="28">
        <v>6</v>
      </c>
      <c r="K13" s="29">
        <v>7</v>
      </c>
    </row>
    <row r="14" spans="1:12" ht="20.100000000000001" customHeight="1">
      <c r="A14" s="30" t="s">
        <v>11</v>
      </c>
      <c r="B14" s="31">
        <v>10</v>
      </c>
      <c r="C14" s="32">
        <v>9</v>
      </c>
      <c r="D14" s="32">
        <v>13</v>
      </c>
      <c r="E14" s="32">
        <v>13</v>
      </c>
      <c r="F14" s="32">
        <v>8</v>
      </c>
      <c r="G14" s="32">
        <v>9</v>
      </c>
      <c r="H14" s="33">
        <v>5</v>
      </c>
      <c r="I14" s="33">
        <v>11</v>
      </c>
      <c r="J14" s="33">
        <v>8</v>
      </c>
      <c r="K14" s="34">
        <v>5</v>
      </c>
    </row>
    <row r="15" spans="1:12" ht="20.100000000000001" customHeight="1">
      <c r="A15" s="35" t="s">
        <v>12</v>
      </c>
      <c r="B15" s="36">
        <f>SUM(B3:B14)</f>
        <v>143</v>
      </c>
      <c r="C15" s="37">
        <f>SUM(C3:C14)</f>
        <v>134</v>
      </c>
      <c r="D15" s="37">
        <f t="shared" ref="D15:H15" si="0">SUM(D3:D14)</f>
        <v>126</v>
      </c>
      <c r="E15" s="37">
        <f t="shared" si="0"/>
        <v>118</v>
      </c>
      <c r="F15" s="37">
        <f t="shared" si="0"/>
        <v>91</v>
      </c>
      <c r="G15" s="37">
        <f t="shared" si="0"/>
        <v>120</v>
      </c>
      <c r="H15" s="37">
        <f t="shared" si="0"/>
        <v>89</v>
      </c>
      <c r="I15" s="38">
        <f>SUM(I3:I14)</f>
        <v>98</v>
      </c>
      <c r="J15" s="38">
        <v>103</v>
      </c>
      <c r="K15" s="39">
        <f>SUM(K3:K14)</f>
        <v>94</v>
      </c>
      <c r="L15" s="40" t="s">
        <v>71</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c r="A36" s="19" t="s">
        <v>81</v>
      </c>
    </row>
    <row r="37" spans="1:4" ht="20.100000000000001" customHeight="1">
      <c r="A37" s="41"/>
      <c r="B37" s="294" t="s">
        <v>13</v>
      </c>
      <c r="C37" s="295"/>
      <c r="D37" s="296"/>
    </row>
    <row r="38" spans="1:4" ht="20.100000000000001" customHeight="1">
      <c r="A38" s="42"/>
      <c r="B38" s="43" t="s">
        <v>14</v>
      </c>
      <c r="C38" s="44" t="s">
        <v>96</v>
      </c>
      <c r="D38" s="45" t="s">
        <v>97</v>
      </c>
    </row>
    <row r="39" spans="1:4" ht="20.100000000000001" customHeight="1">
      <c r="A39" s="46" t="s">
        <v>16</v>
      </c>
      <c r="B39" s="47">
        <v>27.8</v>
      </c>
      <c r="C39" s="48">
        <v>29.8</v>
      </c>
      <c r="D39" s="49">
        <v>31.7</v>
      </c>
    </row>
    <row r="40" spans="1:4" ht="20.100000000000001" customHeight="1">
      <c r="A40" s="46" t="s">
        <v>17</v>
      </c>
      <c r="B40" s="47">
        <v>28</v>
      </c>
      <c r="C40" s="48">
        <v>30.3</v>
      </c>
      <c r="D40" s="49">
        <v>31.4</v>
      </c>
    </row>
    <row r="41" spans="1:4" ht="20.100000000000001" customHeight="1">
      <c r="A41" s="46" t="s">
        <v>15</v>
      </c>
      <c r="B41" s="47">
        <v>28.5</v>
      </c>
      <c r="C41" s="48">
        <v>29.6</v>
      </c>
      <c r="D41" s="49">
        <v>31.9</v>
      </c>
    </row>
    <row r="42" spans="1:4" ht="20.100000000000001" customHeight="1">
      <c r="A42" s="50" t="s">
        <v>18</v>
      </c>
      <c r="B42" s="51">
        <v>28.2</v>
      </c>
      <c r="C42" s="52">
        <v>30.2</v>
      </c>
      <c r="D42" s="53">
        <v>33.6</v>
      </c>
    </row>
    <row r="43" spans="1:4" ht="20.100000000000001" customHeight="1">
      <c r="A43" s="54" t="s">
        <v>58</v>
      </c>
      <c r="B43" s="47">
        <v>29.1</v>
      </c>
      <c r="C43" s="48">
        <v>30.6</v>
      </c>
      <c r="D43" s="49">
        <v>32.4</v>
      </c>
    </row>
    <row r="44" spans="1:4" ht="20.100000000000001" customHeight="1">
      <c r="A44" s="55" t="s">
        <v>63</v>
      </c>
      <c r="B44" s="56">
        <v>27.6</v>
      </c>
      <c r="C44" s="57">
        <v>30.4</v>
      </c>
      <c r="D44" s="58">
        <v>32.299999999999997</v>
      </c>
    </row>
    <row r="45" spans="1:4" ht="20.100000000000001" customHeight="1">
      <c r="A45" s="46" t="s">
        <v>68</v>
      </c>
      <c r="B45" s="59">
        <v>28.8</v>
      </c>
      <c r="C45" s="60">
        <v>32.5</v>
      </c>
      <c r="D45" s="61">
        <v>33</v>
      </c>
    </row>
    <row r="46" spans="1:4" ht="20.100000000000001" customHeight="1">
      <c r="A46" s="50" t="s">
        <v>99</v>
      </c>
      <c r="B46" s="263">
        <v>29.022727272727298</v>
      </c>
      <c r="C46" s="264">
        <v>30.486486486486498</v>
      </c>
      <c r="D46" s="265">
        <v>32.785714285714299</v>
      </c>
    </row>
    <row r="47" spans="1:4" ht="20.100000000000001" customHeight="1">
      <c r="A47" s="50" t="s">
        <v>121</v>
      </c>
      <c r="B47" s="263">
        <v>31.135135135135137</v>
      </c>
      <c r="C47" s="264">
        <v>31.217391304347824</v>
      </c>
      <c r="D47" s="265">
        <v>33.533333333333331</v>
      </c>
    </row>
    <row r="48" spans="1:4" ht="20.100000000000001" customHeight="1">
      <c r="A48" s="62" t="s">
        <v>130</v>
      </c>
      <c r="B48" s="63">
        <v>28.191489361702128</v>
      </c>
      <c r="C48" s="64">
        <v>29.742857142857144</v>
      </c>
      <c r="D48" s="65">
        <v>32.299999999999997</v>
      </c>
    </row>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sheetData>
  <mergeCells count="1">
    <mergeCell ref="B37:D37"/>
  </mergeCells>
  <phoneticPr fontId="2"/>
  <pageMargins left="0.25" right="0.25" top="0.75" bottom="0.75" header="0.3" footer="0.3"/>
  <pageSetup paperSize="9" scale="79" orientation="portrait" r:id="rId1"/>
  <headerFooter alignWithMargins="0">
    <oddHeader>&amp;C高浜町</oddHeader>
  </headerFooter>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63"/>
  <sheetViews>
    <sheetView tabSelected="1" view="pageBreakPreview" zoomScale="60" zoomScaleNormal="100" workbookViewId="0">
      <selection activeCell="L26" sqref="L26"/>
    </sheetView>
  </sheetViews>
  <sheetFormatPr defaultRowHeight="13.5"/>
  <cols>
    <col min="1" max="2" width="10.625" style="2" customWidth="1"/>
    <col min="3" max="15" width="8.625" style="2" customWidth="1"/>
    <col min="16" max="16384" width="9" style="2"/>
  </cols>
  <sheetData>
    <row r="1" spans="1:8" ht="20.100000000000001" customHeight="1">
      <c r="A1" s="2" t="s">
        <v>82</v>
      </c>
    </row>
    <row r="2" spans="1:8" ht="20.100000000000001" customHeight="1">
      <c r="A2" s="66"/>
      <c r="B2" s="283" t="s">
        <v>19</v>
      </c>
      <c r="C2" s="284" t="s">
        <v>95</v>
      </c>
      <c r="D2" s="285" t="s">
        <v>96</v>
      </c>
      <c r="E2" s="285" t="s">
        <v>97</v>
      </c>
      <c r="F2" s="286" t="s">
        <v>98</v>
      </c>
    </row>
    <row r="3" spans="1:8" ht="20.100000000000001" customHeight="1">
      <c r="A3" s="69" t="s">
        <v>16</v>
      </c>
      <c r="B3" s="70">
        <f t="shared" ref="B3:B10" si="0">SUM(C3:F3)</f>
        <v>143</v>
      </c>
      <c r="C3" s="71">
        <v>59</v>
      </c>
      <c r="D3" s="72">
        <v>58</v>
      </c>
      <c r="E3" s="72">
        <v>25</v>
      </c>
      <c r="F3" s="73">
        <v>1</v>
      </c>
    </row>
    <row r="4" spans="1:8" ht="20.100000000000001" customHeight="1">
      <c r="A4" s="69" t="s">
        <v>17</v>
      </c>
      <c r="B4" s="70">
        <f t="shared" si="0"/>
        <v>134</v>
      </c>
      <c r="C4" s="71">
        <v>57</v>
      </c>
      <c r="D4" s="72">
        <v>43</v>
      </c>
      <c r="E4" s="72">
        <v>27</v>
      </c>
      <c r="F4" s="73">
        <v>7</v>
      </c>
    </row>
    <row r="5" spans="1:8" ht="20.100000000000001" customHeight="1">
      <c r="A5" s="69" t="s">
        <v>15</v>
      </c>
      <c r="B5" s="70">
        <f t="shared" si="0"/>
        <v>126</v>
      </c>
      <c r="C5" s="71">
        <v>53</v>
      </c>
      <c r="D5" s="72">
        <v>49</v>
      </c>
      <c r="E5" s="72">
        <v>20</v>
      </c>
      <c r="F5" s="73">
        <v>4</v>
      </c>
    </row>
    <row r="6" spans="1:8" ht="20.100000000000001" customHeight="1">
      <c r="A6" s="69" t="s">
        <v>18</v>
      </c>
      <c r="B6" s="70">
        <f t="shared" si="0"/>
        <v>118</v>
      </c>
      <c r="C6" s="74">
        <v>48</v>
      </c>
      <c r="D6" s="75">
        <v>50</v>
      </c>
      <c r="E6" s="75">
        <v>16</v>
      </c>
      <c r="F6" s="76">
        <v>4</v>
      </c>
    </row>
    <row r="7" spans="1:8" ht="20.100000000000001" customHeight="1">
      <c r="A7" s="69" t="s">
        <v>58</v>
      </c>
      <c r="B7" s="70">
        <f t="shared" si="0"/>
        <v>91</v>
      </c>
      <c r="C7" s="71">
        <v>30</v>
      </c>
      <c r="D7" s="72">
        <v>48</v>
      </c>
      <c r="E7" s="72">
        <v>10</v>
      </c>
      <c r="F7" s="73">
        <v>3</v>
      </c>
    </row>
    <row r="8" spans="1:8" ht="20.100000000000001" customHeight="1">
      <c r="A8" s="69" t="s">
        <v>62</v>
      </c>
      <c r="B8" s="70">
        <f t="shared" si="0"/>
        <v>120</v>
      </c>
      <c r="C8" s="77">
        <v>47</v>
      </c>
      <c r="D8" s="78">
        <v>45</v>
      </c>
      <c r="E8" s="78">
        <v>27</v>
      </c>
      <c r="F8" s="79">
        <v>1</v>
      </c>
    </row>
    <row r="9" spans="1:8" ht="20.100000000000001" customHeight="1">
      <c r="A9" s="69" t="s">
        <v>68</v>
      </c>
      <c r="B9" s="80">
        <f t="shared" si="0"/>
        <v>89</v>
      </c>
      <c r="C9" s="81">
        <v>43</v>
      </c>
      <c r="D9" s="82">
        <v>29</v>
      </c>
      <c r="E9" s="83">
        <v>13</v>
      </c>
      <c r="F9" s="84">
        <v>4</v>
      </c>
    </row>
    <row r="10" spans="1:8" ht="20.100000000000001" customHeight="1">
      <c r="A10" s="69" t="s">
        <v>99</v>
      </c>
      <c r="B10" s="80">
        <f t="shared" si="0"/>
        <v>98</v>
      </c>
      <c r="C10" s="109">
        <v>44</v>
      </c>
      <c r="D10" s="110">
        <v>37</v>
      </c>
      <c r="E10" s="111">
        <v>14</v>
      </c>
      <c r="F10" s="112">
        <v>3</v>
      </c>
    </row>
    <row r="11" spans="1:8" ht="20.100000000000001" customHeight="1">
      <c r="A11" s="290" t="s">
        <v>121</v>
      </c>
      <c r="B11" s="80">
        <v>103</v>
      </c>
      <c r="C11" s="109">
        <v>37</v>
      </c>
      <c r="D11" s="110">
        <v>46</v>
      </c>
      <c r="E11" s="111">
        <v>15</v>
      </c>
      <c r="F11" s="112">
        <v>5</v>
      </c>
    </row>
    <row r="12" spans="1:8" ht="20.100000000000001" customHeight="1">
      <c r="A12" s="113" t="s">
        <v>130</v>
      </c>
      <c r="B12" s="85">
        <f>SUM(C12:F12)</f>
        <v>94</v>
      </c>
      <c r="C12" s="291">
        <v>47</v>
      </c>
      <c r="D12" s="292">
        <v>35</v>
      </c>
      <c r="E12" s="292">
        <v>10</v>
      </c>
      <c r="F12" s="293">
        <v>2</v>
      </c>
      <c r="G12" s="86" t="s">
        <v>71</v>
      </c>
      <c r="H12" s="86" t="s">
        <v>113</v>
      </c>
    </row>
    <row r="13" spans="1:8" ht="20.100000000000001" customHeight="1">
      <c r="A13" s="2" t="s">
        <v>59</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83</v>
      </c>
    </row>
    <row r="28" spans="1:6" ht="20.100000000000001" customHeight="1">
      <c r="A28" s="87"/>
      <c r="B28" s="283" t="s">
        <v>19</v>
      </c>
      <c r="C28" s="284" t="s">
        <v>95</v>
      </c>
      <c r="D28" s="285" t="s">
        <v>96</v>
      </c>
      <c r="E28" s="285" t="s">
        <v>97</v>
      </c>
      <c r="F28" s="286" t="s">
        <v>98</v>
      </c>
    </row>
    <row r="29" spans="1:6" ht="20.100000000000001" customHeight="1">
      <c r="A29" s="46" t="s">
        <v>16</v>
      </c>
      <c r="B29" s="88">
        <f>B3</f>
        <v>143</v>
      </c>
      <c r="C29" s="89">
        <f t="shared" ref="C29:F37" si="1">C3/$B29</f>
        <v>0.41258741258741261</v>
      </c>
      <c r="D29" s="90">
        <f t="shared" si="1"/>
        <v>0.40559440559440557</v>
      </c>
      <c r="E29" s="90">
        <f t="shared" si="1"/>
        <v>0.17482517482517482</v>
      </c>
      <c r="F29" s="91">
        <f t="shared" si="1"/>
        <v>6.993006993006993E-3</v>
      </c>
    </row>
    <row r="30" spans="1:6" ht="20.100000000000001" customHeight="1">
      <c r="A30" s="46" t="s">
        <v>17</v>
      </c>
      <c r="B30" s="92">
        <f t="shared" ref="B30:B37" si="2">B4</f>
        <v>134</v>
      </c>
      <c r="C30" s="93">
        <f t="shared" si="1"/>
        <v>0.42537313432835822</v>
      </c>
      <c r="D30" s="94">
        <f t="shared" si="1"/>
        <v>0.32089552238805968</v>
      </c>
      <c r="E30" s="94">
        <f t="shared" si="1"/>
        <v>0.20149253731343283</v>
      </c>
      <c r="F30" s="95">
        <f t="shared" si="1"/>
        <v>5.2238805970149252E-2</v>
      </c>
    </row>
    <row r="31" spans="1:6" ht="20.100000000000001" customHeight="1">
      <c r="A31" s="46" t="s">
        <v>15</v>
      </c>
      <c r="B31" s="92">
        <f t="shared" si="2"/>
        <v>126</v>
      </c>
      <c r="C31" s="93">
        <f t="shared" si="1"/>
        <v>0.42063492063492064</v>
      </c>
      <c r="D31" s="94">
        <f t="shared" si="1"/>
        <v>0.3888888888888889</v>
      </c>
      <c r="E31" s="94">
        <f t="shared" si="1"/>
        <v>0.15873015873015872</v>
      </c>
      <c r="F31" s="95">
        <f t="shared" si="1"/>
        <v>3.1746031746031744E-2</v>
      </c>
    </row>
    <row r="32" spans="1:6" ht="20.100000000000001" customHeight="1">
      <c r="A32" s="50" t="s">
        <v>18</v>
      </c>
      <c r="B32" s="92">
        <f t="shared" si="2"/>
        <v>118</v>
      </c>
      <c r="C32" s="93">
        <f t="shared" si="1"/>
        <v>0.40677966101694918</v>
      </c>
      <c r="D32" s="94">
        <f t="shared" si="1"/>
        <v>0.42372881355932202</v>
      </c>
      <c r="E32" s="94">
        <f t="shared" si="1"/>
        <v>0.13559322033898305</v>
      </c>
      <c r="F32" s="95">
        <f t="shared" si="1"/>
        <v>3.3898305084745763E-2</v>
      </c>
    </row>
    <row r="33" spans="1:6" ht="20.100000000000001" customHeight="1">
      <c r="A33" s="54" t="s">
        <v>58</v>
      </c>
      <c r="B33" s="92">
        <f t="shared" si="2"/>
        <v>91</v>
      </c>
      <c r="C33" s="93">
        <f t="shared" si="1"/>
        <v>0.32967032967032966</v>
      </c>
      <c r="D33" s="94">
        <f t="shared" si="1"/>
        <v>0.52747252747252749</v>
      </c>
      <c r="E33" s="94">
        <f t="shared" si="1"/>
        <v>0.10989010989010989</v>
      </c>
      <c r="F33" s="95">
        <f t="shared" si="1"/>
        <v>3.2967032967032968E-2</v>
      </c>
    </row>
    <row r="34" spans="1:6" ht="20.100000000000001" customHeight="1">
      <c r="A34" s="55" t="s">
        <v>63</v>
      </c>
      <c r="B34" s="96">
        <f t="shared" si="2"/>
        <v>120</v>
      </c>
      <c r="C34" s="97">
        <f t="shared" si="1"/>
        <v>0.39166666666666666</v>
      </c>
      <c r="D34" s="98">
        <f t="shared" si="1"/>
        <v>0.375</v>
      </c>
      <c r="E34" s="98">
        <f t="shared" si="1"/>
        <v>0.22500000000000001</v>
      </c>
      <c r="F34" s="99">
        <f t="shared" si="1"/>
        <v>8.3333333333333332E-3</v>
      </c>
    </row>
    <row r="35" spans="1:6" ht="20.100000000000001" customHeight="1">
      <c r="A35" s="46" t="s">
        <v>68</v>
      </c>
      <c r="B35" s="100">
        <f t="shared" si="2"/>
        <v>89</v>
      </c>
      <c r="C35" s="101">
        <f t="shared" si="1"/>
        <v>0.48314606741573035</v>
      </c>
      <c r="D35" s="102">
        <f t="shared" si="1"/>
        <v>0.3258426966292135</v>
      </c>
      <c r="E35" s="102">
        <f t="shared" si="1"/>
        <v>0.14606741573033707</v>
      </c>
      <c r="F35" s="103">
        <f t="shared" si="1"/>
        <v>4.49438202247191E-2</v>
      </c>
    </row>
    <row r="36" spans="1:6" ht="20.100000000000001" customHeight="1">
      <c r="A36" s="46" t="s">
        <v>99</v>
      </c>
      <c r="B36" s="100">
        <f t="shared" si="2"/>
        <v>98</v>
      </c>
      <c r="C36" s="101">
        <f t="shared" si="1"/>
        <v>0.44897959183673469</v>
      </c>
      <c r="D36" s="102">
        <f t="shared" si="1"/>
        <v>0.37755102040816324</v>
      </c>
      <c r="E36" s="102">
        <f t="shared" si="1"/>
        <v>0.14285714285714285</v>
      </c>
      <c r="F36" s="103">
        <f t="shared" si="1"/>
        <v>3.0612244897959183E-2</v>
      </c>
    </row>
    <row r="37" spans="1:6" ht="20.100000000000001" customHeight="1">
      <c r="A37" s="46" t="s">
        <v>121</v>
      </c>
      <c r="B37" s="100">
        <f t="shared" si="2"/>
        <v>103</v>
      </c>
      <c r="C37" s="101">
        <f t="shared" si="1"/>
        <v>0.35922330097087379</v>
      </c>
      <c r="D37" s="102">
        <f t="shared" si="1"/>
        <v>0.44660194174757284</v>
      </c>
      <c r="E37" s="102">
        <f t="shared" si="1"/>
        <v>0.14563106796116504</v>
      </c>
      <c r="F37" s="103">
        <f t="shared" si="1"/>
        <v>4.8543689320388349E-2</v>
      </c>
    </row>
    <row r="38" spans="1:6" ht="20.100000000000001" customHeight="1">
      <c r="A38" s="104" t="s">
        <v>130</v>
      </c>
      <c r="B38" s="105">
        <f>B12</f>
        <v>94</v>
      </c>
      <c r="C38" s="106">
        <f t="shared" ref="C38:F38" si="3">C12/$B38</f>
        <v>0.5</v>
      </c>
      <c r="D38" s="107">
        <f t="shared" si="3"/>
        <v>0.37234042553191488</v>
      </c>
      <c r="E38" s="107">
        <f t="shared" si="3"/>
        <v>0.10638297872340426</v>
      </c>
      <c r="F38" s="108">
        <f t="shared" si="3"/>
        <v>2.1276595744680851E-2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&amp;C高浜町</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72"/>
  <sheetViews>
    <sheetView tabSelected="1" view="pageBreakPreview" zoomScale="60" zoomScaleNormal="100" workbookViewId="0">
      <selection activeCell="L26" sqref="L26"/>
    </sheetView>
  </sheetViews>
  <sheetFormatPr defaultRowHeight="13.5"/>
  <cols>
    <col min="1" max="2" width="10.625" style="2" customWidth="1"/>
    <col min="3" max="15" width="8.625" style="2" customWidth="1"/>
    <col min="16" max="16384" width="9" style="2"/>
  </cols>
  <sheetData>
    <row r="1" spans="1:10" ht="20.100000000000001" customHeight="1"/>
    <row r="2" spans="1:10" ht="20.100000000000001" customHeight="1">
      <c r="A2" s="2" t="s">
        <v>84</v>
      </c>
    </row>
    <row r="3" spans="1:10" ht="20.100000000000001" customHeight="1">
      <c r="A3" s="87" t="s">
        <v>20</v>
      </c>
      <c r="B3" s="287" t="s">
        <v>19</v>
      </c>
      <c r="C3" s="288" t="s">
        <v>27</v>
      </c>
      <c r="D3" s="285" t="s">
        <v>21</v>
      </c>
      <c r="E3" s="285" t="s">
        <v>64</v>
      </c>
      <c r="F3" s="285" t="s">
        <v>65</v>
      </c>
      <c r="G3" s="304" t="s">
        <v>131</v>
      </c>
      <c r="H3" s="285" t="s">
        <v>66</v>
      </c>
      <c r="I3" s="286" t="s">
        <v>67</v>
      </c>
      <c r="J3" s="289" t="s">
        <v>26</v>
      </c>
    </row>
    <row r="4" spans="1:10" ht="20.100000000000001" customHeight="1">
      <c r="A4" s="116" t="s">
        <v>16</v>
      </c>
      <c r="B4" s="117">
        <f>SUM(C4:I4)</f>
        <v>143</v>
      </c>
      <c r="C4" s="118">
        <v>0</v>
      </c>
      <c r="D4" s="119">
        <v>4</v>
      </c>
      <c r="E4" s="119">
        <v>17</v>
      </c>
      <c r="F4" s="119">
        <v>59</v>
      </c>
      <c r="G4" s="119">
        <v>51</v>
      </c>
      <c r="H4" s="119">
        <v>12</v>
      </c>
      <c r="I4" s="120">
        <v>0</v>
      </c>
      <c r="J4" s="117">
        <f>SUM(C4:F4)</f>
        <v>80</v>
      </c>
    </row>
    <row r="5" spans="1:10" ht="20.100000000000001" customHeight="1">
      <c r="A5" s="46" t="s">
        <v>17</v>
      </c>
      <c r="B5" s="121">
        <f t="shared" ref="B5:B13" si="0">SUM(C5:I5)</f>
        <v>134</v>
      </c>
      <c r="C5" s="122">
        <v>0</v>
      </c>
      <c r="D5" s="123">
        <v>0</v>
      </c>
      <c r="E5" s="123">
        <v>18</v>
      </c>
      <c r="F5" s="123">
        <v>57</v>
      </c>
      <c r="G5" s="123">
        <v>44</v>
      </c>
      <c r="H5" s="123">
        <v>14</v>
      </c>
      <c r="I5" s="124">
        <v>1</v>
      </c>
      <c r="J5" s="121">
        <f t="shared" ref="J5:J13" si="1">SUM(C5:F5)</f>
        <v>75</v>
      </c>
    </row>
    <row r="6" spans="1:10" ht="20.100000000000001" customHeight="1">
      <c r="A6" s="46" t="s">
        <v>15</v>
      </c>
      <c r="B6" s="121">
        <f t="shared" si="0"/>
        <v>126</v>
      </c>
      <c r="C6" s="122">
        <v>0</v>
      </c>
      <c r="D6" s="123">
        <v>1</v>
      </c>
      <c r="E6" s="123">
        <v>14</v>
      </c>
      <c r="F6" s="123">
        <v>55</v>
      </c>
      <c r="G6" s="123">
        <v>43</v>
      </c>
      <c r="H6" s="123">
        <v>10</v>
      </c>
      <c r="I6" s="124">
        <v>3</v>
      </c>
      <c r="J6" s="121">
        <f t="shared" si="1"/>
        <v>70</v>
      </c>
    </row>
    <row r="7" spans="1:10" ht="20.100000000000001" customHeight="1">
      <c r="A7" s="46" t="s">
        <v>18</v>
      </c>
      <c r="B7" s="121">
        <f t="shared" si="0"/>
        <v>118</v>
      </c>
      <c r="C7" s="122">
        <v>0</v>
      </c>
      <c r="D7" s="123">
        <v>1</v>
      </c>
      <c r="E7" s="123">
        <v>14</v>
      </c>
      <c r="F7" s="123">
        <v>43</v>
      </c>
      <c r="G7" s="123">
        <v>44</v>
      </c>
      <c r="H7" s="123">
        <v>16</v>
      </c>
      <c r="I7" s="124">
        <v>0</v>
      </c>
      <c r="J7" s="121">
        <f t="shared" si="1"/>
        <v>58</v>
      </c>
    </row>
    <row r="8" spans="1:10" ht="20.100000000000001" customHeight="1">
      <c r="A8" s="46" t="s">
        <v>58</v>
      </c>
      <c r="B8" s="121">
        <f t="shared" si="0"/>
        <v>91</v>
      </c>
      <c r="C8" s="122">
        <v>0</v>
      </c>
      <c r="D8" s="123">
        <v>1</v>
      </c>
      <c r="E8" s="123">
        <v>7</v>
      </c>
      <c r="F8" s="123">
        <v>34</v>
      </c>
      <c r="G8" s="123">
        <v>38</v>
      </c>
      <c r="H8" s="123">
        <v>9</v>
      </c>
      <c r="I8" s="124">
        <v>2</v>
      </c>
      <c r="J8" s="121">
        <f t="shared" si="1"/>
        <v>42</v>
      </c>
    </row>
    <row r="9" spans="1:10" ht="20.100000000000001" customHeight="1">
      <c r="A9" s="125" t="s">
        <v>62</v>
      </c>
      <c r="B9" s="126">
        <f t="shared" si="0"/>
        <v>120</v>
      </c>
      <c r="C9" s="127">
        <v>0</v>
      </c>
      <c r="D9" s="128">
        <v>6</v>
      </c>
      <c r="E9" s="128">
        <v>17</v>
      </c>
      <c r="F9" s="128">
        <v>38</v>
      </c>
      <c r="G9" s="128">
        <v>43</v>
      </c>
      <c r="H9" s="128">
        <v>14</v>
      </c>
      <c r="I9" s="129">
        <v>2</v>
      </c>
      <c r="J9" s="126">
        <f t="shared" si="1"/>
        <v>61</v>
      </c>
    </row>
    <row r="10" spans="1:10" ht="20.100000000000001" customHeight="1">
      <c r="A10" s="46" t="s">
        <v>68</v>
      </c>
      <c r="B10" s="121">
        <f t="shared" si="0"/>
        <v>89</v>
      </c>
      <c r="C10" s="122">
        <v>0</v>
      </c>
      <c r="D10" s="123">
        <v>1</v>
      </c>
      <c r="E10" s="123">
        <v>9</v>
      </c>
      <c r="F10" s="123">
        <v>21</v>
      </c>
      <c r="G10" s="123">
        <v>46</v>
      </c>
      <c r="H10" s="123">
        <v>8</v>
      </c>
      <c r="I10" s="124">
        <v>4</v>
      </c>
      <c r="J10" s="121">
        <f t="shared" si="1"/>
        <v>31</v>
      </c>
    </row>
    <row r="11" spans="1:10" ht="20.100000000000001" customHeight="1">
      <c r="A11" s="46" t="s">
        <v>99</v>
      </c>
      <c r="B11" s="121">
        <f t="shared" si="0"/>
        <v>98</v>
      </c>
      <c r="C11" s="122">
        <v>0</v>
      </c>
      <c r="D11" s="123">
        <v>1</v>
      </c>
      <c r="E11" s="123">
        <v>12</v>
      </c>
      <c r="F11" s="123">
        <v>29</v>
      </c>
      <c r="G11" s="123">
        <v>38</v>
      </c>
      <c r="H11" s="123">
        <v>13</v>
      </c>
      <c r="I11" s="124">
        <v>5</v>
      </c>
      <c r="J11" s="121">
        <f t="shared" si="1"/>
        <v>42</v>
      </c>
    </row>
    <row r="12" spans="1:10" ht="20.100000000000001" customHeight="1">
      <c r="A12" s="46" t="s">
        <v>121</v>
      </c>
      <c r="B12" s="121">
        <f t="shared" ref="B12" si="2">SUM(C12:I12)</f>
        <v>103</v>
      </c>
      <c r="C12" s="122">
        <v>0</v>
      </c>
      <c r="D12" s="123">
        <v>0</v>
      </c>
      <c r="E12" s="123">
        <v>8</v>
      </c>
      <c r="F12" s="123">
        <v>24</v>
      </c>
      <c r="G12" s="123">
        <v>44</v>
      </c>
      <c r="H12" s="123">
        <v>23</v>
      </c>
      <c r="I12" s="124">
        <v>4</v>
      </c>
      <c r="J12" s="121">
        <f t="shared" si="1"/>
        <v>32</v>
      </c>
    </row>
    <row r="13" spans="1:10" ht="20.100000000000001" customHeight="1">
      <c r="A13" s="104" t="s">
        <v>130</v>
      </c>
      <c r="B13" s="130">
        <f t="shared" si="0"/>
        <v>94</v>
      </c>
      <c r="C13" s="131">
        <v>0</v>
      </c>
      <c r="D13" s="132">
        <v>2</v>
      </c>
      <c r="E13" s="132">
        <v>10</v>
      </c>
      <c r="F13" s="132">
        <v>38</v>
      </c>
      <c r="G13" s="132">
        <v>31</v>
      </c>
      <c r="H13" s="132">
        <v>13</v>
      </c>
      <c r="I13" s="133">
        <v>0</v>
      </c>
      <c r="J13" s="134">
        <f t="shared" si="1"/>
        <v>50</v>
      </c>
    </row>
    <row r="14" spans="1:10" ht="20.100000000000001" customHeight="1">
      <c r="A14" s="2" t="s">
        <v>85</v>
      </c>
      <c r="B14" s="135"/>
      <c r="C14" s="135"/>
      <c r="D14" s="135"/>
      <c r="E14" s="135"/>
      <c r="F14" s="135"/>
      <c r="G14" s="135"/>
      <c r="H14" s="135"/>
      <c r="I14" s="135"/>
    </row>
    <row r="15" spans="1:10" ht="20.100000000000001" customHeight="1">
      <c r="A15" s="87" t="s">
        <v>20</v>
      </c>
      <c r="B15" s="287" t="s">
        <v>19</v>
      </c>
      <c r="C15" s="288" t="s">
        <v>27</v>
      </c>
      <c r="D15" s="285" t="s">
        <v>21</v>
      </c>
      <c r="E15" s="285" t="s">
        <v>64</v>
      </c>
      <c r="F15" s="285" t="s">
        <v>65</v>
      </c>
      <c r="G15" s="304" t="s">
        <v>131</v>
      </c>
      <c r="H15" s="285" t="s">
        <v>66</v>
      </c>
      <c r="I15" s="286" t="s">
        <v>67</v>
      </c>
      <c r="J15" s="289" t="s">
        <v>26</v>
      </c>
    </row>
    <row r="16" spans="1:10" ht="20.100000000000001" customHeight="1">
      <c r="A16" s="46" t="s">
        <v>16</v>
      </c>
      <c r="B16" s="121">
        <f t="shared" ref="B16:B24" si="3">B4</f>
        <v>143</v>
      </c>
      <c r="C16" s="136">
        <f t="shared" ref="C16" si="4">C4/$B4</f>
        <v>0</v>
      </c>
      <c r="D16" s="137">
        <f t="shared" ref="D16:J16" si="5">D4/$B4</f>
        <v>2.7972027972027972E-2</v>
      </c>
      <c r="E16" s="137">
        <f t="shared" si="5"/>
        <v>0.11888111888111888</v>
      </c>
      <c r="F16" s="137">
        <f t="shared" si="5"/>
        <v>0.41258741258741261</v>
      </c>
      <c r="G16" s="137">
        <f t="shared" si="5"/>
        <v>0.35664335664335667</v>
      </c>
      <c r="H16" s="137">
        <f t="shared" si="5"/>
        <v>8.3916083916083919E-2</v>
      </c>
      <c r="I16" s="138">
        <f t="shared" si="5"/>
        <v>0</v>
      </c>
      <c r="J16" s="139">
        <f t="shared" si="5"/>
        <v>0.55944055944055948</v>
      </c>
    </row>
    <row r="17" spans="1:10" ht="20.100000000000001" customHeight="1">
      <c r="A17" s="46" t="s">
        <v>17</v>
      </c>
      <c r="B17" s="121">
        <f t="shared" si="3"/>
        <v>134</v>
      </c>
      <c r="C17" s="136">
        <f t="shared" ref="C17:J17" si="6">C5/$B5</f>
        <v>0</v>
      </c>
      <c r="D17" s="137">
        <f t="shared" si="6"/>
        <v>0</v>
      </c>
      <c r="E17" s="137">
        <f t="shared" si="6"/>
        <v>0.13432835820895522</v>
      </c>
      <c r="F17" s="137">
        <f t="shared" si="6"/>
        <v>0.42537313432835822</v>
      </c>
      <c r="G17" s="137">
        <f t="shared" si="6"/>
        <v>0.32835820895522388</v>
      </c>
      <c r="H17" s="137">
        <f t="shared" si="6"/>
        <v>0.1044776119402985</v>
      </c>
      <c r="I17" s="138">
        <f t="shared" si="6"/>
        <v>7.462686567164179E-3</v>
      </c>
      <c r="J17" s="139">
        <f t="shared" si="6"/>
        <v>0.55970149253731338</v>
      </c>
    </row>
    <row r="18" spans="1:10" ht="20.100000000000001" customHeight="1">
      <c r="A18" s="46" t="s">
        <v>15</v>
      </c>
      <c r="B18" s="121">
        <f t="shared" si="3"/>
        <v>126</v>
      </c>
      <c r="C18" s="136">
        <f t="shared" ref="C18:J18" si="7">C6/$B6</f>
        <v>0</v>
      </c>
      <c r="D18" s="137">
        <f t="shared" si="7"/>
        <v>7.9365079365079361E-3</v>
      </c>
      <c r="E18" s="137">
        <f t="shared" si="7"/>
        <v>0.1111111111111111</v>
      </c>
      <c r="F18" s="137">
        <f t="shared" si="7"/>
        <v>0.43650793650793651</v>
      </c>
      <c r="G18" s="137">
        <f t="shared" si="7"/>
        <v>0.34126984126984128</v>
      </c>
      <c r="H18" s="137">
        <f t="shared" si="7"/>
        <v>7.9365079365079361E-2</v>
      </c>
      <c r="I18" s="138">
        <f t="shared" si="7"/>
        <v>2.3809523809523808E-2</v>
      </c>
      <c r="J18" s="139">
        <f t="shared" si="7"/>
        <v>0.55555555555555558</v>
      </c>
    </row>
    <row r="19" spans="1:10" ht="20.100000000000001" customHeight="1">
      <c r="A19" s="50" t="s">
        <v>18</v>
      </c>
      <c r="B19" s="126">
        <f t="shared" si="3"/>
        <v>118</v>
      </c>
      <c r="C19" s="140">
        <f t="shared" ref="C19:J19" si="8">C7/$B7</f>
        <v>0</v>
      </c>
      <c r="D19" s="141">
        <f t="shared" si="8"/>
        <v>8.4745762711864406E-3</v>
      </c>
      <c r="E19" s="141">
        <f t="shared" si="8"/>
        <v>0.11864406779661017</v>
      </c>
      <c r="F19" s="141">
        <f t="shared" si="8"/>
        <v>0.36440677966101692</v>
      </c>
      <c r="G19" s="141">
        <f t="shared" si="8"/>
        <v>0.3728813559322034</v>
      </c>
      <c r="H19" s="141">
        <f t="shared" si="8"/>
        <v>0.13559322033898305</v>
      </c>
      <c r="I19" s="142">
        <f t="shared" si="8"/>
        <v>0</v>
      </c>
      <c r="J19" s="143">
        <f t="shared" si="8"/>
        <v>0.49152542372881358</v>
      </c>
    </row>
    <row r="20" spans="1:10" ht="20.100000000000001" customHeight="1">
      <c r="A20" s="54" t="s">
        <v>58</v>
      </c>
      <c r="B20" s="123">
        <f t="shared" si="3"/>
        <v>91</v>
      </c>
      <c r="C20" s="136">
        <f t="shared" ref="C20:J20" si="9">C8/$B8</f>
        <v>0</v>
      </c>
      <c r="D20" s="137">
        <f t="shared" si="9"/>
        <v>1.098901098901099E-2</v>
      </c>
      <c r="E20" s="137">
        <f t="shared" si="9"/>
        <v>7.6923076923076927E-2</v>
      </c>
      <c r="F20" s="137">
        <f t="shared" si="9"/>
        <v>0.37362637362637363</v>
      </c>
      <c r="G20" s="137">
        <f t="shared" si="9"/>
        <v>0.4175824175824176</v>
      </c>
      <c r="H20" s="137">
        <f t="shared" si="9"/>
        <v>9.8901098901098897E-2</v>
      </c>
      <c r="I20" s="138">
        <f t="shared" si="9"/>
        <v>2.197802197802198E-2</v>
      </c>
      <c r="J20" s="139">
        <f t="shared" si="9"/>
        <v>0.46153846153846156</v>
      </c>
    </row>
    <row r="21" spans="1:10" ht="20.100000000000001" customHeight="1">
      <c r="A21" s="55" t="s">
        <v>63</v>
      </c>
      <c r="B21" s="126">
        <f t="shared" si="3"/>
        <v>120</v>
      </c>
      <c r="C21" s="140">
        <f t="shared" ref="C21:J21" si="10">C9/$B9</f>
        <v>0</v>
      </c>
      <c r="D21" s="141">
        <f t="shared" si="10"/>
        <v>0.05</v>
      </c>
      <c r="E21" s="141">
        <f t="shared" si="10"/>
        <v>0.14166666666666666</v>
      </c>
      <c r="F21" s="141">
        <f t="shared" si="10"/>
        <v>0.31666666666666665</v>
      </c>
      <c r="G21" s="141">
        <f t="shared" si="10"/>
        <v>0.35833333333333334</v>
      </c>
      <c r="H21" s="141">
        <f t="shared" si="10"/>
        <v>0.11666666666666667</v>
      </c>
      <c r="I21" s="142">
        <f t="shared" si="10"/>
        <v>1.6666666666666666E-2</v>
      </c>
      <c r="J21" s="143">
        <f t="shared" si="10"/>
        <v>0.5083333333333333</v>
      </c>
    </row>
    <row r="22" spans="1:10" ht="20.100000000000001" customHeight="1">
      <c r="A22" s="46" t="s">
        <v>68</v>
      </c>
      <c r="B22" s="121">
        <f t="shared" si="3"/>
        <v>89</v>
      </c>
      <c r="C22" s="101">
        <f t="shared" ref="C22:J22" si="11">C10/$B10</f>
        <v>0</v>
      </c>
      <c r="D22" s="102">
        <f t="shared" si="11"/>
        <v>1.1235955056179775E-2</v>
      </c>
      <c r="E22" s="102">
        <f t="shared" si="11"/>
        <v>0.10112359550561797</v>
      </c>
      <c r="F22" s="102">
        <f t="shared" si="11"/>
        <v>0.23595505617977527</v>
      </c>
      <c r="G22" s="102">
        <f t="shared" si="11"/>
        <v>0.5168539325842697</v>
      </c>
      <c r="H22" s="102">
        <f t="shared" si="11"/>
        <v>8.98876404494382E-2</v>
      </c>
      <c r="I22" s="103">
        <f t="shared" si="11"/>
        <v>4.49438202247191E-2</v>
      </c>
      <c r="J22" s="144">
        <f t="shared" si="11"/>
        <v>0.34831460674157305</v>
      </c>
    </row>
    <row r="23" spans="1:10" ht="19.5" customHeight="1">
      <c r="A23" s="46" t="s">
        <v>99</v>
      </c>
      <c r="B23" s="121">
        <f t="shared" si="3"/>
        <v>98</v>
      </c>
      <c r="C23" s="101">
        <f t="shared" ref="C23:J24" si="12">C11/$B11</f>
        <v>0</v>
      </c>
      <c r="D23" s="102">
        <f t="shared" si="12"/>
        <v>1.020408163265306E-2</v>
      </c>
      <c r="E23" s="102">
        <f t="shared" si="12"/>
        <v>0.12244897959183673</v>
      </c>
      <c r="F23" s="102">
        <f t="shared" si="12"/>
        <v>0.29591836734693877</v>
      </c>
      <c r="G23" s="102">
        <f t="shared" si="12"/>
        <v>0.38775510204081631</v>
      </c>
      <c r="H23" s="102">
        <f t="shared" si="12"/>
        <v>0.1326530612244898</v>
      </c>
      <c r="I23" s="103">
        <f t="shared" si="12"/>
        <v>5.1020408163265307E-2</v>
      </c>
      <c r="J23" s="144">
        <f t="shared" si="12"/>
        <v>0.42857142857142855</v>
      </c>
    </row>
    <row r="24" spans="1:10" ht="19.5" customHeight="1">
      <c r="A24" s="46" t="s">
        <v>121</v>
      </c>
      <c r="B24" s="121">
        <f t="shared" si="3"/>
        <v>103</v>
      </c>
      <c r="C24" s="101">
        <f t="shared" si="12"/>
        <v>0</v>
      </c>
      <c r="D24" s="102">
        <f t="shared" si="12"/>
        <v>0</v>
      </c>
      <c r="E24" s="102">
        <f t="shared" si="12"/>
        <v>7.7669902912621352E-2</v>
      </c>
      <c r="F24" s="102">
        <f t="shared" si="12"/>
        <v>0.23300970873786409</v>
      </c>
      <c r="G24" s="102">
        <f t="shared" si="12"/>
        <v>0.42718446601941745</v>
      </c>
      <c r="H24" s="102">
        <f t="shared" si="12"/>
        <v>0.22330097087378642</v>
      </c>
      <c r="I24" s="103">
        <f t="shared" si="12"/>
        <v>3.8834951456310676E-2</v>
      </c>
      <c r="J24" s="144">
        <f t="shared" si="12"/>
        <v>0.31067961165048541</v>
      </c>
    </row>
    <row r="25" spans="1:10" ht="20.100000000000001" customHeight="1">
      <c r="A25" s="104" t="s">
        <v>130</v>
      </c>
      <c r="B25" s="130">
        <f t="shared" ref="B25" si="13">B13</f>
        <v>94</v>
      </c>
      <c r="C25" s="106">
        <f t="shared" ref="C25:J25" si="14">C13/$B13</f>
        <v>0</v>
      </c>
      <c r="D25" s="107">
        <f t="shared" si="14"/>
        <v>2.1276595744680851E-2</v>
      </c>
      <c r="E25" s="107">
        <f t="shared" si="14"/>
        <v>0.10638297872340426</v>
      </c>
      <c r="F25" s="107">
        <f t="shared" si="14"/>
        <v>0.40425531914893614</v>
      </c>
      <c r="G25" s="107">
        <f t="shared" si="14"/>
        <v>0.32978723404255317</v>
      </c>
      <c r="H25" s="107">
        <f t="shared" si="14"/>
        <v>0.13829787234042554</v>
      </c>
      <c r="I25" s="108">
        <f t="shared" si="14"/>
        <v>0</v>
      </c>
      <c r="J25" s="145">
        <f t="shared" si="14"/>
        <v>0.53191489361702127</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&amp;C高浜町</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72"/>
  <sheetViews>
    <sheetView tabSelected="1" view="pageBreakPreview" zoomScale="60" zoomScaleNormal="100" workbookViewId="0">
      <selection activeCell="L26" sqref="L26"/>
    </sheetView>
  </sheetViews>
  <sheetFormatPr defaultRowHeight="13.5"/>
  <cols>
    <col min="1" max="2" width="10.625" style="2" customWidth="1"/>
    <col min="3" max="15" width="8.625" style="2" customWidth="1"/>
    <col min="16" max="16384" width="9" style="2"/>
  </cols>
  <sheetData>
    <row r="1" spans="1:10" ht="20.100000000000001" customHeight="1"/>
    <row r="2" spans="1:10" ht="20.100000000000001" customHeight="1">
      <c r="A2" s="2" t="s">
        <v>112</v>
      </c>
    </row>
    <row r="3" spans="1:10" ht="20.100000000000001" customHeight="1">
      <c r="A3" s="87" t="s">
        <v>20</v>
      </c>
      <c r="B3" s="114" t="s">
        <v>122</v>
      </c>
      <c r="C3" s="115" t="s">
        <v>123</v>
      </c>
      <c r="D3" s="67" t="s">
        <v>124</v>
      </c>
      <c r="E3" s="67" t="s">
        <v>22</v>
      </c>
      <c r="F3" s="67" t="s">
        <v>23</v>
      </c>
      <c r="G3" s="304" t="s">
        <v>131</v>
      </c>
      <c r="H3" s="67" t="s">
        <v>24</v>
      </c>
      <c r="I3" s="68" t="s">
        <v>25</v>
      </c>
      <c r="J3" s="289" t="s">
        <v>125</v>
      </c>
    </row>
    <row r="4" spans="1:10" ht="20.100000000000001" customHeight="1">
      <c r="A4" s="116" t="s">
        <v>16</v>
      </c>
      <c r="B4" s="117">
        <f>SUM(C4:I4)</f>
        <v>59</v>
      </c>
      <c r="C4" s="118">
        <v>0</v>
      </c>
      <c r="D4" s="119">
        <v>3</v>
      </c>
      <c r="E4" s="119">
        <v>10</v>
      </c>
      <c r="F4" s="119">
        <v>28</v>
      </c>
      <c r="G4" s="119">
        <v>15</v>
      </c>
      <c r="H4" s="119">
        <v>3</v>
      </c>
      <c r="I4" s="120">
        <v>0</v>
      </c>
      <c r="J4" s="148">
        <f>SUM(C4:F4)</f>
        <v>41</v>
      </c>
    </row>
    <row r="5" spans="1:10" ht="20.100000000000001" customHeight="1">
      <c r="A5" s="46" t="s">
        <v>17</v>
      </c>
      <c r="B5" s="121">
        <f t="shared" ref="B5:B13" si="0">SUM(C5:I5)</f>
        <v>57</v>
      </c>
      <c r="C5" s="122">
        <v>0</v>
      </c>
      <c r="D5" s="123">
        <v>0</v>
      </c>
      <c r="E5" s="123">
        <v>14</v>
      </c>
      <c r="F5" s="123">
        <v>27</v>
      </c>
      <c r="G5" s="123">
        <v>13</v>
      </c>
      <c r="H5" s="123">
        <v>2</v>
      </c>
      <c r="I5" s="124">
        <v>1</v>
      </c>
      <c r="J5" s="149">
        <f t="shared" ref="J5:J13" si="1">SUM(C5:F5)</f>
        <v>41</v>
      </c>
    </row>
    <row r="6" spans="1:10" ht="20.100000000000001" customHeight="1">
      <c r="A6" s="46" t="s">
        <v>15</v>
      </c>
      <c r="B6" s="121">
        <f t="shared" si="0"/>
        <v>53</v>
      </c>
      <c r="C6" s="122">
        <v>0</v>
      </c>
      <c r="D6" s="123">
        <v>1</v>
      </c>
      <c r="E6" s="123">
        <v>8</v>
      </c>
      <c r="F6" s="123">
        <v>24</v>
      </c>
      <c r="G6" s="123">
        <v>16</v>
      </c>
      <c r="H6" s="123">
        <v>3</v>
      </c>
      <c r="I6" s="124">
        <v>1</v>
      </c>
      <c r="J6" s="149">
        <f t="shared" si="1"/>
        <v>33</v>
      </c>
    </row>
    <row r="7" spans="1:10" ht="20.100000000000001" customHeight="1">
      <c r="A7" s="150" t="s">
        <v>18</v>
      </c>
      <c r="B7" s="121">
        <f t="shared" si="0"/>
        <v>48</v>
      </c>
      <c r="C7" s="122">
        <v>0</v>
      </c>
      <c r="D7" s="123">
        <v>1</v>
      </c>
      <c r="E7" s="123">
        <v>9</v>
      </c>
      <c r="F7" s="123">
        <v>21</v>
      </c>
      <c r="G7" s="123">
        <v>15</v>
      </c>
      <c r="H7" s="123">
        <v>2</v>
      </c>
      <c r="I7" s="124">
        <v>0</v>
      </c>
      <c r="J7" s="149">
        <f t="shared" si="1"/>
        <v>31</v>
      </c>
    </row>
    <row r="8" spans="1:10" ht="20.100000000000001" customHeight="1">
      <c r="A8" s="150" t="s">
        <v>58</v>
      </c>
      <c r="B8" s="121">
        <f t="shared" si="0"/>
        <v>30</v>
      </c>
      <c r="C8" s="122">
        <v>0</v>
      </c>
      <c r="D8" s="123">
        <v>1</v>
      </c>
      <c r="E8" s="123">
        <v>3</v>
      </c>
      <c r="F8" s="123">
        <v>14</v>
      </c>
      <c r="G8" s="123">
        <v>9</v>
      </c>
      <c r="H8" s="123">
        <v>2</v>
      </c>
      <c r="I8" s="124">
        <v>1</v>
      </c>
      <c r="J8" s="149">
        <f t="shared" si="1"/>
        <v>18</v>
      </c>
    </row>
    <row r="9" spans="1:10" ht="20.100000000000001" customHeight="1">
      <c r="A9" s="150" t="s">
        <v>62</v>
      </c>
      <c r="B9" s="121">
        <f t="shared" si="0"/>
        <v>47</v>
      </c>
      <c r="C9" s="122">
        <v>0</v>
      </c>
      <c r="D9" s="123">
        <v>5</v>
      </c>
      <c r="E9" s="123">
        <v>12</v>
      </c>
      <c r="F9" s="123">
        <v>15</v>
      </c>
      <c r="G9" s="123">
        <v>10</v>
      </c>
      <c r="H9" s="123">
        <v>5</v>
      </c>
      <c r="I9" s="124">
        <v>0</v>
      </c>
      <c r="J9" s="149">
        <f t="shared" si="1"/>
        <v>32</v>
      </c>
    </row>
    <row r="10" spans="1:10" ht="20.100000000000001" customHeight="1">
      <c r="A10" s="150" t="s">
        <v>68</v>
      </c>
      <c r="B10" s="121">
        <f t="shared" si="0"/>
        <v>43</v>
      </c>
      <c r="C10" s="122">
        <v>0</v>
      </c>
      <c r="D10" s="123">
        <v>1</v>
      </c>
      <c r="E10" s="123">
        <v>9</v>
      </c>
      <c r="F10" s="123">
        <v>13</v>
      </c>
      <c r="G10" s="123">
        <v>18</v>
      </c>
      <c r="H10" s="123">
        <v>1</v>
      </c>
      <c r="I10" s="124">
        <v>1</v>
      </c>
      <c r="J10" s="149">
        <f t="shared" si="1"/>
        <v>23</v>
      </c>
    </row>
    <row r="11" spans="1:10" ht="20.100000000000001" customHeight="1">
      <c r="A11" s="150" t="s">
        <v>99</v>
      </c>
      <c r="B11" s="121">
        <f t="shared" si="0"/>
        <v>44</v>
      </c>
      <c r="C11" s="122">
        <v>0</v>
      </c>
      <c r="D11" s="123">
        <v>1</v>
      </c>
      <c r="E11" s="123">
        <v>7</v>
      </c>
      <c r="F11" s="123">
        <v>18</v>
      </c>
      <c r="G11" s="123">
        <v>12</v>
      </c>
      <c r="H11" s="123">
        <v>4</v>
      </c>
      <c r="I11" s="124">
        <v>2</v>
      </c>
      <c r="J11" s="149">
        <f t="shared" si="1"/>
        <v>26</v>
      </c>
    </row>
    <row r="12" spans="1:10" ht="20.100000000000001" customHeight="1">
      <c r="A12" s="150" t="s">
        <v>121</v>
      </c>
      <c r="B12" s="121">
        <f t="shared" ref="B12" si="2">SUM(C12:I12)</f>
        <v>37</v>
      </c>
      <c r="C12" s="122">
        <v>0</v>
      </c>
      <c r="D12" s="123">
        <v>0</v>
      </c>
      <c r="E12" s="123">
        <v>5</v>
      </c>
      <c r="F12" s="123">
        <v>10</v>
      </c>
      <c r="G12" s="123">
        <v>12</v>
      </c>
      <c r="H12" s="123">
        <v>8</v>
      </c>
      <c r="I12" s="124">
        <v>2</v>
      </c>
      <c r="J12" s="149">
        <f t="shared" si="1"/>
        <v>15</v>
      </c>
    </row>
    <row r="13" spans="1:10" ht="20.100000000000001" customHeight="1">
      <c r="A13" s="151" t="s">
        <v>130</v>
      </c>
      <c r="B13" s="130">
        <f t="shared" si="0"/>
        <v>47</v>
      </c>
      <c r="C13" s="131">
        <v>0</v>
      </c>
      <c r="D13" s="132">
        <v>2</v>
      </c>
      <c r="E13" s="132">
        <v>7</v>
      </c>
      <c r="F13" s="132">
        <v>20</v>
      </c>
      <c r="G13" s="132">
        <v>15</v>
      </c>
      <c r="H13" s="132">
        <v>3</v>
      </c>
      <c r="I13" s="133">
        <v>0</v>
      </c>
      <c r="J13" s="152">
        <f t="shared" si="1"/>
        <v>29</v>
      </c>
    </row>
    <row r="14" spans="1:10" ht="20.100000000000001" customHeight="1">
      <c r="A14" s="2" t="s">
        <v>86</v>
      </c>
      <c r="B14" s="135"/>
      <c r="C14" s="135"/>
      <c r="D14" s="135"/>
      <c r="E14" s="135"/>
      <c r="F14" s="135"/>
      <c r="G14" s="135"/>
      <c r="H14" s="135"/>
      <c r="I14" s="135"/>
    </row>
    <row r="15" spans="1:10" ht="20.100000000000001" customHeight="1">
      <c r="A15" s="87" t="s">
        <v>20</v>
      </c>
      <c r="B15" s="114" t="s">
        <v>122</v>
      </c>
      <c r="C15" s="153" t="s">
        <v>123</v>
      </c>
      <c r="D15" s="154" t="s">
        <v>124</v>
      </c>
      <c r="E15" s="154" t="s">
        <v>22</v>
      </c>
      <c r="F15" s="154" t="s">
        <v>23</v>
      </c>
      <c r="G15" s="304" t="s">
        <v>131</v>
      </c>
      <c r="H15" s="154" t="s">
        <v>24</v>
      </c>
      <c r="I15" s="155" t="s">
        <v>25</v>
      </c>
      <c r="J15" s="305" t="s">
        <v>125</v>
      </c>
    </row>
    <row r="16" spans="1:10" ht="20.100000000000001" customHeight="1">
      <c r="A16" s="46" t="s">
        <v>16</v>
      </c>
      <c r="B16" s="121">
        <f t="shared" ref="B16:B24" si="3">B4</f>
        <v>59</v>
      </c>
      <c r="C16" s="136">
        <f t="shared" ref="C16" si="4">C4/$B4</f>
        <v>0</v>
      </c>
      <c r="D16" s="156">
        <f t="shared" ref="D16:J16" si="5">D4/$B4</f>
        <v>5.0847457627118647E-2</v>
      </c>
      <c r="E16" s="156">
        <f t="shared" si="5"/>
        <v>0.16949152542372881</v>
      </c>
      <c r="F16" s="156">
        <f t="shared" si="5"/>
        <v>0.47457627118644069</v>
      </c>
      <c r="G16" s="156">
        <f t="shared" si="5"/>
        <v>0.25423728813559321</v>
      </c>
      <c r="H16" s="156">
        <f t="shared" si="5"/>
        <v>5.0847457627118647E-2</v>
      </c>
      <c r="I16" s="157">
        <f t="shared" si="5"/>
        <v>0</v>
      </c>
      <c r="J16" s="139">
        <f t="shared" si="5"/>
        <v>0.69491525423728817</v>
      </c>
    </row>
    <row r="17" spans="1:10" ht="20.100000000000001" customHeight="1">
      <c r="A17" s="46" t="s">
        <v>17</v>
      </c>
      <c r="B17" s="121">
        <f t="shared" si="3"/>
        <v>57</v>
      </c>
      <c r="C17" s="136">
        <f t="shared" ref="C17:J17" si="6">C5/$B5</f>
        <v>0</v>
      </c>
      <c r="D17" s="156">
        <f t="shared" si="6"/>
        <v>0</v>
      </c>
      <c r="E17" s="156">
        <f t="shared" si="6"/>
        <v>0.24561403508771928</v>
      </c>
      <c r="F17" s="156">
        <f t="shared" si="6"/>
        <v>0.47368421052631576</v>
      </c>
      <c r="G17" s="156">
        <f t="shared" si="6"/>
        <v>0.22807017543859648</v>
      </c>
      <c r="H17" s="156">
        <f t="shared" si="6"/>
        <v>3.5087719298245612E-2</v>
      </c>
      <c r="I17" s="157">
        <f t="shared" si="6"/>
        <v>1.7543859649122806E-2</v>
      </c>
      <c r="J17" s="139">
        <f t="shared" si="6"/>
        <v>0.7192982456140351</v>
      </c>
    </row>
    <row r="18" spans="1:10" ht="20.100000000000001" customHeight="1">
      <c r="A18" s="46" t="s">
        <v>15</v>
      </c>
      <c r="B18" s="121">
        <f t="shared" si="3"/>
        <v>53</v>
      </c>
      <c r="C18" s="136">
        <f t="shared" ref="C18:J18" si="7">C6/$B6</f>
        <v>0</v>
      </c>
      <c r="D18" s="156">
        <f t="shared" si="7"/>
        <v>1.8867924528301886E-2</v>
      </c>
      <c r="E18" s="156">
        <f t="shared" si="7"/>
        <v>0.15094339622641509</v>
      </c>
      <c r="F18" s="156">
        <f t="shared" si="7"/>
        <v>0.45283018867924529</v>
      </c>
      <c r="G18" s="156">
        <f t="shared" si="7"/>
        <v>0.30188679245283018</v>
      </c>
      <c r="H18" s="156">
        <f t="shared" si="7"/>
        <v>5.6603773584905662E-2</v>
      </c>
      <c r="I18" s="157">
        <f t="shared" si="7"/>
        <v>1.8867924528301886E-2</v>
      </c>
      <c r="J18" s="139">
        <f t="shared" si="7"/>
        <v>0.62264150943396224</v>
      </c>
    </row>
    <row r="19" spans="1:10" ht="20.100000000000001" customHeight="1">
      <c r="A19" s="50" t="s">
        <v>18</v>
      </c>
      <c r="B19" s="121">
        <f t="shared" si="3"/>
        <v>48</v>
      </c>
      <c r="C19" s="140">
        <f t="shared" ref="C19:J19" si="8">C7/$B7</f>
        <v>0</v>
      </c>
      <c r="D19" s="156">
        <f t="shared" si="8"/>
        <v>2.0833333333333332E-2</v>
      </c>
      <c r="E19" s="156">
        <f t="shared" si="8"/>
        <v>0.1875</v>
      </c>
      <c r="F19" s="156">
        <f t="shared" si="8"/>
        <v>0.4375</v>
      </c>
      <c r="G19" s="156">
        <f t="shared" si="8"/>
        <v>0.3125</v>
      </c>
      <c r="H19" s="156">
        <f t="shared" si="8"/>
        <v>4.1666666666666664E-2</v>
      </c>
      <c r="I19" s="157">
        <f t="shared" si="8"/>
        <v>0</v>
      </c>
      <c r="J19" s="143">
        <f t="shared" si="8"/>
        <v>0.64583333333333337</v>
      </c>
    </row>
    <row r="20" spans="1:10" ht="20.100000000000001" customHeight="1">
      <c r="A20" s="46" t="s">
        <v>58</v>
      </c>
      <c r="B20" s="121">
        <f t="shared" si="3"/>
        <v>30</v>
      </c>
      <c r="C20" s="136">
        <f t="shared" ref="C20:J20" si="9">C8/$B8</f>
        <v>0</v>
      </c>
      <c r="D20" s="137">
        <f t="shared" si="9"/>
        <v>3.3333333333333333E-2</v>
      </c>
      <c r="E20" s="137">
        <f t="shared" si="9"/>
        <v>0.1</v>
      </c>
      <c r="F20" s="137">
        <f t="shared" si="9"/>
        <v>0.46666666666666667</v>
      </c>
      <c r="G20" s="137">
        <f t="shared" si="9"/>
        <v>0.3</v>
      </c>
      <c r="H20" s="137">
        <f t="shared" si="9"/>
        <v>6.6666666666666666E-2</v>
      </c>
      <c r="I20" s="138">
        <f t="shared" si="9"/>
        <v>3.3333333333333333E-2</v>
      </c>
      <c r="J20" s="139">
        <f t="shared" si="9"/>
        <v>0.6</v>
      </c>
    </row>
    <row r="21" spans="1:10" ht="20.100000000000001" customHeight="1">
      <c r="A21" s="125" t="s">
        <v>62</v>
      </c>
      <c r="B21" s="146">
        <f t="shared" si="3"/>
        <v>47</v>
      </c>
      <c r="C21" s="158">
        <f t="shared" ref="C21:J21" si="10">C9/$B9</f>
        <v>0</v>
      </c>
      <c r="D21" s="159">
        <f t="shared" si="10"/>
        <v>0.10638297872340426</v>
      </c>
      <c r="E21" s="159">
        <f t="shared" si="10"/>
        <v>0.25531914893617019</v>
      </c>
      <c r="F21" s="159">
        <f t="shared" si="10"/>
        <v>0.31914893617021278</v>
      </c>
      <c r="G21" s="159">
        <f t="shared" si="10"/>
        <v>0.21276595744680851</v>
      </c>
      <c r="H21" s="159">
        <f t="shared" si="10"/>
        <v>0.10638297872340426</v>
      </c>
      <c r="I21" s="160">
        <f t="shared" si="10"/>
        <v>0</v>
      </c>
      <c r="J21" s="161">
        <f t="shared" si="10"/>
        <v>0.68085106382978722</v>
      </c>
    </row>
    <row r="22" spans="1:10" ht="20.100000000000001" customHeight="1">
      <c r="A22" s="46" t="s">
        <v>68</v>
      </c>
      <c r="B22" s="149">
        <f t="shared" si="3"/>
        <v>43</v>
      </c>
      <c r="C22" s="101">
        <f t="shared" ref="C22:J22" si="11">C10/$B10</f>
        <v>0</v>
      </c>
      <c r="D22" s="102">
        <f t="shared" si="11"/>
        <v>2.3255813953488372E-2</v>
      </c>
      <c r="E22" s="102">
        <f t="shared" si="11"/>
        <v>0.20930232558139536</v>
      </c>
      <c r="F22" s="102">
        <f t="shared" si="11"/>
        <v>0.30232558139534882</v>
      </c>
      <c r="G22" s="102">
        <f t="shared" si="11"/>
        <v>0.41860465116279072</v>
      </c>
      <c r="H22" s="102">
        <f t="shared" si="11"/>
        <v>2.3255813953488372E-2</v>
      </c>
      <c r="I22" s="103">
        <f t="shared" si="11"/>
        <v>2.3255813953488372E-2</v>
      </c>
      <c r="J22" s="144">
        <f t="shared" si="11"/>
        <v>0.53488372093023251</v>
      </c>
    </row>
    <row r="23" spans="1:10" ht="20.100000000000001" customHeight="1">
      <c r="A23" s="46" t="s">
        <v>99</v>
      </c>
      <c r="B23" s="149">
        <f t="shared" si="3"/>
        <v>44</v>
      </c>
      <c r="C23" s="101">
        <f t="shared" ref="C23:J24" si="12">C11/$B11</f>
        <v>0</v>
      </c>
      <c r="D23" s="102">
        <f t="shared" si="12"/>
        <v>2.2727272727272728E-2</v>
      </c>
      <c r="E23" s="102">
        <f t="shared" si="12"/>
        <v>0.15909090909090909</v>
      </c>
      <c r="F23" s="102">
        <f t="shared" si="12"/>
        <v>0.40909090909090912</v>
      </c>
      <c r="G23" s="102">
        <f t="shared" si="12"/>
        <v>0.27272727272727271</v>
      </c>
      <c r="H23" s="102">
        <f t="shared" si="12"/>
        <v>9.0909090909090912E-2</v>
      </c>
      <c r="I23" s="103">
        <f t="shared" si="12"/>
        <v>4.5454545454545456E-2</v>
      </c>
      <c r="J23" s="144">
        <f t="shared" si="12"/>
        <v>0.59090909090909094</v>
      </c>
    </row>
    <row r="24" spans="1:10" ht="20.100000000000001" customHeight="1">
      <c r="A24" s="46" t="s">
        <v>121</v>
      </c>
      <c r="B24" s="149">
        <f t="shared" si="3"/>
        <v>37</v>
      </c>
      <c r="C24" s="101">
        <f t="shared" si="12"/>
        <v>0</v>
      </c>
      <c r="D24" s="102">
        <f t="shared" si="12"/>
        <v>0</v>
      </c>
      <c r="E24" s="102">
        <f t="shared" si="12"/>
        <v>0.13513513513513514</v>
      </c>
      <c r="F24" s="102">
        <f t="shared" si="12"/>
        <v>0.27027027027027029</v>
      </c>
      <c r="G24" s="102">
        <f t="shared" si="12"/>
        <v>0.32432432432432434</v>
      </c>
      <c r="H24" s="102">
        <f t="shared" si="12"/>
        <v>0.21621621621621623</v>
      </c>
      <c r="I24" s="103">
        <f t="shared" si="12"/>
        <v>5.4054054054054057E-2</v>
      </c>
      <c r="J24" s="144">
        <f t="shared" si="12"/>
        <v>0.40540540540540543</v>
      </c>
    </row>
    <row r="25" spans="1:10" ht="20.100000000000001" customHeight="1">
      <c r="A25" s="104" t="s">
        <v>130</v>
      </c>
      <c r="B25" s="152">
        <f t="shared" ref="B25" si="13">B13</f>
        <v>47</v>
      </c>
      <c r="C25" s="106">
        <f t="shared" ref="C25:J25" si="14">C13/$B13</f>
        <v>0</v>
      </c>
      <c r="D25" s="107">
        <f t="shared" si="14"/>
        <v>4.2553191489361701E-2</v>
      </c>
      <c r="E25" s="107">
        <f t="shared" si="14"/>
        <v>0.14893617021276595</v>
      </c>
      <c r="F25" s="107">
        <f t="shared" si="14"/>
        <v>0.42553191489361702</v>
      </c>
      <c r="G25" s="107">
        <f t="shared" si="14"/>
        <v>0.31914893617021278</v>
      </c>
      <c r="H25" s="107">
        <f t="shared" si="14"/>
        <v>6.3829787234042548E-2</v>
      </c>
      <c r="I25" s="108">
        <f t="shared" si="14"/>
        <v>0</v>
      </c>
      <c r="J25" s="162">
        <f t="shared" si="14"/>
        <v>0.61702127659574468</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&amp;C高浜町</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88"/>
  <sheetViews>
    <sheetView tabSelected="1" view="pageBreakPreview" topLeftCell="A7" zoomScaleNormal="100" zoomScaleSheetLayoutView="100" workbookViewId="0">
      <selection activeCell="L26" sqref="L26"/>
    </sheetView>
  </sheetViews>
  <sheetFormatPr defaultRowHeight="13.5"/>
  <cols>
    <col min="1" max="2" width="10.625" style="2" customWidth="1"/>
    <col min="3" max="16" width="8.625" style="2" customWidth="1"/>
    <col min="17" max="16384" width="9" style="2"/>
  </cols>
  <sheetData>
    <row r="1" spans="1:12" ht="20.100000000000001" customHeight="1">
      <c r="A1" s="19" t="s">
        <v>87</v>
      </c>
    </row>
    <row r="2" spans="1:12" ht="20.100000000000001" customHeight="1">
      <c r="A2" s="19"/>
    </row>
    <row r="3" spans="1:12" ht="20.100000000000001" customHeight="1">
      <c r="B3" s="163"/>
      <c r="C3" s="6" t="s">
        <v>16</v>
      </c>
      <c r="D3" s="7" t="s">
        <v>17</v>
      </c>
      <c r="E3" s="7" t="s">
        <v>15</v>
      </c>
      <c r="F3" s="7" t="s">
        <v>18</v>
      </c>
      <c r="G3" s="7" t="s">
        <v>58</v>
      </c>
      <c r="H3" s="7" t="s">
        <v>114</v>
      </c>
      <c r="I3" s="7" t="s">
        <v>68</v>
      </c>
      <c r="J3" s="7" t="s">
        <v>99</v>
      </c>
      <c r="K3" s="7" t="s">
        <v>121</v>
      </c>
      <c r="L3" s="8" t="s">
        <v>130</v>
      </c>
    </row>
    <row r="4" spans="1:12" ht="20.100000000000001" customHeight="1">
      <c r="B4" s="164" t="s">
        <v>28</v>
      </c>
      <c r="C4" s="118">
        <v>3</v>
      </c>
      <c r="D4" s="119">
        <v>0</v>
      </c>
      <c r="E4" s="119">
        <v>1</v>
      </c>
      <c r="F4" s="119">
        <v>1</v>
      </c>
      <c r="G4" s="119">
        <v>1</v>
      </c>
      <c r="H4" s="119">
        <v>5</v>
      </c>
      <c r="I4" s="165">
        <v>1</v>
      </c>
      <c r="J4" s="165">
        <v>1</v>
      </c>
      <c r="K4" s="165">
        <v>0</v>
      </c>
      <c r="L4" s="166">
        <v>2</v>
      </c>
    </row>
    <row r="5" spans="1:12" ht="20.100000000000001" customHeight="1">
      <c r="B5" s="54" t="s">
        <v>30</v>
      </c>
      <c r="C5" s="122">
        <v>2</v>
      </c>
      <c r="D5" s="123">
        <v>1</v>
      </c>
      <c r="E5" s="123">
        <v>0</v>
      </c>
      <c r="F5" s="123">
        <v>0</v>
      </c>
      <c r="G5" s="123">
        <v>1</v>
      </c>
      <c r="H5" s="123">
        <v>0</v>
      </c>
      <c r="I5" s="72">
        <v>0</v>
      </c>
      <c r="J5" s="72">
        <v>1</v>
      </c>
      <c r="K5" s="72">
        <v>0</v>
      </c>
      <c r="L5" s="73">
        <v>0</v>
      </c>
    </row>
    <row r="6" spans="1:12" ht="20.100000000000001" customHeight="1">
      <c r="B6" s="54" t="s">
        <v>31</v>
      </c>
      <c r="C6" s="122">
        <v>1</v>
      </c>
      <c r="D6" s="123">
        <v>3</v>
      </c>
      <c r="E6" s="123">
        <v>2</v>
      </c>
      <c r="F6" s="123">
        <v>2</v>
      </c>
      <c r="G6" s="123">
        <v>0</v>
      </c>
      <c r="H6" s="123">
        <v>1</v>
      </c>
      <c r="I6" s="72">
        <v>3</v>
      </c>
      <c r="J6" s="72">
        <v>1</v>
      </c>
      <c r="K6" s="72">
        <v>0</v>
      </c>
      <c r="L6" s="73">
        <v>1</v>
      </c>
    </row>
    <row r="7" spans="1:12" ht="20.100000000000001" customHeight="1">
      <c r="B7" s="54" t="s">
        <v>32</v>
      </c>
      <c r="C7" s="122">
        <v>2</v>
      </c>
      <c r="D7" s="123">
        <v>3</v>
      </c>
      <c r="E7" s="123">
        <v>1</v>
      </c>
      <c r="F7" s="123">
        <v>2</v>
      </c>
      <c r="G7" s="123">
        <v>0</v>
      </c>
      <c r="H7" s="123">
        <v>2</v>
      </c>
      <c r="I7" s="72">
        <v>1</v>
      </c>
      <c r="J7" s="72">
        <v>0</v>
      </c>
      <c r="K7" s="72">
        <v>1</v>
      </c>
      <c r="L7" s="73">
        <v>1</v>
      </c>
    </row>
    <row r="8" spans="1:12" ht="20.100000000000001" customHeight="1">
      <c r="B8" s="54" t="s">
        <v>33</v>
      </c>
      <c r="C8" s="122">
        <v>2</v>
      </c>
      <c r="D8" s="123">
        <v>5</v>
      </c>
      <c r="E8" s="123">
        <v>1</v>
      </c>
      <c r="F8" s="123">
        <v>3</v>
      </c>
      <c r="G8" s="123">
        <v>0</v>
      </c>
      <c r="H8" s="123">
        <v>1</v>
      </c>
      <c r="I8" s="72">
        <v>3</v>
      </c>
      <c r="J8" s="72">
        <v>1</v>
      </c>
      <c r="K8" s="72">
        <v>1</v>
      </c>
      <c r="L8" s="73">
        <v>2</v>
      </c>
    </row>
    <row r="9" spans="1:12" ht="20.100000000000001" customHeight="1">
      <c r="B9" s="54" t="s">
        <v>34</v>
      </c>
      <c r="C9" s="122">
        <v>3</v>
      </c>
      <c r="D9" s="123">
        <v>2</v>
      </c>
      <c r="E9" s="123">
        <v>4</v>
      </c>
      <c r="F9" s="123">
        <v>2</v>
      </c>
      <c r="G9" s="123">
        <v>2</v>
      </c>
      <c r="H9" s="123">
        <v>8</v>
      </c>
      <c r="I9" s="72">
        <v>2</v>
      </c>
      <c r="J9" s="72">
        <v>4</v>
      </c>
      <c r="K9" s="72">
        <v>3</v>
      </c>
      <c r="L9" s="73">
        <v>3</v>
      </c>
    </row>
    <row r="10" spans="1:12" ht="20.100000000000001" customHeight="1">
      <c r="B10" s="54" t="s">
        <v>35</v>
      </c>
      <c r="C10" s="122">
        <v>9</v>
      </c>
      <c r="D10" s="123">
        <v>4</v>
      </c>
      <c r="E10" s="123">
        <v>4</v>
      </c>
      <c r="F10" s="123">
        <v>2</v>
      </c>
      <c r="G10" s="123">
        <v>3</v>
      </c>
      <c r="H10" s="123">
        <v>4</v>
      </c>
      <c r="I10" s="72">
        <v>4</v>
      </c>
      <c r="J10" s="72">
        <v>4</v>
      </c>
      <c r="K10" s="72">
        <v>0</v>
      </c>
      <c r="L10" s="73">
        <v>5</v>
      </c>
    </row>
    <row r="11" spans="1:12" ht="20.100000000000001" customHeight="1">
      <c r="B11" s="54" t="s">
        <v>36</v>
      </c>
      <c r="C11" s="122">
        <v>7</v>
      </c>
      <c r="D11" s="123">
        <v>5</v>
      </c>
      <c r="E11" s="123">
        <v>6</v>
      </c>
      <c r="F11" s="123">
        <v>7</v>
      </c>
      <c r="G11" s="123">
        <v>1</v>
      </c>
      <c r="H11" s="123">
        <v>2</v>
      </c>
      <c r="I11" s="72">
        <v>0</v>
      </c>
      <c r="J11" s="72">
        <v>3</v>
      </c>
      <c r="K11" s="72">
        <v>2</v>
      </c>
      <c r="L11" s="73">
        <v>4</v>
      </c>
    </row>
    <row r="12" spans="1:12" ht="20.100000000000001" customHeight="1">
      <c r="B12" s="54" t="s">
        <v>37</v>
      </c>
      <c r="C12" s="122">
        <v>4</v>
      </c>
      <c r="D12" s="123">
        <v>11</v>
      </c>
      <c r="E12" s="123">
        <v>5</v>
      </c>
      <c r="F12" s="123">
        <v>6</v>
      </c>
      <c r="G12" s="123">
        <v>5</v>
      </c>
      <c r="H12" s="123">
        <v>4</v>
      </c>
      <c r="I12" s="72">
        <v>4</v>
      </c>
      <c r="J12" s="72">
        <v>2</v>
      </c>
      <c r="K12" s="72">
        <v>5</v>
      </c>
      <c r="L12" s="73">
        <v>5</v>
      </c>
    </row>
    <row r="13" spans="1:12" ht="20.100000000000001" customHeight="1">
      <c r="B13" s="54" t="s">
        <v>38</v>
      </c>
      <c r="C13" s="122">
        <v>6</v>
      </c>
      <c r="D13" s="123">
        <v>3</v>
      </c>
      <c r="E13" s="123">
        <v>6</v>
      </c>
      <c r="F13" s="123">
        <v>4</v>
      </c>
      <c r="G13" s="123">
        <v>4</v>
      </c>
      <c r="H13" s="123">
        <v>1</v>
      </c>
      <c r="I13" s="72">
        <v>3</v>
      </c>
      <c r="J13" s="72">
        <v>3</v>
      </c>
      <c r="K13" s="72">
        <v>1</v>
      </c>
      <c r="L13" s="73">
        <v>2</v>
      </c>
    </row>
    <row r="14" spans="1:12" ht="20.100000000000001" customHeight="1">
      <c r="B14" s="54" t="s">
        <v>39</v>
      </c>
      <c r="C14" s="122">
        <v>2</v>
      </c>
      <c r="D14" s="123">
        <v>4</v>
      </c>
      <c r="E14" s="123">
        <v>3</v>
      </c>
      <c r="F14" s="123">
        <v>2</v>
      </c>
      <c r="G14" s="123">
        <v>1</v>
      </c>
      <c r="H14" s="123">
        <v>4</v>
      </c>
      <c r="I14" s="72">
        <v>2</v>
      </c>
      <c r="J14" s="72">
        <v>6</v>
      </c>
      <c r="K14" s="72">
        <v>2</v>
      </c>
      <c r="L14" s="73">
        <v>4</v>
      </c>
    </row>
    <row r="15" spans="1:12" ht="20.100000000000001" customHeight="1">
      <c r="B15" s="54" t="s">
        <v>126</v>
      </c>
      <c r="C15" s="122">
        <v>15</v>
      </c>
      <c r="D15" s="123">
        <v>13</v>
      </c>
      <c r="E15" s="123">
        <v>16</v>
      </c>
      <c r="F15" s="123">
        <v>15</v>
      </c>
      <c r="G15" s="123">
        <v>9</v>
      </c>
      <c r="H15" s="123">
        <v>10</v>
      </c>
      <c r="I15" s="72">
        <v>18</v>
      </c>
      <c r="J15" s="72">
        <v>12</v>
      </c>
      <c r="K15" s="72">
        <v>12</v>
      </c>
      <c r="L15" s="73">
        <v>15</v>
      </c>
    </row>
    <row r="16" spans="1:12" ht="20.100000000000001" customHeight="1">
      <c r="B16" s="54" t="s">
        <v>127</v>
      </c>
      <c r="C16" s="122">
        <v>3</v>
      </c>
      <c r="D16" s="123">
        <v>2</v>
      </c>
      <c r="E16" s="123">
        <v>3</v>
      </c>
      <c r="F16" s="123">
        <v>2</v>
      </c>
      <c r="G16" s="123">
        <v>2</v>
      </c>
      <c r="H16" s="123">
        <v>5</v>
      </c>
      <c r="I16" s="72">
        <v>1</v>
      </c>
      <c r="J16" s="72">
        <v>4</v>
      </c>
      <c r="K16" s="72">
        <v>8</v>
      </c>
      <c r="L16" s="167">
        <v>3</v>
      </c>
    </row>
    <row r="17" spans="1:12" ht="20.100000000000001" customHeight="1">
      <c r="B17" s="54" t="s">
        <v>29</v>
      </c>
      <c r="C17" s="122">
        <v>0</v>
      </c>
      <c r="D17" s="123">
        <v>1</v>
      </c>
      <c r="E17" s="123">
        <v>1</v>
      </c>
      <c r="F17" s="123">
        <v>0</v>
      </c>
      <c r="G17" s="123">
        <v>1</v>
      </c>
      <c r="H17" s="123">
        <v>0</v>
      </c>
      <c r="I17" s="75">
        <v>1</v>
      </c>
      <c r="J17" s="75">
        <v>2</v>
      </c>
      <c r="K17" s="75">
        <v>2</v>
      </c>
      <c r="L17" s="76">
        <v>0</v>
      </c>
    </row>
    <row r="18" spans="1:12" ht="20.100000000000001" customHeight="1">
      <c r="B18" s="163" t="s">
        <v>12</v>
      </c>
      <c r="C18" s="170">
        <f t="shared" ref="C18:H18" si="0">SUM(C4:C17)</f>
        <v>59</v>
      </c>
      <c r="D18" s="170">
        <f t="shared" si="0"/>
        <v>57</v>
      </c>
      <c r="E18" s="170">
        <f t="shared" si="0"/>
        <v>53</v>
      </c>
      <c r="F18" s="170">
        <f t="shared" si="0"/>
        <v>48</v>
      </c>
      <c r="G18" s="170">
        <f t="shared" si="0"/>
        <v>30</v>
      </c>
      <c r="H18" s="170">
        <f t="shared" si="0"/>
        <v>47</v>
      </c>
      <c r="I18" s="170">
        <f>SUM(I4:I17)</f>
        <v>43</v>
      </c>
      <c r="J18" s="170">
        <f>SUM(J4:J17)</f>
        <v>44</v>
      </c>
      <c r="K18" s="170">
        <f>SUM(K4:K17)</f>
        <v>37</v>
      </c>
      <c r="L18" s="171">
        <f>SUM(L4:L17)</f>
        <v>47</v>
      </c>
    </row>
    <row r="19" spans="1:12" ht="20.100000000000001" customHeight="1">
      <c r="A19" s="172"/>
      <c r="B19" s="173"/>
      <c r="C19" s="172"/>
      <c r="D19" s="172"/>
      <c r="E19" s="172"/>
      <c r="F19" s="172"/>
    </row>
    <row r="20" spans="1:12" ht="20.100000000000001" customHeight="1">
      <c r="A20" s="172"/>
      <c r="B20" s="174"/>
      <c r="C20" s="172"/>
      <c r="D20" s="172"/>
      <c r="E20" s="172"/>
      <c r="F20" s="172"/>
    </row>
    <row r="21" spans="1:12" ht="20.100000000000001" customHeight="1">
      <c r="A21" s="172"/>
      <c r="B21" s="174"/>
      <c r="C21" s="172"/>
      <c r="D21" s="172"/>
      <c r="E21" s="172"/>
      <c r="F21" s="172"/>
    </row>
    <row r="22" spans="1:12" ht="20.100000000000001" customHeight="1">
      <c r="A22" s="172"/>
      <c r="B22" s="172"/>
    </row>
    <row r="23" spans="1:12" ht="20.100000000000001" customHeight="1">
      <c r="A23" s="172"/>
      <c r="B23" s="172"/>
    </row>
    <row r="24" spans="1:12" ht="20.100000000000001" customHeight="1">
      <c r="A24" s="172"/>
      <c r="B24" s="172"/>
    </row>
    <row r="25" spans="1:12" ht="20.100000000000001" customHeight="1">
      <c r="B25" s="172"/>
    </row>
    <row r="26" spans="1:12" ht="20.100000000000001" customHeight="1">
      <c r="B26" s="172"/>
    </row>
    <row r="27" spans="1:12" ht="20.100000000000001" customHeight="1">
      <c r="B27" s="172"/>
    </row>
    <row r="28" spans="1:12" ht="20.100000000000001" customHeight="1">
      <c r="B28" s="172"/>
    </row>
    <row r="29" spans="1:12" ht="20.100000000000001" customHeight="1">
      <c r="B29" s="172"/>
    </row>
    <row r="30" spans="1:12" ht="20.100000000000001" customHeight="1">
      <c r="B30" s="172"/>
    </row>
    <row r="31" spans="1:12" ht="20.100000000000001" customHeight="1">
      <c r="B31" s="172"/>
    </row>
    <row r="32" spans="1:12" ht="20.100000000000001" customHeight="1">
      <c r="B32" s="172"/>
    </row>
    <row r="33" spans="2:2" ht="20.100000000000001" customHeight="1">
      <c r="B33" s="172"/>
    </row>
    <row r="34" spans="2:2" ht="20.100000000000001" customHeight="1">
      <c r="B34" s="172"/>
    </row>
    <row r="35" spans="2:2" ht="20.100000000000001" customHeight="1">
      <c r="B35" s="172"/>
    </row>
    <row r="36" spans="2:2" ht="20.100000000000001" customHeight="1">
      <c r="B36" s="172"/>
    </row>
    <row r="37" spans="2:2" ht="20.100000000000001" customHeight="1">
      <c r="B37" s="172"/>
    </row>
    <row r="38" spans="2:2" ht="20.100000000000001" customHeight="1">
      <c r="B38" s="172"/>
    </row>
    <row r="39" spans="2:2" ht="20.100000000000001" customHeight="1">
      <c r="B39" s="172"/>
    </row>
    <row r="40" spans="2:2" ht="20.100000000000001" customHeight="1">
      <c r="B40" s="172"/>
    </row>
    <row r="41" spans="2:2" ht="20.100000000000001" customHeight="1">
      <c r="B41" s="172"/>
    </row>
    <row r="42" spans="2:2" ht="20.100000000000001" customHeight="1">
      <c r="B42" s="172"/>
    </row>
    <row r="43" spans="2:2" ht="20.100000000000001" customHeight="1">
      <c r="B43" s="172"/>
    </row>
    <row r="44" spans="2:2" ht="20.100000000000001" customHeight="1">
      <c r="B44" s="172"/>
    </row>
    <row r="45" spans="2:2" ht="20.100000000000001" customHeight="1">
      <c r="B45" s="172"/>
    </row>
    <row r="46" spans="2:2" ht="20.100000000000001" customHeight="1">
      <c r="B46" s="172"/>
    </row>
    <row r="47" spans="2:2" ht="20.100000000000001" customHeight="1">
      <c r="B47" s="172"/>
    </row>
    <row r="48" spans="2:2" ht="20.100000000000001" customHeight="1">
      <c r="B48" s="172"/>
    </row>
    <row r="49" spans="2:2" ht="20.100000000000001" customHeight="1">
      <c r="B49" s="172"/>
    </row>
    <row r="50" spans="2:2" ht="20.100000000000001" customHeight="1">
      <c r="B50" s="172"/>
    </row>
    <row r="51" spans="2:2" ht="20.100000000000001" customHeight="1">
      <c r="B51" s="172"/>
    </row>
    <row r="52" spans="2:2" ht="20.100000000000001" customHeight="1">
      <c r="B52" s="172"/>
    </row>
    <row r="53" spans="2:2" ht="20.100000000000001" customHeight="1">
      <c r="B53" s="172"/>
    </row>
    <row r="54" spans="2:2" ht="20.100000000000001" customHeight="1">
      <c r="B54" s="172"/>
    </row>
    <row r="55" spans="2:2" ht="20.100000000000001" customHeight="1">
      <c r="B55" s="172"/>
    </row>
    <row r="56" spans="2:2" ht="20.100000000000001" customHeight="1">
      <c r="B56" s="172"/>
    </row>
    <row r="57" spans="2:2" ht="20.100000000000001" customHeight="1">
      <c r="B57" s="172"/>
    </row>
    <row r="58" spans="2:2" ht="20.100000000000001" customHeight="1">
      <c r="B58" s="172"/>
    </row>
    <row r="59" spans="2:2" ht="20.100000000000001" customHeight="1">
      <c r="B59" s="172"/>
    </row>
    <row r="60" spans="2:2" ht="20.100000000000001" customHeight="1">
      <c r="B60" s="172"/>
    </row>
    <row r="61" spans="2:2" ht="20.100000000000001" customHeight="1">
      <c r="B61" s="172"/>
    </row>
    <row r="62" spans="2:2" ht="20.100000000000001" customHeight="1">
      <c r="B62" s="172"/>
    </row>
    <row r="63" spans="2:2" ht="20.100000000000001" customHeight="1">
      <c r="B63" s="172"/>
    </row>
    <row r="64" spans="2:2" ht="20.100000000000001" customHeight="1">
      <c r="B64" s="172"/>
    </row>
    <row r="65" spans="2:2" ht="20.100000000000001" customHeight="1">
      <c r="B65" s="172"/>
    </row>
    <row r="66" spans="2:2" ht="20.100000000000001" customHeight="1">
      <c r="B66" s="172"/>
    </row>
    <row r="67" spans="2:2" ht="20.100000000000001" customHeight="1">
      <c r="B67" s="172"/>
    </row>
    <row r="68" spans="2:2" ht="20.100000000000001" customHeight="1">
      <c r="B68" s="172"/>
    </row>
    <row r="69" spans="2:2" ht="20.100000000000001" customHeight="1">
      <c r="B69" s="172"/>
    </row>
    <row r="70" spans="2:2" ht="20.100000000000001" customHeight="1">
      <c r="B70" s="172"/>
    </row>
    <row r="71" spans="2:2">
      <c r="B71" s="172"/>
    </row>
    <row r="72" spans="2:2">
      <c r="B72" s="172"/>
    </row>
    <row r="73" spans="2:2">
      <c r="B73" s="172"/>
    </row>
    <row r="74" spans="2:2">
      <c r="B74" s="172"/>
    </row>
    <row r="75" spans="2:2">
      <c r="B75" s="172"/>
    </row>
    <row r="76" spans="2:2">
      <c r="B76" s="172"/>
    </row>
    <row r="77" spans="2:2">
      <c r="B77" s="172"/>
    </row>
    <row r="78" spans="2:2">
      <c r="B78" s="172"/>
    </row>
    <row r="79" spans="2:2">
      <c r="B79" s="172"/>
    </row>
    <row r="80" spans="2:2">
      <c r="B80" s="172"/>
    </row>
    <row r="81" spans="2:2">
      <c r="B81" s="172"/>
    </row>
    <row r="82" spans="2:2">
      <c r="B82" s="172"/>
    </row>
    <row r="83" spans="2:2">
      <c r="B83" s="172"/>
    </row>
    <row r="84" spans="2:2">
      <c r="B84" s="172"/>
    </row>
    <row r="85" spans="2:2">
      <c r="B85" s="172"/>
    </row>
    <row r="86" spans="2:2">
      <c r="B86" s="172"/>
    </row>
    <row r="87" spans="2:2">
      <c r="B87" s="172"/>
    </row>
    <row r="88" spans="2:2">
      <c r="B88" s="172"/>
    </row>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&amp;C高浜町</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70"/>
  <sheetViews>
    <sheetView tabSelected="1" view="pageBreakPreview" zoomScale="60" zoomScaleNormal="100" workbookViewId="0">
      <selection activeCell="L26" sqref="L26"/>
    </sheetView>
  </sheetViews>
  <sheetFormatPr defaultRowHeight="13.5"/>
  <cols>
    <col min="1" max="2" width="10.625" style="2" customWidth="1"/>
    <col min="3" max="16" width="8.625" style="2" customWidth="1"/>
    <col min="17" max="16384" width="9" style="2"/>
  </cols>
  <sheetData>
    <row r="1" spans="1:15" ht="20.100000000000001" customHeight="1">
      <c r="A1" s="19" t="s">
        <v>88</v>
      </c>
      <c r="J1" s="135"/>
      <c r="K1" s="135"/>
      <c r="L1" s="135"/>
      <c r="M1" s="135"/>
    </row>
    <row r="2" spans="1:15" ht="20.100000000000001" customHeight="1">
      <c r="J2" s="135"/>
      <c r="K2" s="135"/>
      <c r="L2" s="135"/>
      <c r="M2" s="135"/>
    </row>
    <row r="3" spans="1:15" ht="20.100000000000001" customHeight="1">
      <c r="B3" s="163"/>
      <c r="C3" s="6" t="s">
        <v>16</v>
      </c>
      <c r="D3" s="7" t="s">
        <v>17</v>
      </c>
      <c r="E3" s="7" t="s">
        <v>15</v>
      </c>
      <c r="F3" s="7" t="s">
        <v>18</v>
      </c>
      <c r="G3" s="7" t="s">
        <v>58</v>
      </c>
      <c r="H3" s="7" t="s">
        <v>62</v>
      </c>
      <c r="I3" s="7" t="s">
        <v>68</v>
      </c>
      <c r="J3" s="7" t="s">
        <v>99</v>
      </c>
      <c r="K3" s="7" t="s">
        <v>121</v>
      </c>
      <c r="L3" s="8" t="s">
        <v>130</v>
      </c>
      <c r="M3" s="135"/>
      <c r="N3" s="135"/>
    </row>
    <row r="4" spans="1:15" ht="20.100000000000001" customHeight="1">
      <c r="B4" s="164" t="s">
        <v>100</v>
      </c>
      <c r="C4" s="118">
        <v>1</v>
      </c>
      <c r="D4" s="119">
        <v>0</v>
      </c>
      <c r="E4" s="119">
        <v>0</v>
      </c>
      <c r="F4" s="119">
        <v>0</v>
      </c>
      <c r="G4" s="119">
        <v>0</v>
      </c>
      <c r="H4" s="119">
        <v>1</v>
      </c>
      <c r="I4" s="206">
        <v>0</v>
      </c>
      <c r="J4" s="206">
        <v>0</v>
      </c>
      <c r="K4" s="206">
        <v>0</v>
      </c>
      <c r="L4" s="207">
        <v>0</v>
      </c>
      <c r="M4" s="135"/>
      <c r="N4" s="135"/>
    </row>
    <row r="5" spans="1:15" ht="20.100000000000001" customHeight="1">
      <c r="B5" s="54" t="s">
        <v>115</v>
      </c>
      <c r="C5" s="122">
        <v>7</v>
      </c>
      <c r="D5" s="123">
        <v>4</v>
      </c>
      <c r="E5" s="123">
        <v>6</v>
      </c>
      <c r="F5" s="123">
        <v>5</v>
      </c>
      <c r="G5" s="123">
        <v>4</v>
      </c>
      <c r="H5" s="123">
        <v>3</v>
      </c>
      <c r="I5" s="208">
        <v>0</v>
      </c>
      <c r="J5" s="208">
        <v>5</v>
      </c>
      <c r="K5" s="208">
        <v>3</v>
      </c>
      <c r="L5" s="209">
        <v>3</v>
      </c>
      <c r="M5" s="135"/>
      <c r="N5" s="135"/>
    </row>
    <row r="6" spans="1:15" ht="20.100000000000001" customHeight="1">
      <c r="B6" s="54" t="s">
        <v>101</v>
      </c>
      <c r="C6" s="122">
        <v>4</v>
      </c>
      <c r="D6" s="123">
        <v>1</v>
      </c>
      <c r="E6" s="123">
        <v>3</v>
      </c>
      <c r="F6" s="123">
        <v>1</v>
      </c>
      <c r="G6" s="123">
        <v>2</v>
      </c>
      <c r="H6" s="123">
        <v>2</v>
      </c>
      <c r="I6" s="208">
        <v>0</v>
      </c>
      <c r="J6" s="208">
        <v>1</v>
      </c>
      <c r="K6" s="208">
        <v>2</v>
      </c>
      <c r="L6" s="209">
        <v>4</v>
      </c>
      <c r="M6" s="135"/>
      <c r="N6" s="210"/>
      <c r="O6" s="210"/>
    </row>
    <row r="7" spans="1:15" ht="20.100000000000001" customHeight="1">
      <c r="B7" s="54" t="s">
        <v>102</v>
      </c>
      <c r="C7" s="122">
        <v>5</v>
      </c>
      <c r="D7" s="123">
        <v>2</v>
      </c>
      <c r="E7" s="123">
        <v>2</v>
      </c>
      <c r="F7" s="123">
        <v>4</v>
      </c>
      <c r="G7" s="123">
        <v>2</v>
      </c>
      <c r="H7" s="123">
        <v>2</v>
      </c>
      <c r="I7" s="208">
        <v>0</v>
      </c>
      <c r="J7" s="208">
        <v>2</v>
      </c>
      <c r="K7" s="208">
        <v>1</v>
      </c>
      <c r="L7" s="209">
        <v>1</v>
      </c>
      <c r="M7" s="135"/>
      <c r="N7" s="210"/>
      <c r="O7" s="210"/>
    </row>
    <row r="8" spans="1:15" ht="20.100000000000001" customHeight="1">
      <c r="B8" s="54" t="s">
        <v>103</v>
      </c>
      <c r="C8" s="122">
        <v>3</v>
      </c>
      <c r="D8" s="123">
        <v>4</v>
      </c>
      <c r="E8" s="123">
        <v>5</v>
      </c>
      <c r="F8" s="123">
        <v>5</v>
      </c>
      <c r="G8" s="123">
        <v>5</v>
      </c>
      <c r="H8" s="123">
        <v>2</v>
      </c>
      <c r="I8" s="208">
        <v>1</v>
      </c>
      <c r="J8" s="208">
        <v>1</v>
      </c>
      <c r="K8" s="208">
        <v>2</v>
      </c>
      <c r="L8" s="209">
        <v>3</v>
      </c>
      <c r="M8" s="135"/>
      <c r="N8" s="210"/>
      <c r="O8" s="210"/>
    </row>
    <row r="9" spans="1:15" ht="20.100000000000001" customHeight="1">
      <c r="B9" s="54" t="s">
        <v>104</v>
      </c>
      <c r="C9" s="122">
        <v>7</v>
      </c>
      <c r="D9" s="123">
        <v>6</v>
      </c>
      <c r="E9" s="123">
        <v>6</v>
      </c>
      <c r="F9" s="123">
        <v>3</v>
      </c>
      <c r="G9" s="123">
        <v>2</v>
      </c>
      <c r="H9" s="123">
        <v>6</v>
      </c>
      <c r="I9" s="208">
        <v>2</v>
      </c>
      <c r="J9" s="208">
        <v>2</v>
      </c>
      <c r="K9" s="208">
        <v>3</v>
      </c>
      <c r="L9" s="209">
        <v>6</v>
      </c>
      <c r="M9" s="135"/>
      <c r="N9" s="210"/>
      <c r="O9" s="210"/>
    </row>
    <row r="10" spans="1:15" ht="20.100000000000001" customHeight="1">
      <c r="B10" s="54" t="s">
        <v>105</v>
      </c>
      <c r="C10" s="122">
        <v>4</v>
      </c>
      <c r="D10" s="123">
        <v>7</v>
      </c>
      <c r="E10" s="123">
        <v>6</v>
      </c>
      <c r="F10" s="123">
        <v>7</v>
      </c>
      <c r="G10" s="123">
        <v>5</v>
      </c>
      <c r="H10" s="123">
        <v>5</v>
      </c>
      <c r="I10" s="188">
        <v>3</v>
      </c>
      <c r="J10" s="188">
        <v>2</v>
      </c>
      <c r="K10" s="188">
        <v>5</v>
      </c>
      <c r="L10" s="189">
        <v>1</v>
      </c>
      <c r="M10" s="135"/>
      <c r="N10" s="210"/>
      <c r="O10" s="172"/>
    </row>
    <row r="11" spans="1:15" ht="20.100000000000001" customHeight="1">
      <c r="B11" s="54" t="s">
        <v>106</v>
      </c>
      <c r="C11" s="122">
        <v>7</v>
      </c>
      <c r="D11" s="123">
        <v>2</v>
      </c>
      <c r="E11" s="123">
        <v>3</v>
      </c>
      <c r="F11" s="123">
        <v>5</v>
      </c>
      <c r="G11" s="123">
        <v>7</v>
      </c>
      <c r="H11" s="123">
        <v>6</v>
      </c>
      <c r="I11" s="188">
        <v>5</v>
      </c>
      <c r="J11" s="188">
        <v>4</v>
      </c>
      <c r="K11" s="188">
        <v>5</v>
      </c>
      <c r="L11" s="189">
        <v>0</v>
      </c>
      <c r="M11" s="135"/>
      <c r="N11" s="172"/>
      <c r="O11" s="172"/>
    </row>
    <row r="12" spans="1:15" ht="20.100000000000001" customHeight="1">
      <c r="B12" s="54" t="s">
        <v>107</v>
      </c>
      <c r="C12" s="122">
        <v>2</v>
      </c>
      <c r="D12" s="123">
        <v>4</v>
      </c>
      <c r="E12" s="123">
        <v>5</v>
      </c>
      <c r="F12" s="123">
        <v>6</v>
      </c>
      <c r="G12" s="123">
        <v>2</v>
      </c>
      <c r="H12" s="123">
        <v>5</v>
      </c>
      <c r="I12" s="188">
        <v>6</v>
      </c>
      <c r="J12" s="188">
        <v>4</v>
      </c>
      <c r="K12" s="188">
        <v>3</v>
      </c>
      <c r="L12" s="189">
        <v>3</v>
      </c>
      <c r="M12" s="135"/>
      <c r="N12" s="172"/>
    </row>
    <row r="13" spans="1:15" ht="20.100000000000001" customHeight="1">
      <c r="B13" s="54" t="s">
        <v>108</v>
      </c>
      <c r="C13" s="122">
        <v>5</v>
      </c>
      <c r="D13" s="123">
        <v>3</v>
      </c>
      <c r="E13" s="123">
        <v>3</v>
      </c>
      <c r="F13" s="123">
        <v>4</v>
      </c>
      <c r="G13" s="123">
        <v>6</v>
      </c>
      <c r="H13" s="123">
        <v>2</v>
      </c>
      <c r="I13" s="188">
        <v>1</v>
      </c>
      <c r="J13" s="188">
        <v>2</v>
      </c>
      <c r="K13" s="188">
        <v>3</v>
      </c>
      <c r="L13" s="189">
        <v>1</v>
      </c>
      <c r="M13" s="135"/>
      <c r="N13" s="172"/>
    </row>
    <row r="14" spans="1:15" ht="20.100000000000001" customHeight="1">
      <c r="B14" s="54" t="s">
        <v>109</v>
      </c>
      <c r="C14" s="122">
        <v>3</v>
      </c>
      <c r="D14" s="123">
        <v>1</v>
      </c>
      <c r="E14" s="123">
        <v>4</v>
      </c>
      <c r="F14" s="123">
        <v>3</v>
      </c>
      <c r="G14" s="123">
        <v>5</v>
      </c>
      <c r="H14" s="123">
        <v>3</v>
      </c>
      <c r="I14" s="188">
        <v>3</v>
      </c>
      <c r="J14" s="188">
        <v>5</v>
      </c>
      <c r="K14" s="188">
        <v>5</v>
      </c>
      <c r="L14" s="189">
        <v>4</v>
      </c>
      <c r="M14" s="135"/>
      <c r="N14" s="172"/>
    </row>
    <row r="15" spans="1:15" ht="20.100000000000001" customHeight="1">
      <c r="B15" s="54" t="s">
        <v>110</v>
      </c>
      <c r="C15" s="122">
        <v>5</v>
      </c>
      <c r="D15" s="123">
        <v>3</v>
      </c>
      <c r="E15" s="123">
        <v>2</v>
      </c>
      <c r="F15" s="123">
        <v>2</v>
      </c>
      <c r="G15" s="123">
        <v>1</v>
      </c>
      <c r="H15" s="123">
        <v>4</v>
      </c>
      <c r="I15" s="188">
        <v>2</v>
      </c>
      <c r="J15" s="188">
        <v>4</v>
      </c>
      <c r="K15" s="188">
        <v>4</v>
      </c>
      <c r="L15" s="189">
        <v>4</v>
      </c>
      <c r="M15" s="135"/>
      <c r="N15" s="172"/>
    </row>
    <row r="16" spans="1:15" ht="20.100000000000001" customHeight="1">
      <c r="B16" s="54" t="s">
        <v>116</v>
      </c>
      <c r="C16" s="122">
        <v>5</v>
      </c>
      <c r="D16" s="123">
        <v>6</v>
      </c>
      <c r="E16" s="123">
        <v>3</v>
      </c>
      <c r="F16" s="123">
        <v>5</v>
      </c>
      <c r="G16" s="123">
        <v>6</v>
      </c>
      <c r="H16" s="123">
        <v>3</v>
      </c>
      <c r="I16" s="188">
        <v>5</v>
      </c>
      <c r="J16" s="188">
        <v>2</v>
      </c>
      <c r="K16" s="188">
        <v>10</v>
      </c>
      <c r="L16" s="189">
        <v>5</v>
      </c>
      <c r="M16" s="135"/>
      <c r="N16" s="210"/>
    </row>
    <row r="17" spans="1:14" ht="20.100000000000001" customHeight="1">
      <c r="B17" s="46" t="s">
        <v>128</v>
      </c>
      <c r="C17" s="122">
        <v>0</v>
      </c>
      <c r="D17" s="123">
        <v>0</v>
      </c>
      <c r="E17" s="123">
        <v>1</v>
      </c>
      <c r="F17" s="123">
        <v>0</v>
      </c>
      <c r="G17" s="123">
        <v>1</v>
      </c>
      <c r="H17" s="123">
        <v>1</v>
      </c>
      <c r="I17" s="188">
        <v>1</v>
      </c>
      <c r="J17" s="188">
        <v>3</v>
      </c>
      <c r="K17" s="188">
        <v>0</v>
      </c>
      <c r="L17" s="189">
        <v>0</v>
      </c>
      <c r="M17" s="135"/>
      <c r="N17" s="135"/>
    </row>
    <row r="18" spans="1:14" ht="20.100000000000001" customHeight="1">
      <c r="A18" s="213"/>
      <c r="B18" s="163" t="s">
        <v>12</v>
      </c>
      <c r="C18" s="168">
        <f t="shared" ref="C18:L18" si="0">SUM(C4:C17)</f>
        <v>58</v>
      </c>
      <c r="D18" s="169">
        <f t="shared" si="0"/>
        <v>43</v>
      </c>
      <c r="E18" s="169">
        <f t="shared" si="0"/>
        <v>49</v>
      </c>
      <c r="F18" s="169">
        <f t="shared" si="0"/>
        <v>50</v>
      </c>
      <c r="G18" s="169">
        <f t="shared" si="0"/>
        <v>48</v>
      </c>
      <c r="H18" s="169">
        <f t="shared" si="0"/>
        <v>45</v>
      </c>
      <c r="I18" s="214">
        <f t="shared" si="0"/>
        <v>29</v>
      </c>
      <c r="J18" s="214">
        <f t="shared" si="0"/>
        <v>37</v>
      </c>
      <c r="K18" s="214">
        <f t="shared" si="0"/>
        <v>46</v>
      </c>
      <c r="L18" s="215">
        <f t="shared" si="0"/>
        <v>35</v>
      </c>
      <c r="M18" s="40" t="s">
        <v>71</v>
      </c>
      <c r="N18" s="135"/>
    </row>
    <row r="19" spans="1:14" ht="20.100000000000001" customHeight="1">
      <c r="A19" s="172"/>
      <c r="B19" s="173"/>
      <c r="C19" s="216"/>
      <c r="D19" s="172"/>
      <c r="E19" s="172"/>
      <c r="F19" s="172"/>
      <c r="J19" s="135"/>
      <c r="K19" s="135"/>
      <c r="L19" s="135"/>
      <c r="M19" s="135"/>
    </row>
    <row r="20" spans="1:14" ht="20.100000000000001" customHeight="1">
      <c r="A20" s="172"/>
      <c r="B20" s="174"/>
      <c r="C20" s="216"/>
      <c r="D20" s="172"/>
      <c r="E20" s="172"/>
      <c r="F20" s="172"/>
      <c r="J20" s="135"/>
      <c r="K20" s="135"/>
      <c r="L20" s="135"/>
      <c r="M20" s="135"/>
    </row>
    <row r="21" spans="1:14" ht="20.100000000000001" customHeight="1">
      <c r="A21" s="172"/>
      <c r="B21" s="172"/>
      <c r="J21" s="135"/>
      <c r="K21" s="135"/>
      <c r="L21" s="135"/>
      <c r="M21" s="135"/>
    </row>
    <row r="22" spans="1:14" ht="20.100000000000001" customHeight="1">
      <c r="A22" s="172"/>
      <c r="B22" s="172"/>
    </row>
    <row r="23" spans="1:14" ht="20.100000000000001" customHeight="1">
      <c r="A23" s="172"/>
      <c r="B23" s="172"/>
    </row>
    <row r="24" spans="1:14" ht="20.100000000000001" customHeight="1">
      <c r="A24" s="172"/>
      <c r="B24" s="172"/>
    </row>
    <row r="25" spans="1:14" ht="20.100000000000001" customHeight="1">
      <c r="A25" s="172"/>
      <c r="B25" s="172"/>
    </row>
    <row r="26" spans="1:14" ht="20.100000000000001" customHeight="1">
      <c r="A26" s="172"/>
      <c r="B26" s="172"/>
    </row>
    <row r="27" spans="1:14" ht="20.100000000000001" customHeight="1">
      <c r="A27" s="172"/>
      <c r="B27" s="172"/>
    </row>
    <row r="28" spans="1:14" ht="20.100000000000001" customHeight="1">
      <c r="A28" s="172"/>
      <c r="B28" s="172"/>
    </row>
    <row r="29" spans="1:14" ht="20.100000000000001" customHeight="1">
      <c r="A29" s="172"/>
      <c r="B29" s="172"/>
    </row>
    <row r="30" spans="1:14" ht="20.100000000000001" customHeight="1">
      <c r="A30" s="172"/>
      <c r="B30" s="172"/>
    </row>
    <row r="31" spans="1:14" ht="20.100000000000001" customHeight="1">
      <c r="A31" s="172"/>
      <c r="B31" s="172"/>
    </row>
    <row r="32" spans="1:14" ht="20.100000000000001" customHeight="1">
      <c r="A32" s="172"/>
      <c r="B32" s="172"/>
    </row>
    <row r="33" spans="1:2" ht="20.100000000000001" customHeight="1">
      <c r="A33" s="172"/>
      <c r="B33" s="172"/>
    </row>
    <row r="34" spans="1:2" ht="20.100000000000001" customHeight="1">
      <c r="B34" s="172"/>
    </row>
    <row r="35" spans="1:2" ht="20.100000000000001" customHeight="1">
      <c r="B35" s="172"/>
    </row>
    <row r="36" spans="1:2" ht="20.100000000000001" customHeight="1">
      <c r="B36" s="172"/>
    </row>
    <row r="37" spans="1:2" ht="20.100000000000001" customHeight="1">
      <c r="B37" s="172"/>
    </row>
    <row r="38" spans="1:2" ht="20.100000000000001" customHeight="1">
      <c r="B38" s="172"/>
    </row>
    <row r="39" spans="1:2" ht="20.100000000000001" customHeight="1">
      <c r="B39" s="172"/>
    </row>
    <row r="40" spans="1:2" ht="20.100000000000001" customHeight="1">
      <c r="B40" s="172"/>
    </row>
    <row r="41" spans="1:2" ht="20.100000000000001" customHeight="1">
      <c r="B41" s="172"/>
    </row>
    <row r="42" spans="1:2" ht="20.100000000000001" customHeight="1">
      <c r="B42" s="172"/>
    </row>
    <row r="43" spans="1:2" ht="20.100000000000001" customHeight="1">
      <c r="B43" s="172"/>
    </row>
    <row r="44" spans="1:2" ht="20.100000000000001" customHeight="1">
      <c r="B44" s="172"/>
    </row>
    <row r="45" spans="1:2" ht="20.100000000000001" customHeight="1">
      <c r="B45" s="172"/>
    </row>
    <row r="46" spans="1:2" ht="20.100000000000001" customHeight="1">
      <c r="B46" s="172"/>
    </row>
    <row r="47" spans="1:2" ht="20.100000000000001" customHeight="1">
      <c r="B47" s="172"/>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phoneticPr fontId="2"/>
  <pageMargins left="0.23622047244094491" right="0.23622047244094491" top="0.74803149606299213" bottom="0.74803149606299213" header="0.31496062992125984" footer="0.31496062992125984"/>
  <pageSetup paperSize="9" scale="76" orientation="portrait" r:id="rId1"/>
  <headerFooter alignWithMargins="0">
    <oddHeader>&amp;C高浜町</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71"/>
  <sheetViews>
    <sheetView tabSelected="1" view="pageBreakPreview" zoomScale="60" zoomScaleNormal="100" workbookViewId="0">
      <selection activeCell="L26" sqref="L26"/>
    </sheetView>
  </sheetViews>
  <sheetFormatPr defaultRowHeight="13.5"/>
  <cols>
    <col min="1" max="2" width="10.625" style="2" customWidth="1"/>
    <col min="3" max="16" width="8.625" style="2" customWidth="1"/>
    <col min="17" max="16384" width="9" style="2"/>
  </cols>
  <sheetData>
    <row r="1" spans="2:13" ht="20.100000000000001" customHeight="1">
      <c r="B1" s="198" t="s">
        <v>89</v>
      </c>
      <c r="C1" s="199"/>
      <c r="D1" s="199"/>
      <c r="E1" s="199"/>
      <c r="F1" s="199"/>
      <c r="G1" s="199"/>
    </row>
    <row r="2" spans="2:13" ht="20.100000000000001" customHeight="1">
      <c r="B2" s="198"/>
      <c r="C2" s="199"/>
      <c r="D2" s="199"/>
      <c r="E2" s="199"/>
      <c r="F2" s="199"/>
      <c r="G2" s="199"/>
    </row>
    <row r="3" spans="2:13" ht="20.100000000000001" customHeight="1">
      <c r="B3" s="200"/>
      <c r="C3" s="6" t="s">
        <v>16</v>
      </c>
      <c r="D3" s="7" t="s">
        <v>17</v>
      </c>
      <c r="E3" s="7" t="s">
        <v>15</v>
      </c>
      <c r="F3" s="7" t="s">
        <v>18</v>
      </c>
      <c r="G3" s="7" t="s">
        <v>58</v>
      </c>
      <c r="H3" s="275" t="s">
        <v>62</v>
      </c>
      <c r="I3" s="275" t="s">
        <v>68</v>
      </c>
      <c r="J3" s="7" t="s">
        <v>99</v>
      </c>
      <c r="K3" s="7" t="s">
        <v>121</v>
      </c>
      <c r="L3" s="8" t="s">
        <v>130</v>
      </c>
    </row>
    <row r="4" spans="2:13" ht="20.100000000000001" customHeight="1">
      <c r="B4" s="201" t="s">
        <v>100</v>
      </c>
      <c r="C4" s="270">
        <v>0</v>
      </c>
      <c r="D4" s="271">
        <v>0</v>
      </c>
      <c r="E4" s="271">
        <v>0</v>
      </c>
      <c r="F4" s="271">
        <v>0</v>
      </c>
      <c r="G4" s="271">
        <v>0</v>
      </c>
      <c r="H4" s="271">
        <v>0</v>
      </c>
      <c r="I4" s="271">
        <v>0</v>
      </c>
      <c r="J4" s="271">
        <v>0</v>
      </c>
      <c r="K4" s="271">
        <v>0</v>
      </c>
      <c r="L4" s="166">
        <v>0</v>
      </c>
    </row>
    <row r="5" spans="2:13" ht="20.100000000000001" customHeight="1">
      <c r="B5" s="202" t="s">
        <v>115</v>
      </c>
      <c r="C5" s="272">
        <v>0</v>
      </c>
      <c r="D5" s="273">
        <v>0</v>
      </c>
      <c r="E5" s="273">
        <v>0</v>
      </c>
      <c r="F5" s="273">
        <v>0</v>
      </c>
      <c r="G5" s="273">
        <v>0</v>
      </c>
      <c r="H5" s="273">
        <v>2</v>
      </c>
      <c r="I5" s="273">
        <v>0</v>
      </c>
      <c r="J5" s="273">
        <v>0</v>
      </c>
      <c r="K5" s="273">
        <v>0</v>
      </c>
      <c r="L5" s="73">
        <v>0</v>
      </c>
    </row>
    <row r="6" spans="2:13" ht="20.100000000000001" customHeight="1">
      <c r="B6" s="202" t="s">
        <v>101</v>
      </c>
      <c r="C6" s="272">
        <v>2</v>
      </c>
      <c r="D6" s="273">
        <v>1</v>
      </c>
      <c r="E6" s="273">
        <v>1</v>
      </c>
      <c r="F6" s="273">
        <v>0</v>
      </c>
      <c r="G6" s="273">
        <v>1</v>
      </c>
      <c r="H6" s="273">
        <v>0</v>
      </c>
      <c r="I6" s="273">
        <v>0</v>
      </c>
      <c r="J6" s="273">
        <v>0</v>
      </c>
      <c r="K6" s="273">
        <v>0</v>
      </c>
      <c r="L6" s="73">
        <v>0</v>
      </c>
    </row>
    <row r="7" spans="2:13" ht="20.100000000000001" customHeight="1">
      <c r="B7" s="202" t="s">
        <v>102</v>
      </c>
      <c r="C7" s="272">
        <v>1</v>
      </c>
      <c r="D7" s="273">
        <v>1</v>
      </c>
      <c r="E7" s="273">
        <v>0</v>
      </c>
      <c r="F7" s="273">
        <v>0</v>
      </c>
      <c r="G7" s="273">
        <v>1</v>
      </c>
      <c r="H7" s="273">
        <v>2</v>
      </c>
      <c r="I7" s="273">
        <v>0</v>
      </c>
      <c r="J7" s="273">
        <v>0</v>
      </c>
      <c r="K7" s="273">
        <v>0</v>
      </c>
      <c r="L7" s="73">
        <v>0</v>
      </c>
    </row>
    <row r="8" spans="2:13" ht="20.100000000000001" customHeight="1">
      <c r="B8" s="202" t="s">
        <v>111</v>
      </c>
      <c r="C8" s="272">
        <v>0</v>
      </c>
      <c r="D8" s="273">
        <v>3</v>
      </c>
      <c r="E8" s="273">
        <v>3</v>
      </c>
      <c r="F8" s="273">
        <v>0</v>
      </c>
      <c r="G8" s="273">
        <v>0</v>
      </c>
      <c r="H8" s="273">
        <v>0</v>
      </c>
      <c r="I8" s="273">
        <v>1</v>
      </c>
      <c r="J8" s="273">
        <v>0</v>
      </c>
      <c r="K8" s="273">
        <v>0</v>
      </c>
      <c r="L8" s="73">
        <v>1</v>
      </c>
    </row>
    <row r="9" spans="2:13" ht="20.100000000000001" customHeight="1">
      <c r="B9" s="202" t="s">
        <v>104</v>
      </c>
      <c r="C9" s="272">
        <v>4</v>
      </c>
      <c r="D9" s="273">
        <v>0</v>
      </c>
      <c r="E9" s="273">
        <v>1</v>
      </c>
      <c r="F9" s="273">
        <v>0</v>
      </c>
      <c r="G9" s="273">
        <v>0</v>
      </c>
      <c r="H9" s="273">
        <v>2</v>
      </c>
      <c r="I9" s="273">
        <v>0</v>
      </c>
      <c r="J9" s="273">
        <v>1</v>
      </c>
      <c r="K9" s="273">
        <v>1</v>
      </c>
      <c r="L9" s="73">
        <v>0</v>
      </c>
    </row>
    <row r="10" spans="2:13" ht="20.100000000000001" customHeight="1">
      <c r="B10" s="202" t="s">
        <v>105</v>
      </c>
      <c r="C10" s="272">
        <v>1</v>
      </c>
      <c r="D10" s="273">
        <v>4</v>
      </c>
      <c r="E10" s="273">
        <v>3</v>
      </c>
      <c r="F10" s="273">
        <v>2</v>
      </c>
      <c r="G10" s="273">
        <v>1</v>
      </c>
      <c r="H10" s="273">
        <v>2</v>
      </c>
      <c r="I10" s="273">
        <v>1</v>
      </c>
      <c r="J10" s="273">
        <v>2</v>
      </c>
      <c r="K10" s="273">
        <v>0</v>
      </c>
      <c r="L10" s="73">
        <v>1</v>
      </c>
    </row>
    <row r="11" spans="2:13" ht="20.100000000000001" customHeight="1">
      <c r="B11" s="202" t="s">
        <v>106</v>
      </c>
      <c r="C11" s="272">
        <v>0</v>
      </c>
      <c r="D11" s="273">
        <v>5</v>
      </c>
      <c r="E11" s="273">
        <v>3</v>
      </c>
      <c r="F11" s="273">
        <v>0</v>
      </c>
      <c r="G11" s="273">
        <v>0</v>
      </c>
      <c r="H11" s="273">
        <v>1</v>
      </c>
      <c r="I11" s="273">
        <v>1</v>
      </c>
      <c r="J11" s="273">
        <v>2</v>
      </c>
      <c r="K11" s="273">
        <v>1</v>
      </c>
      <c r="L11" s="73">
        <v>2</v>
      </c>
    </row>
    <row r="12" spans="2:13" ht="20.100000000000001" customHeight="1">
      <c r="B12" s="202" t="s">
        <v>107</v>
      </c>
      <c r="C12" s="272">
        <v>4</v>
      </c>
      <c r="D12" s="273">
        <v>4</v>
      </c>
      <c r="E12" s="273">
        <v>0</v>
      </c>
      <c r="F12" s="273">
        <v>2</v>
      </c>
      <c r="G12" s="273">
        <v>0</v>
      </c>
      <c r="H12" s="273">
        <v>1</v>
      </c>
      <c r="I12" s="273">
        <v>2</v>
      </c>
      <c r="J12" s="273">
        <v>0</v>
      </c>
      <c r="K12" s="273">
        <v>0</v>
      </c>
      <c r="L12" s="73">
        <v>1</v>
      </c>
    </row>
    <row r="13" spans="2:13" ht="20.100000000000001" customHeight="1">
      <c r="B13" s="202" t="s">
        <v>108</v>
      </c>
      <c r="C13" s="272">
        <v>4</v>
      </c>
      <c r="D13" s="273">
        <v>3</v>
      </c>
      <c r="E13" s="273">
        <v>4</v>
      </c>
      <c r="F13" s="273">
        <v>5</v>
      </c>
      <c r="G13" s="273">
        <v>2</v>
      </c>
      <c r="H13" s="273">
        <v>4</v>
      </c>
      <c r="I13" s="273">
        <v>4</v>
      </c>
      <c r="J13" s="273">
        <v>0</v>
      </c>
      <c r="K13" s="273">
        <v>3</v>
      </c>
      <c r="L13" s="73">
        <v>0</v>
      </c>
    </row>
    <row r="14" spans="2:13" ht="20.100000000000001" customHeight="1">
      <c r="B14" s="202" t="s">
        <v>109</v>
      </c>
      <c r="C14" s="272">
        <v>2</v>
      </c>
      <c r="D14" s="273">
        <v>0</v>
      </c>
      <c r="E14" s="273">
        <v>0</v>
      </c>
      <c r="F14" s="273">
        <v>1</v>
      </c>
      <c r="G14" s="273">
        <v>2</v>
      </c>
      <c r="H14" s="273">
        <v>5</v>
      </c>
      <c r="I14" s="273">
        <v>1</v>
      </c>
      <c r="J14" s="273">
        <v>3</v>
      </c>
      <c r="K14" s="273">
        <v>3</v>
      </c>
      <c r="L14" s="73">
        <v>0</v>
      </c>
    </row>
    <row r="15" spans="2:13" ht="20.100000000000001" customHeight="1">
      <c r="B15" s="202" t="s">
        <v>110</v>
      </c>
      <c r="C15" s="272">
        <v>4</v>
      </c>
      <c r="D15" s="273">
        <v>1</v>
      </c>
      <c r="E15" s="273">
        <v>1</v>
      </c>
      <c r="F15" s="273">
        <v>0</v>
      </c>
      <c r="G15" s="273">
        <v>2</v>
      </c>
      <c r="H15" s="273">
        <v>2</v>
      </c>
      <c r="I15" s="273">
        <v>1</v>
      </c>
      <c r="J15" s="273">
        <v>1</v>
      </c>
      <c r="K15" s="273">
        <v>3</v>
      </c>
      <c r="L15" s="73">
        <v>1</v>
      </c>
      <c r="M15" s="78" t="s">
        <v>71</v>
      </c>
    </row>
    <row r="16" spans="2:13" ht="20.100000000000001" customHeight="1">
      <c r="B16" s="202" t="s">
        <v>116</v>
      </c>
      <c r="C16" s="272">
        <v>3</v>
      </c>
      <c r="D16" s="273">
        <v>5</v>
      </c>
      <c r="E16" s="273">
        <v>4</v>
      </c>
      <c r="F16" s="273">
        <v>6</v>
      </c>
      <c r="G16" s="273">
        <v>1</v>
      </c>
      <c r="H16" s="273">
        <v>5</v>
      </c>
      <c r="I16" s="273">
        <v>1</v>
      </c>
      <c r="J16" s="273">
        <v>5</v>
      </c>
      <c r="K16" s="273">
        <v>4</v>
      </c>
      <c r="L16" s="73">
        <v>4</v>
      </c>
    </row>
    <row r="17" spans="2:13" ht="20.100000000000001" customHeight="1">
      <c r="B17" s="69" t="s">
        <v>128</v>
      </c>
      <c r="C17" s="272">
        <v>0</v>
      </c>
      <c r="D17" s="273">
        <v>0</v>
      </c>
      <c r="E17" s="273">
        <v>0</v>
      </c>
      <c r="F17" s="273">
        <v>0</v>
      </c>
      <c r="G17" s="273">
        <v>0</v>
      </c>
      <c r="H17" s="273">
        <v>1</v>
      </c>
      <c r="I17" s="273">
        <v>1</v>
      </c>
      <c r="J17" s="273">
        <v>0</v>
      </c>
      <c r="K17" s="273">
        <v>0</v>
      </c>
      <c r="L17" s="73">
        <v>0</v>
      </c>
    </row>
    <row r="18" spans="2:13" ht="20.100000000000001" customHeight="1">
      <c r="B18" s="200" t="s">
        <v>12</v>
      </c>
      <c r="C18" s="168">
        <f t="shared" ref="C18:L18" si="0">SUM(C5:C17)</f>
        <v>25</v>
      </c>
      <c r="D18" s="169">
        <f t="shared" si="0"/>
        <v>27</v>
      </c>
      <c r="E18" s="169">
        <f t="shared" si="0"/>
        <v>20</v>
      </c>
      <c r="F18" s="169">
        <f t="shared" si="0"/>
        <v>16</v>
      </c>
      <c r="G18" s="274">
        <f t="shared" si="0"/>
        <v>10</v>
      </c>
      <c r="H18" s="274">
        <f t="shared" si="0"/>
        <v>27</v>
      </c>
      <c r="I18" s="274">
        <f t="shared" si="0"/>
        <v>13</v>
      </c>
      <c r="J18" s="274">
        <f t="shared" si="0"/>
        <v>14</v>
      </c>
      <c r="K18" s="274">
        <f t="shared" si="0"/>
        <v>15</v>
      </c>
      <c r="L18" s="204">
        <f t="shared" si="0"/>
        <v>10</v>
      </c>
      <c r="M18" s="205"/>
    </row>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&amp;C高浜町</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70"/>
  <sheetViews>
    <sheetView tabSelected="1" view="pageBreakPreview" zoomScale="60" zoomScaleNormal="100" workbookViewId="0">
      <selection activeCell="L26" sqref="L26"/>
    </sheetView>
  </sheetViews>
  <sheetFormatPr defaultRowHeight="13.5"/>
  <cols>
    <col min="1" max="2" width="10.625" style="2" customWidth="1"/>
    <col min="3" max="16" width="8.625" style="2" customWidth="1"/>
    <col min="17" max="16384" width="9" style="2"/>
  </cols>
  <sheetData>
    <row r="1" spans="2:13" ht="20.100000000000001" customHeight="1">
      <c r="B1" s="175" t="s">
        <v>90</v>
      </c>
      <c r="C1" s="176"/>
      <c r="D1" s="176"/>
      <c r="E1" s="176"/>
      <c r="F1" s="176"/>
      <c r="G1" s="176"/>
      <c r="H1" s="177"/>
    </row>
    <row r="2" spans="2:13" ht="20.100000000000001" customHeight="1">
      <c r="B2" s="178"/>
      <c r="C2" s="178"/>
      <c r="D2" s="178"/>
      <c r="E2" s="178"/>
      <c r="F2" s="178"/>
      <c r="G2" s="178"/>
      <c r="H2" s="177"/>
    </row>
    <row r="3" spans="2:13" ht="20.100000000000001" customHeight="1">
      <c r="B3" s="179"/>
      <c r="C3" s="6" t="s">
        <v>16</v>
      </c>
      <c r="D3" s="7" t="s">
        <v>17</v>
      </c>
      <c r="E3" s="7" t="s">
        <v>15</v>
      </c>
      <c r="F3" s="7" t="s">
        <v>18</v>
      </c>
      <c r="G3" s="7" t="s">
        <v>58</v>
      </c>
      <c r="H3" s="7" t="s">
        <v>62</v>
      </c>
      <c r="I3" s="7" t="s">
        <v>68</v>
      </c>
      <c r="J3" s="7" t="s">
        <v>99</v>
      </c>
      <c r="K3" s="7" t="s">
        <v>121</v>
      </c>
      <c r="L3" s="8" t="s">
        <v>130</v>
      </c>
    </row>
    <row r="4" spans="2:13" ht="20.100000000000001" customHeight="1">
      <c r="B4" s="180" t="s">
        <v>78</v>
      </c>
      <c r="C4" s="181">
        <v>0</v>
      </c>
      <c r="D4" s="182">
        <v>0</v>
      </c>
      <c r="E4" s="182">
        <v>0</v>
      </c>
      <c r="F4" s="182">
        <v>0</v>
      </c>
      <c r="G4" s="182">
        <v>0</v>
      </c>
      <c r="H4" s="182">
        <v>0</v>
      </c>
      <c r="I4" s="183">
        <v>0</v>
      </c>
      <c r="J4" s="183">
        <v>0</v>
      </c>
      <c r="K4" s="183">
        <v>0</v>
      </c>
      <c r="L4" s="184">
        <v>0</v>
      </c>
    </row>
    <row r="5" spans="2:13" ht="20.100000000000001" customHeight="1">
      <c r="B5" s="185" t="s">
        <v>117</v>
      </c>
      <c r="C5" s="186">
        <v>0</v>
      </c>
      <c r="D5" s="187">
        <v>0</v>
      </c>
      <c r="E5" s="187">
        <v>0</v>
      </c>
      <c r="F5" s="187">
        <v>0</v>
      </c>
      <c r="G5" s="187">
        <v>0</v>
      </c>
      <c r="H5" s="187">
        <v>0</v>
      </c>
      <c r="I5" s="188">
        <v>0</v>
      </c>
      <c r="J5" s="188">
        <v>0</v>
      </c>
      <c r="K5" s="188">
        <v>0</v>
      </c>
      <c r="L5" s="189">
        <v>0</v>
      </c>
    </row>
    <row r="6" spans="2:13" ht="20.100000000000001" customHeight="1">
      <c r="B6" s="185" t="s">
        <v>118</v>
      </c>
      <c r="C6" s="186">
        <v>0</v>
      </c>
      <c r="D6" s="187">
        <v>1</v>
      </c>
      <c r="E6" s="187">
        <v>1</v>
      </c>
      <c r="F6" s="187">
        <v>0</v>
      </c>
      <c r="G6" s="187">
        <v>1</v>
      </c>
      <c r="H6" s="187">
        <v>0</v>
      </c>
      <c r="I6" s="188">
        <v>0</v>
      </c>
      <c r="J6" s="188">
        <v>0</v>
      </c>
      <c r="K6" s="188">
        <v>0</v>
      </c>
      <c r="L6" s="189">
        <v>1</v>
      </c>
    </row>
    <row r="7" spans="2:13" ht="20.100000000000001" customHeight="1">
      <c r="B7" s="185" t="s">
        <v>119</v>
      </c>
      <c r="C7" s="186">
        <v>0</v>
      </c>
      <c r="D7" s="187">
        <v>5</v>
      </c>
      <c r="E7" s="187">
        <v>2</v>
      </c>
      <c r="F7" s="187">
        <v>1</v>
      </c>
      <c r="G7" s="187">
        <v>2</v>
      </c>
      <c r="H7" s="187">
        <v>0</v>
      </c>
      <c r="I7" s="188">
        <v>2</v>
      </c>
      <c r="J7" s="188">
        <v>1</v>
      </c>
      <c r="K7" s="188">
        <v>2</v>
      </c>
      <c r="L7" s="189">
        <v>0</v>
      </c>
    </row>
    <row r="8" spans="2:13" ht="20.100000000000001" customHeight="1">
      <c r="B8" s="185" t="s">
        <v>120</v>
      </c>
      <c r="C8" s="186">
        <v>1</v>
      </c>
      <c r="D8" s="187">
        <v>1</v>
      </c>
      <c r="E8" s="187">
        <v>0</v>
      </c>
      <c r="F8" s="187">
        <v>3</v>
      </c>
      <c r="G8" s="187">
        <v>0</v>
      </c>
      <c r="H8" s="187">
        <v>1</v>
      </c>
      <c r="I8" s="188">
        <v>1</v>
      </c>
      <c r="J8" s="188">
        <v>2</v>
      </c>
      <c r="K8" s="188">
        <v>1</v>
      </c>
      <c r="L8" s="189">
        <v>1</v>
      </c>
    </row>
    <row r="9" spans="2:13" ht="20.100000000000001" customHeight="1">
      <c r="B9" s="190" t="s">
        <v>79</v>
      </c>
      <c r="C9" s="191">
        <v>0</v>
      </c>
      <c r="D9" s="192">
        <v>0</v>
      </c>
      <c r="E9" s="192">
        <v>1</v>
      </c>
      <c r="F9" s="192">
        <v>0</v>
      </c>
      <c r="G9" s="192">
        <v>0</v>
      </c>
      <c r="H9" s="192">
        <v>0</v>
      </c>
      <c r="I9" s="193">
        <v>1</v>
      </c>
      <c r="J9" s="193">
        <v>0</v>
      </c>
      <c r="K9" s="193">
        <v>2</v>
      </c>
      <c r="L9" s="194">
        <v>0</v>
      </c>
    </row>
    <row r="10" spans="2:13" ht="20.100000000000001" customHeight="1">
      <c r="B10" s="179" t="s">
        <v>12</v>
      </c>
      <c r="C10" s="195">
        <f t="shared" ref="C10:H10" si="0">SUM(C4:C9)</f>
        <v>1</v>
      </c>
      <c r="D10" s="195">
        <f t="shared" si="0"/>
        <v>7</v>
      </c>
      <c r="E10" s="195">
        <f t="shared" si="0"/>
        <v>4</v>
      </c>
      <c r="F10" s="195">
        <f t="shared" si="0"/>
        <v>4</v>
      </c>
      <c r="G10" s="195">
        <f t="shared" si="0"/>
        <v>3</v>
      </c>
      <c r="H10" s="195">
        <f t="shared" si="0"/>
        <v>1</v>
      </c>
      <c r="I10" s="195">
        <f>SUM(I4:I9)</f>
        <v>4</v>
      </c>
      <c r="J10" s="195">
        <f>SUM(J4:J9)</f>
        <v>3</v>
      </c>
      <c r="K10" s="195">
        <f>SUM(K4:K9)</f>
        <v>5</v>
      </c>
      <c r="L10" s="196">
        <f>SUM(L4:L9)</f>
        <v>2</v>
      </c>
      <c r="M10" s="197"/>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&amp;C高浜町</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高浜町出生率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高浜町出生率!Print_Area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2012-03-13T02:14:47Z</cp:lastPrinted>
  <dcterms:created xsi:type="dcterms:W3CDTF">2006-11-02T06:39:22Z</dcterms:created>
  <dcterms:modified xsi:type="dcterms:W3CDTF">2012-03-13T02:16:59Z</dcterms:modified>
</cp:coreProperties>
</file>