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drawings/drawing13.xml" ContentType="application/vnd.openxmlformats-officedocument.drawing+xml"/>
  <Override PartName="/xl/charts/chart19.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5" windowWidth="10560" windowHeight="11640" tabRatio="795" activeTab="4"/>
  </bookViews>
  <sheets>
    <sheet name="越前町出生率" sheetId="25" r:id="rId1"/>
    <sheet name="月別出生　出生時平均年齢" sheetId="1" r:id="rId2"/>
    <sheet name="出生順位別出生数" sheetId="3" r:id="rId3"/>
    <sheet name="母の年齢階級別" sheetId="4" r:id="rId4"/>
    <sheet name="母の年齢階級別に見た第1子出生構成割合" sheetId="5" r:id="rId5"/>
    <sheet name="第１子出生数" sheetId="6" r:id="rId6"/>
    <sheet name="第2子出生数" sheetId="7" r:id="rId7"/>
    <sheet name="第3子出生数" sheetId="8" r:id="rId8"/>
    <sheet name="第4子以上出生数" sheetId="20" r:id="rId9"/>
    <sheet name="単胎多産" sheetId="10" r:id="rId10"/>
    <sheet name="平均体重単複" sheetId="13" r:id="rId11"/>
    <sheet name="出生場所" sheetId="14" r:id="rId12"/>
  </sheets>
  <externalReferences>
    <externalReference r:id="rId13"/>
  </externalReferences>
  <definedNames>
    <definedName name="_xlnm.Print_Area" localSheetId="0">越前町出生率!$A$1:$L$50</definedName>
    <definedName name="_xlnm.Print_Area" localSheetId="1">'月別出生　出生時平均年齢'!$A$1:$M$51</definedName>
    <definedName name="_xlnm.Print_Area" localSheetId="2">出生順位別出生数!$A$1:$L$52</definedName>
    <definedName name="_xlnm.Print_Area" localSheetId="11">出生場所!$A$1:$M$50</definedName>
    <definedName name="_xlnm.Print_Area" localSheetId="5">第１子出生数!$A$1:$M$50</definedName>
    <definedName name="_xlnm.Print_Area" localSheetId="6">第2子出生数!$A$1:$M$50</definedName>
    <definedName name="_xlnm.Print_Area" localSheetId="7">第3子出生数!$A$1:$M$50</definedName>
    <definedName name="_xlnm.Print_Area" localSheetId="8">第4子以上出生数!$A$1:$M$50</definedName>
    <definedName name="_xlnm.Print_Area" localSheetId="9">単胎多産!$A$1:$L$51</definedName>
    <definedName name="_xlnm.Print_Area" localSheetId="3">母の年齢階級別!$A$1:$L$52</definedName>
    <definedName name="_xlnm.Print_Area" localSheetId="4">母の年齢階級別に見た第1子出生構成割合!$A$1:$L$52</definedName>
  </definedNames>
  <calcPr calcId="125725" calcMode="manual"/>
</workbook>
</file>

<file path=xl/calcChain.xml><?xml version="1.0" encoding="utf-8"?>
<calcChain xmlns="http://schemas.openxmlformats.org/spreadsheetml/2006/main">
  <c r="C25" i="13"/>
  <c r="G25" s="1"/>
  <c r="C14"/>
  <c r="G14" s="1"/>
  <c r="K10" i="20"/>
  <c r="K17" i="8"/>
  <c r="K18" i="7"/>
  <c r="K18" i="6"/>
  <c r="B12" i="5"/>
  <c r="J12"/>
  <c r="B24"/>
  <c r="C24"/>
  <c r="D24"/>
  <c r="E24"/>
  <c r="F24"/>
  <c r="G24"/>
  <c r="H24"/>
  <c r="I24"/>
  <c r="J24"/>
  <c r="A25"/>
  <c r="B24" i="4"/>
  <c r="C24"/>
  <c r="D24"/>
  <c r="E24"/>
  <c r="F24"/>
  <c r="G24"/>
  <c r="H24"/>
  <c r="I24"/>
  <c r="J24"/>
  <c r="B12"/>
  <c r="J12"/>
  <c r="A25"/>
  <c r="A38" i="3"/>
  <c r="A37"/>
  <c r="B37"/>
  <c r="C37" s="1"/>
  <c r="D37"/>
  <c r="E37"/>
  <c r="F37"/>
  <c r="J23" i="5"/>
  <c r="I23"/>
  <c r="H23"/>
  <c r="G23"/>
  <c r="F23"/>
  <c r="E23"/>
  <c r="D23"/>
  <c r="C23"/>
  <c r="J22"/>
  <c r="I22"/>
  <c r="H22"/>
  <c r="G22"/>
  <c r="F22"/>
  <c r="E22"/>
  <c r="D22"/>
  <c r="C22"/>
  <c r="J21"/>
  <c r="I21"/>
  <c r="H21"/>
  <c r="G21"/>
  <c r="F21"/>
  <c r="E21"/>
  <c r="D21"/>
  <c r="C21"/>
  <c r="J20"/>
  <c r="I20"/>
  <c r="H20"/>
  <c r="G20"/>
  <c r="F20"/>
  <c r="E20"/>
  <c r="D20"/>
  <c r="C20"/>
  <c r="J19"/>
  <c r="I19"/>
  <c r="H19"/>
  <c r="G19"/>
  <c r="F19"/>
  <c r="E19"/>
  <c r="D19"/>
  <c r="C19"/>
  <c r="J18"/>
  <c r="I18"/>
  <c r="H18"/>
  <c r="G18"/>
  <c r="F18"/>
  <c r="E18"/>
  <c r="D18"/>
  <c r="C18"/>
  <c r="J17"/>
  <c r="I17"/>
  <c r="H17"/>
  <c r="G17"/>
  <c r="F17"/>
  <c r="E17"/>
  <c r="D17"/>
  <c r="C17"/>
  <c r="J16"/>
  <c r="I16"/>
  <c r="H16"/>
  <c r="G16"/>
  <c r="F16"/>
  <c r="E16"/>
  <c r="D16"/>
  <c r="J23" i="4"/>
  <c r="I23"/>
  <c r="H23"/>
  <c r="G23"/>
  <c r="F23"/>
  <c r="E23"/>
  <c r="D23"/>
  <c r="C23"/>
  <c r="J22"/>
  <c r="I22"/>
  <c r="H22"/>
  <c r="G22"/>
  <c r="F22"/>
  <c r="E22"/>
  <c r="D22"/>
  <c r="C22"/>
  <c r="J21"/>
  <c r="I21"/>
  <c r="H21"/>
  <c r="G21"/>
  <c r="F21"/>
  <c r="E21"/>
  <c r="D21"/>
  <c r="C21"/>
  <c r="J20"/>
  <c r="I20"/>
  <c r="H20"/>
  <c r="G20"/>
  <c r="F20"/>
  <c r="E20"/>
  <c r="D20"/>
  <c r="C20"/>
  <c r="J19"/>
  <c r="I19"/>
  <c r="H19"/>
  <c r="G19"/>
  <c r="F19"/>
  <c r="E19"/>
  <c r="D19"/>
  <c r="C19"/>
  <c r="J18"/>
  <c r="I18"/>
  <c r="H18"/>
  <c r="G18"/>
  <c r="F18"/>
  <c r="E18"/>
  <c r="D18"/>
  <c r="C18"/>
  <c r="J17"/>
  <c r="I17"/>
  <c r="H17"/>
  <c r="G17"/>
  <c r="F17"/>
  <c r="E17"/>
  <c r="D17"/>
  <c r="C17"/>
  <c r="J16"/>
  <c r="I16"/>
  <c r="H16"/>
  <c r="G16"/>
  <c r="F16"/>
  <c r="E16"/>
  <c r="D16"/>
  <c r="C17" i="8"/>
  <c r="D17"/>
  <c r="E17"/>
  <c r="F17"/>
  <c r="G17"/>
  <c r="H17"/>
  <c r="I17"/>
  <c r="J17"/>
  <c r="C18" i="7"/>
  <c r="D18"/>
  <c r="E18"/>
  <c r="F18"/>
  <c r="G18"/>
  <c r="H18"/>
  <c r="I18"/>
  <c r="J18"/>
  <c r="I14" i="13" l="1"/>
  <c r="H25"/>
  <c r="I25"/>
  <c r="H14"/>
  <c r="F12" i="10"/>
  <c r="L17" i="8"/>
  <c r="B10" i="3"/>
  <c r="B36" s="1"/>
  <c r="B9"/>
  <c r="B8"/>
  <c r="B34" s="1"/>
  <c r="B7"/>
  <c r="B6"/>
  <c r="B32" s="1"/>
  <c r="B5"/>
  <c r="B31" s="1"/>
  <c r="B4"/>
  <c r="B30" s="1"/>
  <c r="B3"/>
  <c r="C26" i="13"/>
  <c r="I26" s="1"/>
  <c r="C24"/>
  <c r="H24" s="1"/>
  <c r="C23"/>
  <c r="H23" s="1"/>
  <c r="C22"/>
  <c r="H22" s="1"/>
  <c r="C21"/>
  <c r="H21" s="1"/>
  <c r="C20"/>
  <c r="H20" s="1"/>
  <c r="C19"/>
  <c r="H19" s="1"/>
  <c r="C18"/>
  <c r="H18" s="1"/>
  <c r="C17"/>
  <c r="H17" s="1"/>
  <c r="C15"/>
  <c r="H15" s="1"/>
  <c r="C13"/>
  <c r="H13" s="1"/>
  <c r="C12"/>
  <c r="I12" s="1"/>
  <c r="C11"/>
  <c r="H11" s="1"/>
  <c r="C10"/>
  <c r="I10" s="1"/>
  <c r="C9"/>
  <c r="H9" s="1"/>
  <c r="C8"/>
  <c r="I8" s="1"/>
  <c r="C7"/>
  <c r="H7" s="1"/>
  <c r="C6"/>
  <c r="I6" s="1"/>
  <c r="F10" i="10"/>
  <c r="F9"/>
  <c r="F8"/>
  <c r="F7"/>
  <c r="F6"/>
  <c r="F5"/>
  <c r="F4"/>
  <c r="F3"/>
  <c r="C10" i="20"/>
  <c r="D10"/>
  <c r="E10"/>
  <c r="F10"/>
  <c r="G10"/>
  <c r="H10"/>
  <c r="C18" i="6"/>
  <c r="D18"/>
  <c r="E18"/>
  <c r="F18"/>
  <c r="G18"/>
  <c r="H18"/>
  <c r="J13" i="5"/>
  <c r="B13"/>
  <c r="J11"/>
  <c r="B11"/>
  <c r="J10"/>
  <c r="B10"/>
  <c r="J9"/>
  <c r="B9"/>
  <c r="J8"/>
  <c r="B8"/>
  <c r="J7"/>
  <c r="B7"/>
  <c r="B19" s="1"/>
  <c r="J6"/>
  <c r="B6"/>
  <c r="J5"/>
  <c r="B5"/>
  <c r="J4"/>
  <c r="B4"/>
  <c r="J13" i="4"/>
  <c r="J11"/>
  <c r="J10"/>
  <c r="J9"/>
  <c r="J8"/>
  <c r="J7"/>
  <c r="J6"/>
  <c r="J5"/>
  <c r="J4"/>
  <c r="B13"/>
  <c r="B11"/>
  <c r="B23" s="1"/>
  <c r="B10"/>
  <c r="B22" s="1"/>
  <c r="B9"/>
  <c r="B21" s="1"/>
  <c r="B8"/>
  <c r="B20" s="1"/>
  <c r="B7"/>
  <c r="B19" s="1"/>
  <c r="B6"/>
  <c r="B18" s="1"/>
  <c r="B5"/>
  <c r="B17" s="1"/>
  <c r="B4"/>
  <c r="B16" s="1"/>
  <c r="B35" i="3"/>
  <c r="B33"/>
  <c r="B29"/>
  <c r="D15" i="1"/>
  <c r="E15"/>
  <c r="F15"/>
  <c r="G15"/>
  <c r="H15"/>
  <c r="C15"/>
  <c r="B15"/>
  <c r="J10" i="20"/>
  <c r="L18" i="7"/>
  <c r="J18" i="6"/>
  <c r="I15" i="1"/>
  <c r="K15"/>
  <c r="B12" i="3"/>
  <c r="B38" s="1"/>
  <c r="L18" i="6"/>
  <c r="I18"/>
  <c r="L10" i="20"/>
  <c r="I10"/>
  <c r="C16" i="4"/>
  <c r="E31" i="3" l="1"/>
  <c r="F31"/>
  <c r="D31"/>
  <c r="C31"/>
  <c r="E35"/>
  <c r="C35"/>
  <c r="F35"/>
  <c r="D35"/>
  <c r="E30"/>
  <c r="F30"/>
  <c r="D30"/>
  <c r="C30"/>
  <c r="E32"/>
  <c r="C32"/>
  <c r="F32"/>
  <c r="D32"/>
  <c r="E34"/>
  <c r="C34"/>
  <c r="F34"/>
  <c r="D34"/>
  <c r="E36"/>
  <c r="C36"/>
  <c r="F36"/>
  <c r="D36"/>
  <c r="E29"/>
  <c r="F29"/>
  <c r="D29"/>
  <c r="E33"/>
  <c r="C33"/>
  <c r="F33"/>
  <c r="D33"/>
  <c r="H26" i="13"/>
  <c r="G15"/>
  <c r="I15"/>
  <c r="G26"/>
  <c r="I25" i="5"/>
  <c r="G25"/>
  <c r="E25"/>
  <c r="C25"/>
  <c r="H25"/>
  <c r="F25"/>
  <c r="D25"/>
  <c r="J25"/>
  <c r="B25" i="4"/>
  <c r="I25"/>
  <c r="G25"/>
  <c r="E25"/>
  <c r="C25"/>
  <c r="H25"/>
  <c r="F25"/>
  <c r="D25"/>
  <c r="J25"/>
  <c r="E38" i="3"/>
  <c r="C38"/>
  <c r="F38"/>
  <c r="D38"/>
  <c r="C29"/>
  <c r="G18" i="13"/>
  <c r="G20"/>
  <c r="G22"/>
  <c r="G24"/>
  <c r="I18"/>
  <c r="I20"/>
  <c r="I22"/>
  <c r="I24"/>
  <c r="G17"/>
  <c r="I17"/>
  <c r="G19"/>
  <c r="I19"/>
  <c r="G21"/>
  <c r="I21"/>
  <c r="G23"/>
  <c r="I23"/>
  <c r="H6"/>
  <c r="G7"/>
  <c r="I7"/>
  <c r="H8"/>
  <c r="G9"/>
  <c r="I9"/>
  <c r="H10"/>
  <c r="G11"/>
  <c r="I11"/>
  <c r="H12"/>
  <c r="G13"/>
  <c r="I13"/>
  <c r="G6"/>
  <c r="G8"/>
  <c r="G10"/>
  <c r="G12"/>
  <c r="B16" i="5"/>
  <c r="B18"/>
  <c r="B20"/>
  <c r="B22"/>
  <c r="B25"/>
  <c r="C16"/>
  <c r="B17"/>
  <c r="B21"/>
  <c r="B23"/>
</calcChain>
</file>

<file path=xl/sharedStrings.xml><?xml version="1.0" encoding="utf-8"?>
<sst xmlns="http://schemas.openxmlformats.org/spreadsheetml/2006/main" count="347" uniqueCount="134">
  <si>
    <t>1月</t>
    <rPh sb="1" eb="2">
      <t>ツキ</t>
    </rPh>
    <phoneticPr fontId="2"/>
  </si>
  <si>
    <t>2月</t>
    <rPh sb="1" eb="2">
      <t>ツキ</t>
    </rPh>
    <phoneticPr fontId="2"/>
  </si>
  <si>
    <t>3月</t>
  </si>
  <si>
    <t>4月</t>
  </si>
  <si>
    <t>5月</t>
  </si>
  <si>
    <t>6月</t>
  </si>
  <si>
    <t>7月</t>
  </si>
  <si>
    <t>8月</t>
  </si>
  <si>
    <t>9月</t>
  </si>
  <si>
    <t>10月</t>
  </si>
  <si>
    <t>11月</t>
  </si>
  <si>
    <t>12月</t>
  </si>
  <si>
    <t>総計</t>
  </si>
  <si>
    <t>母の出生時平均年齢</t>
    <rPh sb="0" eb="1">
      <t>ハハ</t>
    </rPh>
    <rPh sb="2" eb="4">
      <t>シュッセイ</t>
    </rPh>
    <rPh sb="4" eb="5">
      <t>ジ</t>
    </rPh>
    <rPh sb="5" eb="7">
      <t>ヘイキン</t>
    </rPh>
    <rPh sb="7" eb="9">
      <t>ネンレイ</t>
    </rPh>
    <phoneticPr fontId="2"/>
  </si>
  <si>
    <t>第１子</t>
    <rPh sb="0" eb="1">
      <t>ダイ</t>
    </rPh>
    <rPh sb="2" eb="3">
      <t>コ</t>
    </rPh>
    <phoneticPr fontId="2"/>
  </si>
  <si>
    <t>15年</t>
    <rPh sb="2" eb="3">
      <t>ネン</t>
    </rPh>
    <phoneticPr fontId="2"/>
  </si>
  <si>
    <t>13年</t>
    <rPh sb="2" eb="3">
      <t>ネン</t>
    </rPh>
    <phoneticPr fontId="2"/>
  </si>
  <si>
    <t>14年</t>
    <rPh sb="2" eb="3">
      <t>ネン</t>
    </rPh>
    <phoneticPr fontId="2"/>
  </si>
  <si>
    <t>16年</t>
    <rPh sb="2" eb="3">
      <t>ネン</t>
    </rPh>
    <phoneticPr fontId="2"/>
  </si>
  <si>
    <t>総数</t>
    <rPh sb="0" eb="2">
      <t>ソウスウ</t>
    </rPh>
    <phoneticPr fontId="2"/>
  </si>
  <si>
    <t>年次</t>
    <rPh sb="0" eb="2">
      <t>ネンジ</t>
    </rPh>
    <phoneticPr fontId="2"/>
  </si>
  <si>
    <t>15～19歳</t>
    <rPh sb="5" eb="6">
      <t>サイ</t>
    </rPh>
    <phoneticPr fontId="2"/>
  </si>
  <si>
    <t>20～24</t>
  </si>
  <si>
    <t>25～29</t>
  </si>
  <si>
    <t>35～39</t>
  </si>
  <si>
    <t>40～</t>
  </si>
  <si>
    <t>（再掲）～29</t>
    <rPh sb="1" eb="3">
      <t>サイケイ</t>
    </rPh>
    <phoneticPr fontId="2"/>
  </si>
  <si>
    <t>15歳未満</t>
    <rPh sb="2" eb="5">
      <t>サイミマン</t>
    </rPh>
    <phoneticPr fontId="2"/>
  </si>
  <si>
    <t>20歳未満</t>
  </si>
  <si>
    <t>40歳以上</t>
  </si>
  <si>
    <t>20歳</t>
    <rPh sb="2" eb="3">
      <t>サイ</t>
    </rPh>
    <phoneticPr fontId="2"/>
  </si>
  <si>
    <t>21歳</t>
    <rPh sb="2" eb="3">
      <t>サイ</t>
    </rPh>
    <phoneticPr fontId="2"/>
  </si>
  <si>
    <t>22歳</t>
    <rPh sb="2" eb="3">
      <t>サイ</t>
    </rPh>
    <phoneticPr fontId="2"/>
  </si>
  <si>
    <t>23歳</t>
    <rPh sb="2" eb="3">
      <t>サイ</t>
    </rPh>
    <phoneticPr fontId="2"/>
  </si>
  <si>
    <t>24歳</t>
    <rPh sb="2" eb="3">
      <t>サイ</t>
    </rPh>
    <phoneticPr fontId="2"/>
  </si>
  <si>
    <t>25歳</t>
    <rPh sb="2" eb="3">
      <t>サイ</t>
    </rPh>
    <phoneticPr fontId="2"/>
  </si>
  <si>
    <t>26歳</t>
    <rPh sb="2" eb="3">
      <t>サイ</t>
    </rPh>
    <phoneticPr fontId="2"/>
  </si>
  <si>
    <t>27歳</t>
    <rPh sb="2" eb="3">
      <t>サイ</t>
    </rPh>
    <phoneticPr fontId="2"/>
  </si>
  <si>
    <t>28歳</t>
    <rPh sb="2" eb="3">
      <t>サイ</t>
    </rPh>
    <phoneticPr fontId="2"/>
  </si>
  <si>
    <t>29歳</t>
    <rPh sb="2" eb="3">
      <t>サイ</t>
    </rPh>
    <phoneticPr fontId="2"/>
  </si>
  <si>
    <t>計</t>
    <rPh sb="0" eb="1">
      <t>ケイ</t>
    </rPh>
    <phoneticPr fontId="2"/>
  </si>
  <si>
    <t>三つ子以上</t>
    <rPh sb="0" eb="1">
      <t>ミ</t>
    </rPh>
    <rPh sb="2" eb="3">
      <t>ゴ</t>
    </rPh>
    <rPh sb="3" eb="5">
      <t>イジョウ</t>
    </rPh>
    <phoneticPr fontId="2"/>
  </si>
  <si>
    <t>双子</t>
    <rPh sb="0" eb="2">
      <t>フタゴ</t>
    </rPh>
    <phoneticPr fontId="2"/>
  </si>
  <si>
    <t>単産</t>
    <rPh sb="0" eb="1">
      <t>タン</t>
    </rPh>
    <rPh sb="1" eb="2">
      <t>サン</t>
    </rPh>
    <phoneticPr fontId="2"/>
  </si>
  <si>
    <t>複産</t>
    <rPh sb="0" eb="1">
      <t>フク</t>
    </rPh>
    <rPh sb="1" eb="2">
      <t>サン</t>
    </rPh>
    <phoneticPr fontId="2"/>
  </si>
  <si>
    <t>1.0k未満</t>
  </si>
  <si>
    <t>1.5k未満</t>
    <rPh sb="4" eb="6">
      <t>ミマン</t>
    </rPh>
    <phoneticPr fontId="2"/>
  </si>
  <si>
    <t>2.5ｋ未満</t>
    <rPh sb="4" eb="6">
      <t>ミマン</t>
    </rPh>
    <phoneticPr fontId="2"/>
  </si>
  <si>
    <t>実数</t>
    <rPh sb="0" eb="2">
      <t>ジッスウ</t>
    </rPh>
    <phoneticPr fontId="2"/>
  </si>
  <si>
    <t>割合</t>
    <rPh sb="0" eb="2">
      <t>ワリアイ</t>
    </rPh>
    <phoneticPr fontId="2"/>
  </si>
  <si>
    <t>単</t>
    <rPh sb="0" eb="1">
      <t>タン</t>
    </rPh>
    <phoneticPr fontId="2"/>
  </si>
  <si>
    <t>産</t>
    <rPh sb="0" eb="1">
      <t>サン</t>
    </rPh>
    <phoneticPr fontId="2"/>
  </si>
  <si>
    <t>複</t>
    <rPh sb="0" eb="1">
      <t>フク</t>
    </rPh>
    <phoneticPr fontId="2"/>
  </si>
  <si>
    <t>病院</t>
    <rPh sb="0" eb="2">
      <t>ビョウイン</t>
    </rPh>
    <phoneticPr fontId="2"/>
  </si>
  <si>
    <t>診療所</t>
    <rPh sb="0" eb="2">
      <t>シンリョウ</t>
    </rPh>
    <rPh sb="2" eb="3">
      <t>ショ</t>
    </rPh>
    <phoneticPr fontId="2"/>
  </si>
  <si>
    <t>助産所</t>
    <rPh sb="0" eb="2">
      <t>ジョサン</t>
    </rPh>
    <rPh sb="2" eb="3">
      <t>ジョ</t>
    </rPh>
    <phoneticPr fontId="2"/>
  </si>
  <si>
    <t>自宅</t>
    <rPh sb="0" eb="2">
      <t>ジタク</t>
    </rPh>
    <phoneticPr fontId="2"/>
  </si>
  <si>
    <t>その他</t>
    <rPh sb="2" eb="3">
      <t>タ</t>
    </rPh>
    <phoneticPr fontId="2"/>
  </si>
  <si>
    <t>17年</t>
    <rPh sb="2" eb="3">
      <t>ネン</t>
    </rPh>
    <phoneticPr fontId="2"/>
  </si>
  <si>
    <t>出生順位別出生数</t>
  </si>
  <si>
    <t>出生率</t>
    <rPh sb="0" eb="2">
      <t>シュッセイ</t>
    </rPh>
    <rPh sb="2" eb="3">
      <t>リツ</t>
    </rPh>
    <phoneticPr fontId="2"/>
  </si>
  <si>
    <t>出生数</t>
    <rPh sb="0" eb="2">
      <t>シュッセイ</t>
    </rPh>
    <rPh sb="2" eb="3">
      <t>スウ</t>
    </rPh>
    <phoneticPr fontId="2"/>
  </si>
  <si>
    <t>18年</t>
    <rPh sb="2" eb="3">
      <t>ネン</t>
    </rPh>
    <phoneticPr fontId="2"/>
  </si>
  <si>
    <r>
      <t>1</t>
    </r>
    <r>
      <rPr>
        <sz val="11"/>
        <rFont val="ＭＳ Ｐゴシック"/>
        <family val="3"/>
        <charset val="128"/>
      </rPr>
      <t>8</t>
    </r>
    <r>
      <rPr>
        <sz val="11"/>
        <rFont val="ＭＳ Ｐゴシック"/>
        <family val="3"/>
        <charset val="128"/>
      </rPr>
      <t>年</t>
    </r>
    <rPh sb="2" eb="3">
      <t>ネン</t>
    </rPh>
    <phoneticPr fontId="2"/>
  </si>
  <si>
    <t>20～24</t>
    <phoneticPr fontId="2"/>
  </si>
  <si>
    <t>25～29</t>
    <phoneticPr fontId="2"/>
  </si>
  <si>
    <t>35～39</t>
    <phoneticPr fontId="2"/>
  </si>
  <si>
    <t>40～</t>
    <phoneticPr fontId="2"/>
  </si>
  <si>
    <t>19年</t>
    <rPh sb="2" eb="3">
      <t>ネン</t>
    </rPh>
    <phoneticPr fontId="2"/>
  </si>
  <si>
    <t>①　出生の動向</t>
    <rPh sb="2" eb="4">
      <t>シュッショウ</t>
    </rPh>
    <rPh sb="5" eb="7">
      <t>ドウコウ</t>
    </rPh>
    <phoneticPr fontId="2"/>
  </si>
  <si>
    <t>表１　出生数と出生率</t>
    <rPh sb="0" eb="1">
      <t>ヒョウ</t>
    </rPh>
    <rPh sb="3" eb="6">
      <t>シュッショウスウ</t>
    </rPh>
    <rPh sb="7" eb="9">
      <t>シュッセイ</t>
    </rPh>
    <rPh sb="9" eb="10">
      <t>リツ</t>
    </rPh>
    <phoneticPr fontId="2"/>
  </si>
  <si>
    <t xml:space="preserve"> </t>
    <phoneticPr fontId="2"/>
  </si>
  <si>
    <r>
      <t>1</t>
    </r>
    <r>
      <rPr>
        <sz val="11"/>
        <rFont val="ＭＳ Ｐゴシック"/>
        <family val="3"/>
        <charset val="128"/>
      </rPr>
      <t>3</t>
    </r>
    <r>
      <rPr>
        <sz val="11"/>
        <rFont val="ＭＳ Ｐゴシック"/>
        <family val="3"/>
        <charset val="128"/>
      </rPr>
      <t>年</t>
    </r>
    <rPh sb="2" eb="3">
      <t>ネン</t>
    </rPh>
    <phoneticPr fontId="2"/>
  </si>
  <si>
    <r>
      <t>1</t>
    </r>
    <r>
      <rPr>
        <sz val="11"/>
        <rFont val="ＭＳ Ｐゴシック"/>
        <family val="3"/>
        <charset val="128"/>
      </rPr>
      <t>4</t>
    </r>
    <r>
      <rPr>
        <sz val="11"/>
        <rFont val="ＭＳ Ｐゴシック"/>
        <family val="3"/>
        <charset val="128"/>
      </rPr>
      <t>年</t>
    </r>
    <rPh sb="2" eb="3">
      <t>ネン</t>
    </rPh>
    <phoneticPr fontId="2"/>
  </si>
  <si>
    <r>
      <t>1</t>
    </r>
    <r>
      <rPr>
        <sz val="11"/>
        <rFont val="ＭＳ Ｐゴシック"/>
        <family val="3"/>
        <charset val="128"/>
      </rPr>
      <t>5</t>
    </r>
    <r>
      <rPr>
        <sz val="11"/>
        <rFont val="ＭＳ Ｐゴシック"/>
        <family val="3"/>
        <charset val="128"/>
      </rPr>
      <t>年</t>
    </r>
    <rPh sb="2" eb="3">
      <t>ネン</t>
    </rPh>
    <phoneticPr fontId="2"/>
  </si>
  <si>
    <r>
      <t>1</t>
    </r>
    <r>
      <rPr>
        <sz val="11"/>
        <rFont val="ＭＳ Ｐゴシック"/>
        <family val="3"/>
        <charset val="128"/>
      </rPr>
      <t>6</t>
    </r>
    <r>
      <rPr>
        <sz val="11"/>
        <rFont val="ＭＳ Ｐゴシック"/>
        <family val="3"/>
        <charset val="128"/>
      </rPr>
      <t>年</t>
    </r>
    <rPh sb="2" eb="3">
      <t>ネン</t>
    </rPh>
    <phoneticPr fontId="2"/>
  </si>
  <si>
    <r>
      <t>1</t>
    </r>
    <r>
      <rPr>
        <sz val="11"/>
        <rFont val="ＭＳ Ｐゴシック"/>
        <family val="3"/>
        <charset val="128"/>
      </rPr>
      <t>7</t>
    </r>
    <r>
      <rPr>
        <sz val="11"/>
        <rFont val="ＭＳ Ｐゴシック"/>
        <family val="3"/>
        <charset val="128"/>
      </rPr>
      <t>年</t>
    </r>
    <rPh sb="2" eb="3">
      <t>ネン</t>
    </rPh>
    <phoneticPr fontId="2"/>
  </si>
  <si>
    <r>
      <t>1</t>
    </r>
    <r>
      <rPr>
        <sz val="11"/>
        <rFont val="ＭＳ Ｐゴシック"/>
        <family val="3"/>
        <charset val="128"/>
      </rPr>
      <t>8</t>
    </r>
    <r>
      <rPr>
        <sz val="11"/>
        <rFont val="ＭＳ Ｐゴシック"/>
        <family val="3"/>
        <charset val="128"/>
      </rPr>
      <t>年</t>
    </r>
    <rPh sb="2" eb="3">
      <t>ネン</t>
    </rPh>
    <phoneticPr fontId="2"/>
  </si>
  <si>
    <r>
      <t>2</t>
    </r>
    <r>
      <rPr>
        <sz val="11"/>
        <rFont val="ＭＳ Ｐゴシック"/>
        <family val="3"/>
        <charset val="128"/>
      </rPr>
      <t>0</t>
    </r>
    <r>
      <rPr>
        <sz val="11"/>
        <rFont val="ＭＳ Ｐゴシック"/>
        <family val="3"/>
        <charset val="128"/>
      </rPr>
      <t>歳未満</t>
    </r>
    <phoneticPr fontId="2"/>
  </si>
  <si>
    <r>
      <t>4</t>
    </r>
    <r>
      <rPr>
        <sz val="11"/>
        <rFont val="ＭＳ Ｐゴシック"/>
        <family val="3"/>
        <charset val="128"/>
      </rPr>
      <t>0</t>
    </r>
    <r>
      <rPr>
        <sz val="11"/>
        <rFont val="ＭＳ Ｐゴシック"/>
        <family val="3"/>
        <charset val="128"/>
      </rPr>
      <t>～</t>
    </r>
    <phoneticPr fontId="2"/>
  </si>
  <si>
    <t>表2　月別に見た出生数</t>
    <rPh sb="0" eb="1">
      <t>ヒョウ</t>
    </rPh>
    <phoneticPr fontId="2"/>
  </si>
  <si>
    <t>表3　母の出生時平均年齢</t>
    <rPh sb="0" eb="1">
      <t>ヒョウ</t>
    </rPh>
    <phoneticPr fontId="2"/>
  </si>
  <si>
    <t>表4-1　出生順位別に見た出生数</t>
    <rPh sb="0" eb="1">
      <t>ヒョウ</t>
    </rPh>
    <rPh sb="5" eb="7">
      <t>シュッセイ</t>
    </rPh>
    <rPh sb="7" eb="9">
      <t>ジュンイ</t>
    </rPh>
    <rPh sb="9" eb="10">
      <t>ベツ</t>
    </rPh>
    <rPh sb="11" eb="12">
      <t>ミ</t>
    </rPh>
    <rPh sb="13" eb="15">
      <t>シュッセイ</t>
    </rPh>
    <rPh sb="15" eb="16">
      <t>スウ</t>
    </rPh>
    <phoneticPr fontId="2"/>
  </si>
  <si>
    <t>表4-2　出生順位別に見た出生構成割合</t>
    <rPh sb="0" eb="1">
      <t>ヒョウ</t>
    </rPh>
    <rPh sb="5" eb="7">
      <t>シュッセイ</t>
    </rPh>
    <rPh sb="7" eb="9">
      <t>ジュンイ</t>
    </rPh>
    <rPh sb="9" eb="10">
      <t>ベツ</t>
    </rPh>
    <rPh sb="11" eb="12">
      <t>ミ</t>
    </rPh>
    <rPh sb="13" eb="15">
      <t>シュッセイ</t>
    </rPh>
    <rPh sb="15" eb="17">
      <t>コウセイ</t>
    </rPh>
    <rPh sb="17" eb="19">
      <t>ワリアイ</t>
    </rPh>
    <phoneticPr fontId="2"/>
  </si>
  <si>
    <t>表5-1　母の年齢階級別に見た出生数</t>
    <rPh sb="17" eb="18">
      <t>スウ</t>
    </rPh>
    <phoneticPr fontId="2"/>
  </si>
  <si>
    <t>表5-2　母の年齢階級別に見た出生構成割合</t>
    <rPh sb="0" eb="1">
      <t>ヒョウ</t>
    </rPh>
    <phoneticPr fontId="2"/>
  </si>
  <si>
    <t>表5-4　母の年齢階級別に見た第一子出生構成割合</t>
    <rPh sb="0" eb="1">
      <t>ヒョウ</t>
    </rPh>
    <rPh sb="20" eb="22">
      <t>コウセイ</t>
    </rPh>
    <rPh sb="22" eb="24">
      <t>ワリアイ</t>
    </rPh>
    <phoneticPr fontId="2"/>
  </si>
  <si>
    <t>表5-5　母の年齢別第１子出生数</t>
    <rPh sb="0" eb="1">
      <t>ヒョウ</t>
    </rPh>
    <phoneticPr fontId="2"/>
  </si>
  <si>
    <t>表5-6  母の年齢別第２子出生数</t>
    <rPh sb="0" eb="1">
      <t>ヒョウ</t>
    </rPh>
    <rPh sb="16" eb="17">
      <t>スウ</t>
    </rPh>
    <phoneticPr fontId="2"/>
  </si>
  <si>
    <t>表5-7　母の年齢別第３子出生数</t>
    <rPh sb="0" eb="1">
      <t>ヒョウ</t>
    </rPh>
    <rPh sb="9" eb="10">
      <t>ベツ</t>
    </rPh>
    <rPh sb="15" eb="16">
      <t>スウ</t>
    </rPh>
    <phoneticPr fontId="2"/>
  </si>
  <si>
    <t>表5-8  母の年齢別第４子以上出生数</t>
    <rPh sb="0" eb="1">
      <t>ヒョウ</t>
    </rPh>
    <rPh sb="14" eb="16">
      <t>イジョウ</t>
    </rPh>
    <rPh sb="18" eb="19">
      <t>スウ</t>
    </rPh>
    <phoneticPr fontId="2"/>
  </si>
  <si>
    <t>表6　単産－複産の種類別に見た出生数</t>
    <rPh sb="0" eb="1">
      <t>ヒョウ</t>
    </rPh>
    <phoneticPr fontId="2"/>
  </si>
  <si>
    <t>表7-1　出生時の体重</t>
    <rPh sb="0" eb="1">
      <t>ヒョウ</t>
    </rPh>
    <rPh sb="5" eb="7">
      <t>シュッセイ</t>
    </rPh>
    <rPh sb="7" eb="8">
      <t>ジ</t>
    </rPh>
    <rPh sb="9" eb="11">
      <t>タイジュウ</t>
    </rPh>
    <phoneticPr fontId="2"/>
  </si>
  <si>
    <t>表7-2平均体重</t>
    <rPh sb="4" eb="6">
      <t>ヘイキン</t>
    </rPh>
    <rPh sb="6" eb="8">
      <t>タイジュウ</t>
    </rPh>
    <phoneticPr fontId="2"/>
  </si>
  <si>
    <t>表8　出生場所別出生数</t>
    <rPh sb="3" eb="5">
      <t>シュッセイ</t>
    </rPh>
    <rPh sb="5" eb="7">
      <t>バショ</t>
    </rPh>
    <rPh sb="7" eb="8">
      <t>ベツ</t>
    </rPh>
    <rPh sb="8" eb="10">
      <t>シュッセイ</t>
    </rPh>
    <rPh sb="10" eb="11">
      <t>スウ</t>
    </rPh>
    <phoneticPr fontId="2"/>
  </si>
  <si>
    <t>第1子</t>
    <rPh sb="0" eb="1">
      <t>ダイ</t>
    </rPh>
    <rPh sb="2" eb="3">
      <t>コ</t>
    </rPh>
    <phoneticPr fontId="2"/>
  </si>
  <si>
    <t>第2子</t>
    <rPh sb="0" eb="1">
      <t>ダイ</t>
    </rPh>
    <rPh sb="2" eb="3">
      <t>コ</t>
    </rPh>
    <phoneticPr fontId="2"/>
  </si>
  <si>
    <t>第3子</t>
    <rPh sb="0" eb="1">
      <t>ダイ</t>
    </rPh>
    <rPh sb="2" eb="3">
      <t>コ</t>
    </rPh>
    <phoneticPr fontId="2"/>
  </si>
  <si>
    <t>第4子以上</t>
    <rPh sb="0" eb="1">
      <t>ダイ</t>
    </rPh>
    <rPh sb="2" eb="3">
      <t>コ</t>
    </rPh>
    <rPh sb="3" eb="5">
      <t>イジョウ</t>
    </rPh>
    <phoneticPr fontId="2"/>
  </si>
  <si>
    <t>20年</t>
    <rPh sb="2" eb="3">
      <t>ネン</t>
    </rPh>
    <phoneticPr fontId="2"/>
  </si>
  <si>
    <r>
      <t>2</t>
    </r>
    <r>
      <rPr>
        <sz val="11"/>
        <rFont val="ＭＳ Ｐゴシック"/>
        <family val="3"/>
        <charset val="128"/>
      </rPr>
      <t>0</t>
    </r>
    <r>
      <rPr>
        <sz val="11"/>
        <rFont val="ＭＳ Ｐゴシック"/>
        <family val="3"/>
        <charset val="128"/>
      </rPr>
      <t>歳未満</t>
    </r>
    <phoneticPr fontId="2"/>
  </si>
  <si>
    <r>
      <t>2</t>
    </r>
    <r>
      <rPr>
        <sz val="11"/>
        <rFont val="ＭＳ Ｐゴシック"/>
        <family val="3"/>
        <charset val="128"/>
      </rPr>
      <t>5</t>
    </r>
    <r>
      <rPr>
        <sz val="11"/>
        <rFont val="ＭＳ Ｐゴシック"/>
        <family val="3"/>
        <charset val="128"/>
      </rPr>
      <t>歳</t>
    </r>
    <rPh sb="2" eb="3">
      <t>サイ</t>
    </rPh>
    <phoneticPr fontId="2"/>
  </si>
  <si>
    <r>
      <t>2</t>
    </r>
    <r>
      <rPr>
        <sz val="11"/>
        <rFont val="ＭＳ Ｐゴシック"/>
        <family val="3"/>
        <charset val="128"/>
      </rPr>
      <t>6</t>
    </r>
    <r>
      <rPr>
        <sz val="11"/>
        <rFont val="ＭＳ Ｐゴシック"/>
        <family val="3"/>
        <charset val="128"/>
      </rPr>
      <t>歳</t>
    </r>
    <rPh sb="2" eb="3">
      <t>サイ</t>
    </rPh>
    <phoneticPr fontId="2"/>
  </si>
  <si>
    <r>
      <t>2</t>
    </r>
    <r>
      <rPr>
        <sz val="11"/>
        <rFont val="ＭＳ Ｐゴシック"/>
        <family val="3"/>
        <charset val="128"/>
      </rPr>
      <t>7</t>
    </r>
    <r>
      <rPr>
        <sz val="11"/>
        <rFont val="ＭＳ Ｐゴシック"/>
        <family val="3"/>
        <charset val="128"/>
      </rPr>
      <t>歳</t>
    </r>
    <rPh sb="2" eb="3">
      <t>サイ</t>
    </rPh>
    <phoneticPr fontId="2"/>
  </si>
  <si>
    <r>
      <t>28歳</t>
    </r>
    <r>
      <rPr>
        <sz val="11"/>
        <rFont val="ＭＳ Ｐゴシック"/>
        <family val="3"/>
        <charset val="128"/>
      </rPr>
      <t/>
    </r>
    <rPh sb="2" eb="3">
      <t>サイ</t>
    </rPh>
    <phoneticPr fontId="2"/>
  </si>
  <si>
    <r>
      <t>29歳</t>
    </r>
    <r>
      <rPr>
        <sz val="11"/>
        <rFont val="ＭＳ Ｐゴシック"/>
        <family val="3"/>
        <charset val="128"/>
      </rPr>
      <t/>
    </r>
    <rPh sb="2" eb="3">
      <t>サイ</t>
    </rPh>
    <phoneticPr fontId="2"/>
  </si>
  <si>
    <r>
      <t>30歳</t>
    </r>
    <r>
      <rPr>
        <sz val="11"/>
        <rFont val="ＭＳ Ｐゴシック"/>
        <family val="3"/>
        <charset val="128"/>
      </rPr>
      <t/>
    </r>
    <rPh sb="2" eb="3">
      <t>サイ</t>
    </rPh>
    <phoneticPr fontId="2"/>
  </si>
  <si>
    <r>
      <t>31歳</t>
    </r>
    <r>
      <rPr>
        <sz val="11"/>
        <rFont val="ＭＳ Ｐゴシック"/>
        <family val="3"/>
        <charset val="128"/>
      </rPr>
      <t/>
    </r>
    <rPh sb="2" eb="3">
      <t>サイ</t>
    </rPh>
    <phoneticPr fontId="2"/>
  </si>
  <si>
    <r>
      <t>32歳</t>
    </r>
    <r>
      <rPr>
        <sz val="11"/>
        <rFont val="ＭＳ Ｐゴシック"/>
        <family val="3"/>
        <charset val="128"/>
      </rPr>
      <t/>
    </r>
    <rPh sb="2" eb="3">
      <t>サイ</t>
    </rPh>
    <phoneticPr fontId="2"/>
  </si>
  <si>
    <r>
      <t>33歳</t>
    </r>
    <r>
      <rPr>
        <sz val="11"/>
        <rFont val="ＭＳ Ｐゴシック"/>
        <family val="3"/>
        <charset val="128"/>
      </rPr>
      <t/>
    </r>
    <rPh sb="2" eb="3">
      <t>サイ</t>
    </rPh>
    <phoneticPr fontId="2"/>
  </si>
  <si>
    <r>
      <t>34歳</t>
    </r>
    <r>
      <rPr>
        <sz val="11"/>
        <rFont val="ＭＳ Ｐゴシック"/>
        <family val="3"/>
        <charset val="128"/>
      </rPr>
      <t/>
    </r>
    <rPh sb="2" eb="3">
      <t>サイ</t>
    </rPh>
    <phoneticPr fontId="2"/>
  </si>
  <si>
    <r>
      <t>27歳</t>
    </r>
    <r>
      <rPr>
        <sz val="11"/>
        <rFont val="ＭＳ Ｐゴシック"/>
        <family val="3"/>
        <charset val="128"/>
      </rPr>
      <t/>
    </r>
    <rPh sb="2" eb="3">
      <t>サイ</t>
    </rPh>
    <phoneticPr fontId="2"/>
  </si>
  <si>
    <t>表5-3　母の年齢階級別に見た第１子出生数</t>
    <rPh sb="0" eb="1">
      <t>ヒョウ</t>
    </rPh>
    <rPh sb="20" eb="21">
      <t>スウ</t>
    </rPh>
    <phoneticPr fontId="2"/>
  </si>
  <si>
    <t xml:space="preserve"> </t>
    <phoneticPr fontId="2"/>
  </si>
  <si>
    <t>１8年</t>
    <rPh sb="2" eb="3">
      <t>ネン</t>
    </rPh>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</si>
  <si>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</si>
  <si>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</si>
  <si>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</si>
  <si>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2</t>
    </r>
    <r>
      <rPr>
        <sz val="11"/>
        <rFont val="ＭＳ Ｐゴシック"/>
        <family val="3"/>
        <charset val="128"/>
      </rPr>
      <t>5</t>
    </r>
    <r>
      <rPr>
        <sz val="11"/>
        <rFont val="ＭＳ Ｐゴシック"/>
        <family val="3"/>
        <charset val="128"/>
      </rPr>
      <t>～</t>
    </r>
    <r>
      <rPr>
        <sz val="11"/>
        <rFont val="ＭＳ Ｐゴシック"/>
        <family val="3"/>
        <charset val="128"/>
      </rPr>
      <t>29</t>
    </r>
    <r>
      <rPr>
        <sz val="11"/>
        <rFont val="ＭＳ Ｐゴシック"/>
        <family val="3"/>
        <charset val="128"/>
      </rPr>
      <t>歳</t>
    </r>
    <rPh sb="5" eb="6">
      <t>サイ</t>
    </rPh>
    <phoneticPr fontId="2"/>
  </si>
  <si>
    <r>
      <t>3</t>
    </r>
    <r>
      <rPr>
        <sz val="11"/>
        <rFont val="ＭＳ Ｐゴシック"/>
        <family val="3"/>
        <charset val="128"/>
      </rPr>
      <t>0</t>
    </r>
    <r>
      <rPr>
        <sz val="11"/>
        <rFont val="ＭＳ Ｐゴシック"/>
        <family val="3"/>
        <charset val="128"/>
      </rPr>
      <t>～</t>
    </r>
    <r>
      <rPr>
        <sz val="11"/>
        <rFont val="ＭＳ Ｐゴシック"/>
        <family val="3"/>
        <charset val="128"/>
      </rPr>
      <t>34</t>
    </r>
    <r>
      <rPr>
        <sz val="11"/>
        <rFont val="ＭＳ Ｐゴシック"/>
        <family val="3"/>
        <charset val="128"/>
      </rPr>
      <t>歳</t>
    </r>
    <rPh sb="5" eb="6">
      <t>サイ</t>
    </rPh>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</si>
  <si>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</si>
  <si>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t>21年</t>
    <rPh sb="2" eb="3">
      <t>ネン</t>
    </rPh>
    <phoneticPr fontId="2"/>
  </si>
  <si>
    <t>総数</t>
  </si>
  <si>
    <t>15歳未満</t>
  </si>
  <si>
    <t>15～19歳</t>
  </si>
  <si>
    <t>（再掲）～29</t>
  </si>
  <si>
    <t>30～34歳</t>
  </si>
  <si>
    <t>35～39歳</t>
  </si>
  <si>
    <r>
      <t>4</t>
    </r>
    <r>
      <rPr>
        <sz val="11"/>
        <rFont val="ＭＳ Ｐゴシック"/>
        <family val="3"/>
        <charset val="128"/>
      </rPr>
      <t>0歳以上</t>
    </r>
    <rPh sb="2" eb="3">
      <t>サイ</t>
    </rPh>
    <rPh sb="3" eb="5">
      <t>イジョウ</t>
    </rPh>
    <phoneticPr fontId="2"/>
  </si>
  <si>
    <r>
      <t>1</t>
    </r>
    <r>
      <rPr>
        <sz val="11"/>
        <rFont val="ＭＳ Ｐゴシック"/>
        <family val="3"/>
        <charset val="128"/>
      </rPr>
      <t>7年</t>
    </r>
    <rPh sb="2" eb="3">
      <t>ネン</t>
    </rPh>
    <phoneticPr fontId="2"/>
  </si>
  <si>
    <t>22年</t>
    <rPh sb="2" eb="3">
      <t>ネン</t>
    </rPh>
    <phoneticPr fontId="2"/>
  </si>
  <si>
    <t>22年</t>
    <phoneticPr fontId="2"/>
  </si>
  <si>
    <r>
      <t>30～</t>
    </r>
    <r>
      <rPr>
        <sz val="11"/>
        <rFont val="ＭＳ Ｐゴシック"/>
        <family val="3"/>
        <charset val="128"/>
      </rPr>
      <t>34</t>
    </r>
    <phoneticPr fontId="2"/>
  </si>
  <si>
    <t>30～34</t>
    <phoneticPr fontId="2"/>
  </si>
</sst>
</file>

<file path=xl/styles.xml><?xml version="1.0" encoding="utf-8"?>
<styleSheet xmlns="http://schemas.openxmlformats.org/spreadsheetml/2006/main">
  <numFmts count="7">
    <numFmt numFmtId="176" formatCode="0.0_ "/>
    <numFmt numFmtId="177" formatCode="0_ "/>
    <numFmt numFmtId="178" formatCode="0.00_ "/>
    <numFmt numFmtId="179" formatCode="0.0%"/>
    <numFmt numFmtId="180" formatCode="#,##0_ "/>
    <numFmt numFmtId="181" formatCode="#,##0_);[Red]\(#,##0\)"/>
    <numFmt numFmtId="182" formatCode="#,##0.0_ "/>
  </numFmts>
  <fonts count="9">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hair">
        <color indexed="64"/>
      </top>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64"/>
      </right>
      <top/>
      <bottom style="hair">
        <color indexed="64"/>
      </bottom>
      <diagonal/>
    </border>
    <border>
      <left/>
      <right style="thin">
        <color indexed="8"/>
      </right>
      <top style="hair">
        <color indexed="8"/>
      </top>
      <bottom style="thin">
        <color indexed="8"/>
      </bottom>
      <diagonal/>
    </border>
    <border>
      <left/>
      <right/>
      <top style="thin">
        <color indexed="8"/>
      </top>
      <bottom style="hair">
        <color indexed="8"/>
      </bottom>
      <diagonal/>
    </border>
    <border>
      <left/>
      <right/>
      <top style="hair">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top/>
      <bottom style="thin">
        <color indexed="8"/>
      </bottom>
      <diagonal/>
    </border>
    <border>
      <left/>
      <right style="thin">
        <color indexed="8"/>
      </right>
      <top style="thin">
        <color indexed="8"/>
      </top>
      <bottom style="thin">
        <color indexed="8"/>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thin">
        <color indexed="8"/>
      </top>
      <bottom style="thin">
        <color indexed="8"/>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2">
    <xf numFmtId="0" fontId="0" fillId="0" borderId="0" xfId="0">
      <alignment vertical="center"/>
    </xf>
    <xf numFmtId="0" fontId="6" fillId="2" borderId="0" xfId="0" applyFont="1" applyFill="1">
      <alignment vertical="center"/>
    </xf>
    <xf numFmtId="0" fontId="0" fillId="2" borderId="0" xfId="0" applyFill="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1" xfId="0" applyFill="1" applyBorder="1">
      <alignment vertical="center"/>
    </xf>
    <xf numFmtId="0" fontId="0" fillId="2" borderId="17" xfId="0" applyFill="1" applyBorder="1" applyAlignment="1">
      <alignment horizontal="center"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38" fontId="1" fillId="2" borderId="39" xfId="1" applyFont="1" applyFill="1" applyBorder="1">
      <alignment vertical="center"/>
    </xf>
    <xf numFmtId="38" fontId="1" fillId="2" borderId="44" xfId="1" applyFont="1" applyFill="1" applyBorder="1">
      <alignment vertical="center"/>
    </xf>
    <xf numFmtId="180" fontId="0" fillId="2" borderId="44" xfId="0" applyNumberFormat="1" applyFill="1" applyBorder="1">
      <alignment vertical="center"/>
    </xf>
    <xf numFmtId="180" fontId="0" fillId="2" borderId="40" xfId="0" applyNumberFormat="1" applyFill="1" applyBorder="1">
      <alignment vertical="center"/>
    </xf>
    <xf numFmtId="176" fontId="0" fillId="2" borderId="45" xfId="0" applyNumberFormat="1" applyFill="1" applyBorder="1">
      <alignment vertical="center"/>
    </xf>
    <xf numFmtId="176" fontId="0" fillId="2" borderId="43" xfId="0" applyNumberFormat="1" applyFill="1" applyBorder="1">
      <alignment vertical="center"/>
    </xf>
    <xf numFmtId="0" fontId="0" fillId="2" borderId="39" xfId="0" applyFill="1" applyBorder="1" applyAlignment="1">
      <alignment horizontal="center" vertical="center"/>
    </xf>
    <xf numFmtId="0" fontId="0" fillId="2" borderId="41" xfId="0" applyFill="1" applyBorder="1" applyAlignment="1">
      <alignment horizontal="center" vertical="center"/>
    </xf>
    <xf numFmtId="0" fontId="8" fillId="2" borderId="0" xfId="0" applyFont="1" applyFill="1">
      <alignment vertical="center"/>
    </xf>
    <xf numFmtId="0" fontId="0" fillId="2" borderId="2" xfId="0" applyFill="1" applyBorder="1">
      <alignment vertical="center"/>
    </xf>
    <xf numFmtId="180" fontId="1" fillId="2" borderId="39" xfId="0" applyNumberFormat="1" applyFont="1" applyFill="1" applyBorder="1">
      <alignment vertical="center"/>
    </xf>
    <xf numFmtId="180" fontId="1" fillId="2" borderId="44" xfId="0" applyNumberFormat="1" applyFont="1" applyFill="1" applyBorder="1">
      <alignment vertical="center"/>
    </xf>
    <xf numFmtId="0" fontId="0" fillId="2" borderId="44" xfId="0" applyFill="1" applyBorder="1">
      <alignment vertical="center"/>
    </xf>
    <xf numFmtId="0" fontId="0" fillId="2" borderId="40" xfId="0" applyFill="1" applyBorder="1">
      <alignment vertical="center"/>
    </xf>
    <xf numFmtId="0" fontId="0" fillId="2" borderId="3" xfId="0" applyFill="1" applyBorder="1">
      <alignment vertical="center"/>
    </xf>
    <xf numFmtId="180" fontId="1" fillId="2" borderId="46" xfId="0" applyNumberFormat="1" applyFont="1" applyFill="1" applyBorder="1">
      <alignment vertical="center"/>
    </xf>
    <xf numFmtId="180" fontId="1" fillId="2" borderId="47" xfId="0" applyNumberFormat="1" applyFont="1" applyFill="1" applyBorder="1">
      <alignment vertical="center"/>
    </xf>
    <xf numFmtId="0" fontId="0" fillId="2" borderId="47" xfId="0" applyFill="1" applyBorder="1">
      <alignment vertical="center"/>
    </xf>
    <xf numFmtId="0" fontId="0" fillId="2" borderId="48" xfId="0" applyFill="1" applyBorder="1">
      <alignment vertical="center"/>
    </xf>
    <xf numFmtId="0" fontId="0" fillId="2" borderId="4" xfId="0" applyFill="1" applyBorder="1">
      <alignment vertical="center"/>
    </xf>
    <xf numFmtId="180" fontId="1" fillId="2" borderId="41" xfId="0" applyNumberFormat="1" applyFont="1" applyFill="1" applyBorder="1">
      <alignment vertical="center"/>
    </xf>
    <xf numFmtId="180" fontId="1" fillId="2" borderId="45" xfId="0" applyNumberFormat="1" applyFont="1" applyFill="1" applyBorder="1">
      <alignment vertical="center"/>
    </xf>
    <xf numFmtId="0" fontId="0" fillId="2" borderId="45" xfId="0" applyFill="1" applyBorder="1">
      <alignment vertical="center"/>
    </xf>
    <xf numFmtId="0" fontId="0" fillId="2" borderId="43" xfId="0" applyFill="1" applyBorder="1">
      <alignment vertical="center"/>
    </xf>
    <xf numFmtId="0" fontId="0" fillId="2" borderId="5" xfId="0" applyFill="1" applyBorder="1">
      <alignment vertical="center"/>
    </xf>
    <xf numFmtId="180" fontId="1" fillId="2" borderId="5" xfId="0" applyNumberFormat="1" applyFont="1" applyFill="1" applyBorder="1">
      <alignment vertical="center"/>
    </xf>
    <xf numFmtId="180" fontId="1" fillId="2" borderId="49" xfId="0" applyNumberFormat="1" applyFont="1" applyFill="1" applyBorder="1">
      <alignment vertical="center"/>
    </xf>
    <xf numFmtId="180" fontId="1" fillId="2" borderId="54" xfId="0" applyNumberFormat="1" applyFont="1" applyFill="1" applyBorder="1">
      <alignment vertical="center"/>
    </xf>
    <xf numFmtId="180" fontId="1" fillId="2" borderId="50" xfId="0" applyNumberFormat="1" applyFont="1" applyFill="1" applyBorder="1">
      <alignment vertical="center"/>
    </xf>
    <xf numFmtId="180" fontId="0" fillId="2" borderId="0" xfId="0" applyNumberFormat="1"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25" xfId="0" applyFill="1" applyBorder="1" applyAlignment="1">
      <alignment horizontal="center" vertical="center"/>
    </xf>
    <xf numFmtId="0" fontId="0" fillId="2" borderId="28" xfId="0" applyFill="1" applyBorder="1" applyAlignment="1">
      <alignment horizontal="center" vertical="center"/>
    </xf>
    <xf numFmtId="0" fontId="0" fillId="2" borderId="34" xfId="0" applyFill="1" applyBorder="1" applyAlignment="1">
      <alignment horizontal="center" vertical="center"/>
    </xf>
    <xf numFmtId="0" fontId="0" fillId="2" borderId="10" xfId="0" applyFill="1" applyBorder="1">
      <alignment vertical="center"/>
    </xf>
    <xf numFmtId="176" fontId="1" fillId="2" borderId="18" xfId="0" applyNumberFormat="1" applyFont="1" applyFill="1" applyBorder="1">
      <alignment vertical="center"/>
    </xf>
    <xf numFmtId="176" fontId="1" fillId="2" borderId="24" xfId="0" applyNumberFormat="1" applyFont="1" applyFill="1" applyBorder="1">
      <alignment vertical="center"/>
    </xf>
    <xf numFmtId="176" fontId="1" fillId="2" borderId="26" xfId="0" applyNumberFormat="1" applyFont="1" applyFill="1" applyBorder="1">
      <alignment vertical="center"/>
    </xf>
    <xf numFmtId="0" fontId="0" fillId="2" borderId="11" xfId="0" applyFill="1" applyBorder="1">
      <alignment vertical="center"/>
    </xf>
    <xf numFmtId="176" fontId="1" fillId="2" borderId="38" xfId="0" applyNumberFormat="1" applyFont="1" applyFill="1" applyBorder="1">
      <alignment vertical="center"/>
    </xf>
    <xf numFmtId="176" fontId="1" fillId="2" borderId="35" xfId="0" applyNumberFormat="1" applyFont="1" applyFill="1" applyBorder="1">
      <alignment vertical="center"/>
    </xf>
    <xf numFmtId="176" fontId="1" fillId="2" borderId="36" xfId="0" applyNumberFormat="1"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176" fontId="1" fillId="2" borderId="37" xfId="0" applyNumberFormat="1" applyFont="1" applyFill="1" applyBorder="1">
      <alignment vertical="center"/>
    </xf>
    <xf numFmtId="176" fontId="1" fillId="2" borderId="0" xfId="0" applyNumberFormat="1" applyFont="1" applyFill="1" applyBorder="1">
      <alignment vertical="center"/>
    </xf>
    <xf numFmtId="176" fontId="1" fillId="2" borderId="15" xfId="0" applyNumberFormat="1" applyFont="1" applyFill="1" applyBorder="1">
      <alignment vertical="center"/>
    </xf>
    <xf numFmtId="182" fontId="0" fillId="2" borderId="18" xfId="0" applyNumberFormat="1" applyFill="1" applyBorder="1">
      <alignment vertical="center"/>
    </xf>
    <xf numFmtId="182" fontId="0" fillId="2" borderId="24" xfId="0" applyNumberFormat="1" applyFill="1" applyBorder="1">
      <alignment vertical="center"/>
    </xf>
    <xf numFmtId="182" fontId="0" fillId="2" borderId="26" xfId="0" applyNumberFormat="1" applyFill="1" applyBorder="1">
      <alignment vertical="center"/>
    </xf>
    <xf numFmtId="0" fontId="0" fillId="2" borderId="12" xfId="0" applyFill="1" applyBorder="1">
      <alignment vertical="center"/>
    </xf>
    <xf numFmtId="182" fontId="0" fillId="2" borderId="25" xfId="0" applyNumberFormat="1" applyFill="1" applyBorder="1">
      <alignment vertical="center"/>
    </xf>
    <xf numFmtId="182" fontId="0" fillId="2" borderId="28" xfId="0" applyNumberFormat="1" applyFill="1" applyBorder="1">
      <alignment vertical="center"/>
    </xf>
    <xf numFmtId="182" fontId="0" fillId="2" borderId="34" xfId="0" applyNumberFormat="1" applyFill="1" applyBorder="1">
      <alignment vertical="center"/>
    </xf>
    <xf numFmtId="0" fontId="0" fillId="2" borderId="17" xfId="0" applyFill="1" applyBorder="1">
      <alignment vertical="center"/>
    </xf>
    <xf numFmtId="0" fontId="1" fillId="2" borderId="5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1" xfId="0" applyFont="1" applyFill="1" applyBorder="1" applyAlignment="1">
      <alignment horizontal="center" vertical="center"/>
    </xf>
    <xf numFmtId="0" fontId="0" fillId="2" borderId="18" xfId="0" applyFill="1" applyBorder="1">
      <alignment vertical="center"/>
    </xf>
    <xf numFmtId="181" fontId="1" fillId="2" borderId="23" xfId="0" applyNumberFormat="1" applyFont="1" applyFill="1" applyBorder="1" applyAlignment="1">
      <alignment horizontal="right" vertical="center"/>
    </xf>
    <xf numFmtId="181" fontId="1" fillId="2" borderId="51" xfId="0" applyNumberFormat="1" applyFont="1" applyFill="1" applyBorder="1">
      <alignment vertical="center"/>
    </xf>
    <xf numFmtId="181" fontId="1" fillId="2" borderId="24" xfId="0" applyNumberFormat="1" applyFont="1" applyFill="1" applyBorder="1">
      <alignment vertical="center"/>
    </xf>
    <xf numFmtId="181" fontId="1" fillId="2" borderId="26" xfId="0" applyNumberFormat="1" applyFont="1" applyFill="1" applyBorder="1">
      <alignment vertical="center"/>
    </xf>
    <xf numFmtId="181" fontId="1" fillId="2" borderId="52" xfId="0" applyNumberFormat="1" applyFont="1" applyFill="1" applyBorder="1">
      <alignment vertical="center"/>
    </xf>
    <xf numFmtId="181" fontId="1" fillId="2" borderId="35" xfId="0" applyNumberFormat="1" applyFont="1" applyFill="1" applyBorder="1">
      <alignment vertical="center"/>
    </xf>
    <xf numFmtId="181" fontId="1" fillId="2" borderId="36" xfId="0" applyNumberFormat="1" applyFont="1" applyFill="1" applyBorder="1">
      <alignment vertical="center"/>
    </xf>
    <xf numFmtId="181" fontId="1" fillId="2" borderId="53" xfId="0" applyNumberFormat="1" applyFont="1" applyFill="1" applyBorder="1">
      <alignment vertical="center"/>
    </xf>
    <xf numFmtId="181" fontId="1" fillId="2" borderId="0" xfId="0" applyNumberFormat="1" applyFont="1" applyFill="1" applyBorder="1">
      <alignment vertical="center"/>
    </xf>
    <xf numFmtId="181" fontId="1" fillId="2" borderId="15" xfId="0" applyNumberFormat="1" applyFont="1" applyFill="1" applyBorder="1">
      <alignment vertical="center"/>
    </xf>
    <xf numFmtId="181" fontId="1" fillId="2" borderId="58" xfId="0" applyNumberFormat="1" applyFont="1" applyFill="1" applyBorder="1" applyAlignment="1">
      <alignment horizontal="right" vertical="center"/>
    </xf>
    <xf numFmtId="180" fontId="0" fillId="2" borderId="51" xfId="0" applyNumberFormat="1" applyFill="1" applyBorder="1" applyAlignment="1">
      <alignment horizontal="right" vertical="center"/>
    </xf>
    <xf numFmtId="177" fontId="0" fillId="2" borderId="24" xfId="0" applyNumberFormat="1" applyFill="1" applyBorder="1" applyAlignment="1">
      <alignment horizontal="right" vertical="center"/>
    </xf>
    <xf numFmtId="177" fontId="0" fillId="2" borderId="24" xfId="0" applyNumberFormat="1" applyFill="1" applyBorder="1" applyAlignment="1">
      <alignment vertical="center"/>
    </xf>
    <xf numFmtId="177" fontId="0" fillId="2" borderId="26" xfId="0" applyNumberFormat="1" applyFill="1" applyBorder="1" applyAlignment="1">
      <alignment vertical="center"/>
    </xf>
    <xf numFmtId="181" fontId="1" fillId="2" borderId="55" xfId="0" applyNumberFormat="1" applyFont="1" applyFill="1" applyBorder="1" applyAlignment="1">
      <alignment horizontal="right" vertical="center"/>
    </xf>
    <xf numFmtId="0" fontId="0" fillId="2" borderId="0" xfId="0" applyFill="1" applyAlignment="1"/>
    <xf numFmtId="0" fontId="0" fillId="2" borderId="8" xfId="0" applyFill="1" applyBorder="1" applyAlignment="1">
      <alignment horizontal="center" vertical="center"/>
    </xf>
    <xf numFmtId="181" fontId="1" fillId="2" borderId="16" xfId="0" applyNumberFormat="1" applyFont="1" applyFill="1" applyBorder="1" applyAlignment="1">
      <alignment vertical="center"/>
    </xf>
    <xf numFmtId="179" fontId="1" fillId="2" borderId="31" xfId="0" applyNumberFormat="1" applyFont="1" applyFill="1" applyBorder="1" applyAlignment="1">
      <alignment vertical="center"/>
    </xf>
    <xf numFmtId="179" fontId="1" fillId="2" borderId="32" xfId="0" applyNumberFormat="1" applyFont="1" applyFill="1" applyBorder="1" applyAlignment="1">
      <alignment vertical="center"/>
    </xf>
    <xf numFmtId="179" fontId="1" fillId="2" borderId="33" xfId="0" applyNumberFormat="1" applyFont="1" applyFill="1" applyBorder="1" applyAlignment="1">
      <alignment vertical="center"/>
    </xf>
    <xf numFmtId="181" fontId="1" fillId="2" borderId="10" xfId="0" applyNumberFormat="1" applyFont="1" applyFill="1" applyBorder="1" applyAlignment="1">
      <alignment vertical="center"/>
    </xf>
    <xf numFmtId="179" fontId="1" fillId="2" borderId="18" xfId="0" applyNumberFormat="1" applyFont="1" applyFill="1" applyBorder="1" applyAlignment="1">
      <alignment vertical="center"/>
    </xf>
    <xf numFmtId="179" fontId="1" fillId="2" borderId="24" xfId="0" applyNumberFormat="1" applyFont="1" applyFill="1" applyBorder="1" applyAlignment="1">
      <alignment vertical="center"/>
    </xf>
    <xf numFmtId="179" fontId="1" fillId="2" borderId="26" xfId="0" applyNumberFormat="1" applyFont="1" applyFill="1" applyBorder="1" applyAlignment="1">
      <alignment vertical="center"/>
    </xf>
    <xf numFmtId="181" fontId="1" fillId="2" borderId="29" xfId="0" applyNumberFormat="1" applyFont="1" applyFill="1" applyBorder="1" applyAlignment="1">
      <alignment vertical="center"/>
    </xf>
    <xf numFmtId="179" fontId="1" fillId="2" borderId="37" xfId="0" applyNumberFormat="1" applyFont="1" applyFill="1" applyBorder="1" applyAlignment="1">
      <alignment vertical="center"/>
    </xf>
    <xf numFmtId="179" fontId="1" fillId="2" borderId="0" xfId="0" applyNumberFormat="1" applyFont="1" applyFill="1" applyBorder="1" applyAlignment="1">
      <alignment vertical="center"/>
    </xf>
    <xf numFmtId="179" fontId="1" fillId="2" borderId="15" xfId="0" applyNumberFormat="1" applyFont="1" applyFill="1" applyBorder="1" applyAlignment="1">
      <alignment vertical="center"/>
    </xf>
    <xf numFmtId="180" fontId="0" fillId="2" borderId="10" xfId="0" applyNumberFormat="1" applyFill="1" applyBorder="1" applyAlignment="1">
      <alignment horizontal="right" vertical="center"/>
    </xf>
    <xf numFmtId="179" fontId="0" fillId="2" borderId="18" xfId="0" applyNumberFormat="1" applyFill="1" applyBorder="1">
      <alignment vertical="center"/>
    </xf>
    <xf numFmtId="179" fontId="0" fillId="2" borderId="24" xfId="0" applyNumberFormat="1" applyFill="1" applyBorder="1">
      <alignment vertical="center"/>
    </xf>
    <xf numFmtId="179" fontId="0" fillId="2" borderId="26" xfId="0" applyNumberFormat="1" applyFill="1" applyBorder="1">
      <alignment vertical="center"/>
    </xf>
    <xf numFmtId="0" fontId="0" fillId="2" borderId="30" xfId="0" applyFill="1" applyBorder="1">
      <alignment vertical="center"/>
    </xf>
    <xf numFmtId="180" fontId="0" fillId="2" borderId="30" xfId="0" applyNumberFormat="1" applyFill="1" applyBorder="1" applyAlignment="1">
      <alignment horizontal="right" vertical="center"/>
    </xf>
    <xf numFmtId="179" fontId="0" fillId="2" borderId="7" xfId="0" applyNumberFormat="1" applyFill="1" applyBorder="1">
      <alignment vertical="center"/>
    </xf>
    <xf numFmtId="179" fontId="0" fillId="2" borderId="14" xfId="0" applyNumberFormat="1" applyFill="1" applyBorder="1">
      <alignment vertical="center"/>
    </xf>
    <xf numFmtId="179" fontId="0" fillId="2" borderId="56" xfId="0" applyNumberFormat="1" applyFill="1" applyBorder="1">
      <alignment vertical="center"/>
    </xf>
    <xf numFmtId="180" fontId="0" fillId="2" borderId="52" xfId="0" applyNumberFormat="1" applyFill="1" applyBorder="1" applyAlignment="1">
      <alignment horizontal="right" vertical="center"/>
    </xf>
    <xf numFmtId="177" fontId="0" fillId="2" borderId="35" xfId="0" applyNumberFormat="1" applyFill="1" applyBorder="1" applyAlignment="1">
      <alignment horizontal="right" vertical="center"/>
    </xf>
    <xf numFmtId="177" fontId="0" fillId="2" borderId="35" xfId="0" applyNumberFormat="1" applyFill="1" applyBorder="1" applyAlignment="1">
      <alignment vertical="center"/>
    </xf>
    <xf numFmtId="177" fontId="0" fillId="2" borderId="36" xfId="0" applyNumberFormat="1" applyFill="1" applyBorder="1" applyAlignment="1">
      <alignment vertical="center"/>
    </xf>
    <xf numFmtId="0" fontId="0" fillId="2" borderId="25" xfId="0" applyFill="1" applyBorder="1">
      <alignment vertical="center"/>
    </xf>
    <xf numFmtId="0" fontId="1" fillId="2" borderId="8" xfId="0" applyFont="1" applyFill="1" applyBorder="1" applyAlignment="1">
      <alignment horizontal="center" vertical="center"/>
    </xf>
    <xf numFmtId="0" fontId="1" fillId="2" borderId="17" xfId="0" applyFont="1" applyFill="1" applyBorder="1" applyAlignment="1">
      <alignment horizontal="center" vertical="center"/>
    </xf>
    <xf numFmtId="0" fontId="0" fillId="2" borderId="16" xfId="0" applyFill="1" applyBorder="1">
      <alignment vertical="center"/>
    </xf>
    <xf numFmtId="180" fontId="1" fillId="2" borderId="16" xfId="0" applyNumberFormat="1" applyFont="1" applyFill="1" applyBorder="1">
      <alignment vertical="center"/>
    </xf>
    <xf numFmtId="180" fontId="1" fillId="2" borderId="31" xfId="0" applyNumberFormat="1" applyFont="1" applyFill="1" applyBorder="1">
      <alignment vertical="center"/>
    </xf>
    <xf numFmtId="180" fontId="1" fillId="2" borderId="32" xfId="0" applyNumberFormat="1" applyFont="1" applyFill="1" applyBorder="1">
      <alignment vertical="center"/>
    </xf>
    <xf numFmtId="180" fontId="1" fillId="2" borderId="33" xfId="0" applyNumberFormat="1" applyFont="1" applyFill="1" applyBorder="1">
      <alignment vertical="center"/>
    </xf>
    <xf numFmtId="180" fontId="1" fillId="2" borderId="10" xfId="0" applyNumberFormat="1" applyFont="1" applyFill="1" applyBorder="1">
      <alignment vertical="center"/>
    </xf>
    <xf numFmtId="180" fontId="1" fillId="2" borderId="18" xfId="0" applyNumberFormat="1" applyFont="1" applyFill="1" applyBorder="1">
      <alignment vertical="center"/>
    </xf>
    <xf numFmtId="180" fontId="1" fillId="2" borderId="24" xfId="0" applyNumberFormat="1" applyFont="1" applyFill="1" applyBorder="1">
      <alignment vertical="center"/>
    </xf>
    <xf numFmtId="180" fontId="1" fillId="2" borderId="26" xfId="0" applyNumberFormat="1" applyFont="1" applyFill="1" applyBorder="1">
      <alignment vertical="center"/>
    </xf>
    <xf numFmtId="0" fontId="0" fillId="2" borderId="29" xfId="0" applyFill="1" applyBorder="1">
      <alignment vertical="center"/>
    </xf>
    <xf numFmtId="180" fontId="1" fillId="2" borderId="11" xfId="0" applyNumberFormat="1" applyFont="1" applyFill="1" applyBorder="1">
      <alignment vertical="center"/>
    </xf>
    <xf numFmtId="180" fontId="1" fillId="2" borderId="38" xfId="0" applyNumberFormat="1" applyFont="1" applyFill="1" applyBorder="1">
      <alignment vertical="center"/>
    </xf>
    <xf numFmtId="180" fontId="1" fillId="2" borderId="35" xfId="0" applyNumberFormat="1" applyFont="1" applyFill="1" applyBorder="1">
      <alignment vertical="center"/>
    </xf>
    <xf numFmtId="180" fontId="1" fillId="2" borderId="36" xfId="0" applyNumberFormat="1" applyFont="1" applyFill="1" applyBorder="1">
      <alignment vertical="center"/>
    </xf>
    <xf numFmtId="180" fontId="1" fillId="2" borderId="30" xfId="0" applyNumberFormat="1" applyFont="1" applyFill="1" applyBorder="1">
      <alignment vertical="center"/>
    </xf>
    <xf numFmtId="180" fontId="1" fillId="2" borderId="7" xfId="0" applyNumberFormat="1" applyFont="1" applyFill="1" applyBorder="1">
      <alignment vertical="center"/>
    </xf>
    <xf numFmtId="180" fontId="1" fillId="2" borderId="14" xfId="0" applyNumberFormat="1" applyFont="1" applyFill="1" applyBorder="1">
      <alignment vertical="center"/>
    </xf>
    <xf numFmtId="180" fontId="1" fillId="2" borderId="56" xfId="0" applyNumberFormat="1" applyFont="1" applyFill="1" applyBorder="1">
      <alignment vertical="center"/>
    </xf>
    <xf numFmtId="180" fontId="1" fillId="2" borderId="12" xfId="0" applyNumberFormat="1" applyFont="1" applyFill="1" applyBorder="1">
      <alignment vertical="center"/>
    </xf>
    <xf numFmtId="0" fontId="1" fillId="2" borderId="0" xfId="0" applyFont="1" applyFill="1">
      <alignment vertical="center"/>
    </xf>
    <xf numFmtId="179" fontId="1" fillId="2" borderId="18" xfId="0" applyNumberFormat="1" applyFont="1" applyFill="1" applyBorder="1">
      <alignment vertical="center"/>
    </xf>
    <xf numFmtId="179" fontId="1" fillId="2" borderId="24" xfId="0" applyNumberFormat="1" applyFont="1" applyFill="1" applyBorder="1">
      <alignment vertical="center"/>
    </xf>
    <xf numFmtId="179" fontId="1" fillId="2" borderId="26" xfId="0" applyNumberFormat="1" applyFont="1" applyFill="1" applyBorder="1">
      <alignment vertical="center"/>
    </xf>
    <xf numFmtId="179" fontId="1" fillId="2" borderId="10" xfId="0" applyNumberFormat="1" applyFont="1" applyFill="1" applyBorder="1">
      <alignment vertical="center"/>
    </xf>
    <xf numFmtId="179" fontId="1" fillId="2" borderId="38" xfId="0" applyNumberFormat="1" applyFont="1" applyFill="1" applyBorder="1">
      <alignment vertical="center"/>
    </xf>
    <xf numFmtId="179" fontId="1" fillId="2" borderId="35" xfId="0" applyNumberFormat="1" applyFont="1" applyFill="1" applyBorder="1">
      <alignment vertical="center"/>
    </xf>
    <xf numFmtId="179" fontId="1" fillId="2" borderId="36" xfId="0" applyNumberFormat="1" applyFont="1" applyFill="1" applyBorder="1">
      <alignment vertical="center"/>
    </xf>
    <xf numFmtId="179" fontId="1" fillId="2" borderId="11" xfId="0" applyNumberFormat="1" applyFont="1" applyFill="1" applyBorder="1">
      <alignment vertical="center"/>
    </xf>
    <xf numFmtId="179" fontId="0" fillId="2" borderId="10" xfId="0" applyNumberFormat="1" applyFill="1" applyBorder="1">
      <alignment vertical="center"/>
    </xf>
    <xf numFmtId="179" fontId="0" fillId="2" borderId="12" xfId="0" applyNumberFormat="1" applyFill="1" applyBorder="1">
      <alignment vertical="center"/>
    </xf>
    <xf numFmtId="180" fontId="1" fillId="2" borderId="29" xfId="0" applyNumberFormat="1" applyFont="1" applyFill="1" applyBorder="1">
      <alignment vertical="center"/>
    </xf>
    <xf numFmtId="180" fontId="1" fillId="2" borderId="37" xfId="0" applyNumberFormat="1" applyFont="1" applyFill="1" applyBorder="1">
      <alignment vertical="center"/>
    </xf>
    <xf numFmtId="180" fontId="0" fillId="2" borderId="16" xfId="0" applyNumberFormat="1" applyFill="1" applyBorder="1">
      <alignment vertical="center"/>
    </xf>
    <xf numFmtId="180" fontId="0" fillId="2" borderId="10" xfId="0" applyNumberFormat="1" applyFill="1" applyBorder="1">
      <alignment vertical="center"/>
    </xf>
    <xf numFmtId="0" fontId="4" fillId="2" borderId="10" xfId="0" applyFont="1" applyFill="1" applyBorder="1">
      <alignment vertical="center"/>
    </xf>
    <xf numFmtId="0" fontId="4" fillId="2" borderId="30" xfId="0" applyFont="1" applyFill="1" applyBorder="1">
      <alignment vertical="center"/>
    </xf>
    <xf numFmtId="180" fontId="0" fillId="2" borderId="30" xfId="0" applyNumberFormat="1" applyFill="1" applyBorder="1">
      <alignment vertical="center"/>
    </xf>
    <xf numFmtId="179" fontId="1" fillId="2" borderId="17" xfId="0" applyNumberFormat="1" applyFont="1" applyFill="1" applyBorder="1" applyAlignment="1">
      <alignment horizontal="center" vertical="center"/>
    </xf>
    <xf numFmtId="179" fontId="1" fillId="2" borderId="22" xfId="0" applyNumberFormat="1" applyFont="1" applyFill="1" applyBorder="1" applyAlignment="1">
      <alignment horizontal="center" vertical="center"/>
    </xf>
    <xf numFmtId="179" fontId="1" fillId="2" borderId="21" xfId="0" applyNumberFormat="1" applyFont="1" applyFill="1" applyBorder="1" applyAlignment="1">
      <alignment horizontal="center" vertical="center"/>
    </xf>
    <xf numFmtId="179" fontId="1" fillId="2" borderId="27" xfId="0" applyNumberFormat="1" applyFont="1" applyFill="1" applyBorder="1">
      <alignment vertical="center"/>
    </xf>
    <xf numFmtId="179" fontId="1" fillId="2" borderId="42" xfId="0" applyNumberFormat="1" applyFont="1" applyFill="1" applyBorder="1">
      <alignment vertical="center"/>
    </xf>
    <xf numFmtId="179" fontId="1" fillId="2" borderId="37" xfId="0" applyNumberFormat="1" applyFont="1" applyFill="1" applyBorder="1">
      <alignment vertical="center"/>
    </xf>
    <xf numFmtId="179" fontId="1" fillId="2" borderId="0" xfId="0" applyNumberFormat="1" applyFont="1" applyFill="1" applyBorder="1">
      <alignment vertical="center"/>
    </xf>
    <xf numFmtId="179" fontId="1" fillId="2" borderId="15" xfId="0" applyNumberFormat="1" applyFont="1" applyFill="1" applyBorder="1">
      <alignment vertical="center"/>
    </xf>
    <xf numFmtId="179" fontId="1" fillId="2" borderId="29" xfId="0" applyNumberFormat="1" applyFont="1" applyFill="1" applyBorder="1">
      <alignment vertical="center"/>
    </xf>
    <xf numFmtId="179" fontId="0" fillId="2" borderId="30" xfId="0" applyNumberFormat="1" applyFill="1" applyBorder="1">
      <alignment vertical="center"/>
    </xf>
    <xf numFmtId="0" fontId="1" fillId="2" borderId="8" xfId="0" applyFont="1" applyFill="1" applyBorder="1">
      <alignment vertical="center"/>
    </xf>
    <xf numFmtId="0" fontId="1" fillId="2" borderId="16" xfId="0" applyFont="1" applyFill="1" applyBorder="1">
      <alignment vertical="center"/>
    </xf>
    <xf numFmtId="181" fontId="1" fillId="2" borderId="32" xfId="0" applyNumberFormat="1" applyFont="1" applyFill="1" applyBorder="1">
      <alignment vertical="center"/>
    </xf>
    <xf numFmtId="181" fontId="1" fillId="2" borderId="33" xfId="0" applyNumberFormat="1" applyFont="1" applyFill="1" applyBorder="1">
      <alignment vertical="center"/>
    </xf>
    <xf numFmtId="181" fontId="0" fillId="2" borderId="26" xfId="0" applyNumberFormat="1" applyFill="1" applyBorder="1">
      <alignment vertical="center"/>
    </xf>
    <xf numFmtId="180" fontId="1" fillId="2" borderId="17" xfId="0" applyNumberFormat="1" applyFont="1" applyFill="1" applyBorder="1">
      <alignment vertical="center"/>
    </xf>
    <xf numFmtId="180" fontId="1" fillId="2" borderId="22" xfId="0" applyNumberFormat="1" applyFont="1" applyFill="1" applyBorder="1">
      <alignment vertical="center"/>
    </xf>
    <xf numFmtId="181" fontId="1" fillId="2" borderId="22" xfId="0" applyNumberFormat="1" applyFont="1" applyFill="1" applyBorder="1">
      <alignment vertical="center"/>
    </xf>
    <xf numFmtId="181" fontId="1" fillId="2" borderId="21" xfId="0" applyNumberFormat="1" applyFont="1" applyFill="1" applyBorder="1">
      <alignment vertical="center"/>
    </xf>
    <xf numFmtId="0" fontId="0" fillId="2" borderId="0" xfId="0" applyFill="1" applyBorder="1">
      <alignment vertical="center"/>
    </xf>
    <xf numFmtId="0" fontId="4" fillId="2" borderId="13" xfId="0" applyFont="1" applyFill="1" applyBorder="1">
      <alignment vertical="center"/>
    </xf>
    <xf numFmtId="0" fontId="4" fillId="2" borderId="0" xfId="0" applyFont="1" applyFill="1" applyBorder="1">
      <alignment vertical="center"/>
    </xf>
    <xf numFmtId="0" fontId="8" fillId="2" borderId="0" xfId="0" applyFont="1" applyFill="1" applyBorder="1">
      <alignment vertical="center"/>
    </xf>
    <xf numFmtId="0" fontId="3" fillId="2" borderId="0" xfId="0" applyFont="1" applyFill="1" applyBorder="1">
      <alignment vertical="center"/>
    </xf>
    <xf numFmtId="0" fontId="3" fillId="2" borderId="0" xfId="0" applyFont="1" applyFill="1">
      <alignment vertical="center"/>
    </xf>
    <xf numFmtId="0" fontId="3" fillId="2" borderId="14" xfId="0" applyFont="1" applyFill="1" applyBorder="1">
      <alignment vertical="center"/>
    </xf>
    <xf numFmtId="0" fontId="3" fillId="2" borderId="8" xfId="0" applyFont="1" applyFill="1" applyBorder="1">
      <alignment vertical="center"/>
    </xf>
    <xf numFmtId="0" fontId="3" fillId="2" borderId="16" xfId="0" applyFont="1" applyFill="1" applyBorder="1">
      <alignment vertical="center"/>
    </xf>
    <xf numFmtId="0" fontId="3" fillId="2" borderId="31" xfId="0" applyFont="1" applyFill="1" applyBorder="1">
      <alignment vertical="center"/>
    </xf>
    <xf numFmtId="0" fontId="3" fillId="2" borderId="32" xfId="0" applyFont="1" applyFill="1" applyBorder="1">
      <alignment vertical="center"/>
    </xf>
    <xf numFmtId="0" fontId="0" fillId="2" borderId="32" xfId="0" applyFill="1" applyBorder="1">
      <alignment vertical="center"/>
    </xf>
    <xf numFmtId="0" fontId="0" fillId="2" borderId="33" xfId="0" applyFill="1" applyBorder="1">
      <alignment vertical="center"/>
    </xf>
    <xf numFmtId="0" fontId="3" fillId="2" borderId="10" xfId="0" applyFont="1" applyFill="1" applyBorder="1">
      <alignment vertical="center"/>
    </xf>
    <xf numFmtId="0" fontId="3" fillId="2" borderId="18" xfId="0" applyFont="1" applyFill="1" applyBorder="1">
      <alignment vertical="center"/>
    </xf>
    <xf numFmtId="0" fontId="3" fillId="2" borderId="24" xfId="0" applyFont="1" applyFill="1" applyBorder="1">
      <alignment vertical="center"/>
    </xf>
    <xf numFmtId="0" fontId="0" fillId="2" borderId="24" xfId="0" applyFill="1" applyBorder="1">
      <alignment vertical="center"/>
    </xf>
    <xf numFmtId="0" fontId="0" fillId="2" borderId="26" xfId="0" applyFill="1" applyBorder="1">
      <alignment vertical="center"/>
    </xf>
    <xf numFmtId="0" fontId="3" fillId="2" borderId="12" xfId="0" applyFont="1" applyFill="1" applyBorder="1">
      <alignment vertical="center"/>
    </xf>
    <xf numFmtId="0" fontId="3" fillId="2" borderId="25" xfId="0" applyFont="1" applyFill="1" applyBorder="1">
      <alignment vertical="center"/>
    </xf>
    <xf numFmtId="0" fontId="3" fillId="2" borderId="28" xfId="0" applyFont="1" applyFill="1" applyBorder="1">
      <alignment vertical="center"/>
    </xf>
    <xf numFmtId="0" fontId="0" fillId="2" borderId="28" xfId="0" applyFill="1" applyBorder="1">
      <alignment vertical="center"/>
    </xf>
    <xf numFmtId="0" fontId="0" fillId="2" borderId="34" xfId="0" applyFill="1" applyBorder="1">
      <alignment vertical="center"/>
    </xf>
    <xf numFmtId="0" fontId="3" fillId="2" borderId="22" xfId="0" applyFont="1" applyFill="1" applyBorder="1">
      <alignment vertical="center"/>
    </xf>
    <xf numFmtId="0" fontId="3" fillId="2" borderId="21" xfId="0" applyFont="1" applyFill="1" applyBorder="1">
      <alignment vertical="center"/>
    </xf>
    <xf numFmtId="0" fontId="0" fillId="2" borderId="0" xfId="0" applyFont="1" applyFill="1" applyBorder="1">
      <alignment vertical="center"/>
    </xf>
    <xf numFmtId="0" fontId="8" fillId="2" borderId="14" xfId="0" applyFont="1" applyFill="1" applyBorder="1">
      <alignment vertical="center"/>
    </xf>
    <xf numFmtId="0" fontId="0" fillId="2" borderId="14" xfId="0" applyFill="1" applyBorder="1">
      <alignment vertical="center"/>
    </xf>
    <xf numFmtId="0" fontId="1" fillId="2" borderId="17" xfId="0" applyFont="1" applyFill="1" applyBorder="1">
      <alignment vertical="center"/>
    </xf>
    <xf numFmtId="0" fontId="1" fillId="2" borderId="31" xfId="0" applyFont="1" applyFill="1" applyBorder="1">
      <alignment vertical="center"/>
    </xf>
    <xf numFmtId="0" fontId="1" fillId="2" borderId="18" xfId="0" applyFont="1" applyFill="1" applyBorder="1">
      <alignment vertical="center"/>
    </xf>
    <xf numFmtId="0" fontId="1" fillId="2" borderId="25" xfId="0" applyFont="1" applyFill="1" applyBorder="1">
      <alignment vertical="center"/>
    </xf>
    <xf numFmtId="180" fontId="1" fillId="2" borderId="21" xfId="0" applyNumberFormat="1" applyFont="1" applyFill="1" applyBorder="1">
      <alignment vertical="center"/>
    </xf>
    <xf numFmtId="180" fontId="0" fillId="2" borderId="0" xfId="0" applyNumberFormat="1" applyFont="1" applyFill="1" applyBorder="1">
      <alignment vertical="center"/>
    </xf>
    <xf numFmtId="0" fontId="1" fillId="2" borderId="32" xfId="0" applyFont="1" applyFill="1" applyBorder="1">
      <alignment vertical="center"/>
    </xf>
    <xf numFmtId="0" fontId="1" fillId="2" borderId="33" xfId="0" applyFont="1" applyFill="1" applyBorder="1">
      <alignment vertical="center"/>
    </xf>
    <xf numFmtId="0" fontId="1" fillId="2" borderId="24" xfId="0" applyFont="1" applyFill="1" applyBorder="1">
      <alignment vertical="center"/>
    </xf>
    <xf numFmtId="0" fontId="1" fillId="2" borderId="26" xfId="0" applyFont="1" applyFill="1" applyBorder="1">
      <alignment vertical="center"/>
    </xf>
    <xf numFmtId="0" fontId="1" fillId="2" borderId="0" xfId="0" applyFont="1" applyFill="1" applyBorder="1">
      <alignment vertical="center"/>
    </xf>
    <xf numFmtId="180" fontId="1" fillId="2" borderId="25" xfId="0" applyNumberFormat="1" applyFont="1" applyFill="1" applyBorder="1">
      <alignment vertical="center"/>
    </xf>
    <xf numFmtId="180" fontId="1" fillId="2" borderId="28" xfId="0" applyNumberFormat="1" applyFont="1" applyFill="1" applyBorder="1">
      <alignment vertical="center"/>
    </xf>
    <xf numFmtId="0" fontId="0" fillId="2" borderId="15" xfId="0" applyFill="1" applyBorder="1">
      <alignment vertical="center"/>
    </xf>
    <xf numFmtId="0" fontId="0" fillId="2" borderId="22" xfId="0" applyFill="1" applyBorder="1">
      <alignment vertical="center"/>
    </xf>
    <xf numFmtId="0" fontId="0" fillId="2" borderId="21" xfId="0" applyFill="1" applyBorder="1">
      <alignment vertical="center"/>
    </xf>
    <xf numFmtId="0" fontId="0" fillId="2" borderId="0" xfId="0" applyNumberFormat="1" applyFill="1" applyBorder="1">
      <alignment vertical="center"/>
    </xf>
    <xf numFmtId="0" fontId="0" fillId="2" borderId="8" xfId="0" applyFill="1" applyBorder="1">
      <alignment vertical="center"/>
    </xf>
    <xf numFmtId="0" fontId="1" fillId="2" borderId="14" xfId="0" applyFont="1" applyFill="1" applyBorder="1">
      <alignment vertical="center"/>
    </xf>
    <xf numFmtId="0" fontId="1" fillId="2" borderId="28" xfId="0" applyFont="1" applyFill="1" applyBorder="1">
      <alignment vertical="center"/>
    </xf>
    <xf numFmtId="0" fontId="1" fillId="2" borderId="34" xfId="0" applyFont="1" applyFill="1" applyBorder="1">
      <alignment vertical="center"/>
    </xf>
    <xf numFmtId="0" fontId="1" fillId="2" borderId="13" xfId="0" applyFont="1" applyFill="1" applyBorder="1" applyAlignment="1">
      <alignment horizontal="center" vertical="center"/>
    </xf>
    <xf numFmtId="0" fontId="1" fillId="2" borderId="13" xfId="0" applyFont="1" applyFill="1" applyBorder="1">
      <alignment vertical="center"/>
    </xf>
    <xf numFmtId="0" fontId="0" fillId="2" borderId="13" xfId="0" applyFill="1" applyBorder="1">
      <alignment vertical="center"/>
    </xf>
    <xf numFmtId="0" fontId="7" fillId="2" borderId="10" xfId="0" applyFont="1" applyFill="1" applyBorder="1">
      <alignment vertical="center"/>
    </xf>
    <xf numFmtId="179" fontId="0" fillId="2" borderId="20" xfId="0" applyNumberFormat="1" applyFill="1" applyBorder="1">
      <alignment vertical="center"/>
    </xf>
    <xf numFmtId="0" fontId="1" fillId="2" borderId="38" xfId="0" applyFont="1" applyFill="1" applyBorder="1">
      <alignment vertical="center"/>
    </xf>
    <xf numFmtId="0" fontId="1" fillId="2" borderId="35" xfId="0" applyFont="1" applyFill="1" applyBorder="1">
      <alignment vertical="center"/>
    </xf>
    <xf numFmtId="179" fontId="0" fillId="2" borderId="38" xfId="0" applyNumberFormat="1" applyFill="1" applyBorder="1">
      <alignment vertical="center"/>
    </xf>
    <xf numFmtId="179" fontId="0" fillId="2" borderId="35" xfId="0" applyNumberFormat="1" applyFill="1" applyBorder="1">
      <alignment vertical="center"/>
    </xf>
    <xf numFmtId="179" fontId="0" fillId="2" borderId="36" xfId="0" applyNumberFormat="1" applyFill="1" applyBorder="1">
      <alignment vertical="center"/>
    </xf>
    <xf numFmtId="0" fontId="7" fillId="2" borderId="11" xfId="0" applyFont="1" applyFill="1" applyBorder="1">
      <alignment vertical="center"/>
    </xf>
    <xf numFmtId="0" fontId="1" fillId="2" borderId="32" xfId="0" applyFont="1" applyFill="1" applyBorder="1" applyAlignment="1">
      <alignment horizontal="center" vertical="center"/>
    </xf>
    <xf numFmtId="0" fontId="7" fillId="2" borderId="20" xfId="0" applyFont="1" applyFill="1" applyBorder="1">
      <alignment vertical="center"/>
    </xf>
    <xf numFmtId="0" fontId="7" fillId="2" borderId="18" xfId="0" applyFont="1" applyFill="1" applyBorder="1">
      <alignment vertical="center"/>
    </xf>
    <xf numFmtId="0" fontId="1" fillId="2" borderId="37" xfId="0" applyFont="1" applyFill="1" applyBorder="1">
      <alignment vertical="center"/>
    </xf>
    <xf numFmtId="0" fontId="7" fillId="2" borderId="38" xfId="0" applyFont="1" applyFill="1" applyBorder="1">
      <alignment vertical="center"/>
    </xf>
    <xf numFmtId="0" fontId="1" fillId="2" borderId="7" xfId="0" applyFont="1" applyFill="1" applyBorder="1">
      <alignment vertical="center"/>
    </xf>
    <xf numFmtId="0" fontId="5" fillId="2" borderId="0" xfId="0" applyFont="1" applyFill="1">
      <alignment vertical="center"/>
    </xf>
    <xf numFmtId="0" fontId="7" fillId="2" borderId="0" xfId="0" applyFont="1" applyFill="1">
      <alignment vertical="center"/>
    </xf>
    <xf numFmtId="0" fontId="7" fillId="2" borderId="17" xfId="0" applyFont="1" applyFill="1" applyBorder="1" applyAlignment="1">
      <alignment horizontal="center" vertical="center"/>
    </xf>
    <xf numFmtId="0" fontId="7" fillId="2" borderId="21" xfId="0" applyFont="1" applyFill="1" applyBorder="1" applyAlignment="1">
      <alignment horizontal="center" vertical="center"/>
    </xf>
    <xf numFmtId="178" fontId="7" fillId="2" borderId="20" xfId="0" applyNumberFormat="1" applyFont="1" applyFill="1" applyBorder="1">
      <alignment vertical="center"/>
    </xf>
    <xf numFmtId="178" fontId="7" fillId="2" borderId="42" xfId="0" applyNumberFormat="1" applyFont="1" applyFill="1" applyBorder="1">
      <alignment vertical="center"/>
    </xf>
    <xf numFmtId="178" fontId="7" fillId="2" borderId="18" xfId="0" applyNumberFormat="1" applyFont="1" applyFill="1" applyBorder="1">
      <alignment vertical="center"/>
    </xf>
    <xf numFmtId="178" fontId="7" fillId="2" borderId="26" xfId="0" applyNumberFormat="1" applyFont="1" applyFill="1" applyBorder="1">
      <alignment vertical="center"/>
    </xf>
    <xf numFmtId="178" fontId="7" fillId="2" borderId="38" xfId="0" applyNumberFormat="1" applyFont="1" applyFill="1" applyBorder="1">
      <alignment vertical="center"/>
    </xf>
    <xf numFmtId="178" fontId="7" fillId="2" borderId="36" xfId="0" applyNumberFormat="1" applyFont="1" applyFill="1" applyBorder="1">
      <alignment vertical="center"/>
    </xf>
    <xf numFmtId="178" fontId="0" fillId="2" borderId="18" xfId="0" applyNumberFormat="1" applyFill="1" applyBorder="1">
      <alignment vertical="center"/>
    </xf>
    <xf numFmtId="178" fontId="0" fillId="2" borderId="26" xfId="0" applyNumberFormat="1" applyFill="1" applyBorder="1">
      <alignment vertical="center"/>
    </xf>
    <xf numFmtId="178" fontId="0" fillId="2" borderId="56" xfId="0" applyNumberFormat="1" applyFill="1" applyBorder="1">
      <alignment vertical="center"/>
    </xf>
    <xf numFmtId="0" fontId="0" fillId="2" borderId="9" xfId="0" applyFill="1" applyBorder="1">
      <alignment vertical="center"/>
    </xf>
    <xf numFmtId="180" fontId="1" fillId="2" borderId="20" xfId="0" applyNumberFormat="1" applyFont="1" applyFill="1" applyBorder="1">
      <alignment vertical="center"/>
    </xf>
    <xf numFmtId="180" fontId="1" fillId="2" borderId="27" xfId="0" applyNumberFormat="1" applyFont="1" applyFill="1" applyBorder="1">
      <alignment vertical="center"/>
    </xf>
    <xf numFmtId="180" fontId="0" fillId="2" borderId="32" xfId="0" quotePrefix="1" applyNumberFormat="1" applyFill="1" applyBorder="1">
      <alignment vertical="center"/>
    </xf>
    <xf numFmtId="180" fontId="0" fillId="2" borderId="32" xfId="0" applyNumberFormat="1" applyFill="1" applyBorder="1">
      <alignment vertical="center"/>
    </xf>
    <xf numFmtId="180" fontId="0" fillId="2" borderId="33" xfId="0" applyNumberFormat="1" applyFill="1" applyBorder="1">
      <alignment vertical="center"/>
    </xf>
    <xf numFmtId="180" fontId="0" fillId="2" borderId="24" xfId="0" quotePrefix="1" applyNumberFormat="1" applyFill="1" applyBorder="1">
      <alignment vertical="center"/>
    </xf>
    <xf numFmtId="180" fontId="0" fillId="2" borderId="24" xfId="0" applyNumberFormat="1" applyFill="1" applyBorder="1">
      <alignment vertical="center"/>
    </xf>
    <xf numFmtId="180" fontId="0" fillId="2" borderId="26" xfId="0" applyNumberFormat="1" applyFill="1" applyBorder="1">
      <alignment vertical="center"/>
    </xf>
    <xf numFmtId="180" fontId="0" fillId="2" borderId="28" xfId="0" quotePrefix="1" applyNumberFormat="1" applyFill="1" applyBorder="1">
      <alignment vertical="center"/>
    </xf>
    <xf numFmtId="180" fontId="0" fillId="2" borderId="28" xfId="0" applyNumberFormat="1" applyFill="1" applyBorder="1">
      <alignment vertical="center"/>
    </xf>
    <xf numFmtId="180" fontId="0" fillId="2" borderId="34" xfId="0" applyNumberFormat="1" applyFill="1" applyBorder="1">
      <alignment vertical="center"/>
    </xf>
    <xf numFmtId="182" fontId="0" fillId="2" borderId="38" xfId="0" applyNumberFormat="1" applyFill="1" applyBorder="1">
      <alignment vertical="center"/>
    </xf>
    <xf numFmtId="182" fontId="0" fillId="2" borderId="35" xfId="0" applyNumberFormat="1" applyFill="1" applyBorder="1">
      <alignment vertical="center"/>
    </xf>
    <xf numFmtId="182" fontId="0" fillId="2" borderId="36" xfId="0" applyNumberFormat="1" applyFill="1" applyBorder="1">
      <alignment vertical="center"/>
    </xf>
    <xf numFmtId="178" fontId="0" fillId="2" borderId="25" xfId="0" applyNumberFormat="1" applyFill="1" applyBorder="1">
      <alignment vertical="center"/>
    </xf>
    <xf numFmtId="179" fontId="0" fillId="2" borderId="25" xfId="0" applyNumberFormat="1" applyFill="1" applyBorder="1">
      <alignment vertical="center"/>
    </xf>
    <xf numFmtId="179" fontId="0" fillId="2" borderId="28" xfId="0" applyNumberFormat="1" applyFill="1" applyBorder="1">
      <alignment vertical="center"/>
    </xf>
    <xf numFmtId="179" fontId="0" fillId="2" borderId="34" xfId="0" applyNumberFormat="1" applyFill="1" applyBorder="1">
      <alignment vertical="center"/>
    </xf>
    <xf numFmtId="181" fontId="0" fillId="2" borderId="31" xfId="0" applyNumberFormat="1" applyFont="1" applyFill="1" applyBorder="1">
      <alignment vertical="center"/>
    </xf>
    <xf numFmtId="181" fontId="0" fillId="2" borderId="32" xfId="0" applyNumberFormat="1" applyFont="1" applyFill="1" applyBorder="1">
      <alignment vertical="center"/>
    </xf>
    <xf numFmtId="181" fontId="0" fillId="2" borderId="18" xfId="0" applyNumberFormat="1" applyFont="1" applyFill="1" applyBorder="1">
      <alignment vertical="center"/>
    </xf>
    <xf numFmtId="181" fontId="0" fillId="2" borderId="24" xfId="0" applyNumberFormat="1" applyFont="1" applyFill="1" applyBorder="1">
      <alignment vertical="center"/>
    </xf>
    <xf numFmtId="180" fontId="0" fillId="2" borderId="22" xfId="0" applyNumberFormat="1" applyFont="1" applyFill="1" applyBorder="1">
      <alignment vertical="center"/>
    </xf>
    <xf numFmtId="0" fontId="0" fillId="2" borderId="22" xfId="0" applyFont="1" applyFill="1" applyBorder="1" applyAlignment="1">
      <alignment horizontal="center" vertical="center"/>
    </xf>
    <xf numFmtId="0" fontId="0" fillId="2" borderId="18" xfId="0" applyFont="1" applyFill="1" applyBorder="1">
      <alignment vertical="center"/>
    </xf>
    <xf numFmtId="0" fontId="0" fillId="2" borderId="38" xfId="0" applyFont="1" applyFill="1" applyBorder="1">
      <alignment vertical="center"/>
    </xf>
    <xf numFmtId="0" fontId="0" fillId="2" borderId="35" xfId="0" applyFont="1" applyFill="1" applyBorder="1">
      <alignment vertical="center"/>
    </xf>
    <xf numFmtId="179" fontId="0" fillId="2" borderId="38" xfId="0" applyNumberFormat="1" applyFont="1" applyFill="1" applyBorder="1">
      <alignment vertical="center"/>
    </xf>
    <xf numFmtId="179" fontId="0" fillId="2" borderId="35" xfId="0" applyNumberFormat="1" applyFont="1" applyFill="1" applyBorder="1">
      <alignment vertical="center"/>
    </xf>
    <xf numFmtId="179" fontId="0" fillId="2" borderId="36" xfId="0" applyNumberFormat="1" applyFont="1" applyFill="1" applyBorder="1">
      <alignment vertical="center"/>
    </xf>
    <xf numFmtId="0" fontId="0" fillId="2" borderId="24" xfId="0" applyFont="1" applyFill="1" applyBorder="1">
      <alignment vertical="center"/>
    </xf>
    <xf numFmtId="176" fontId="1" fillId="2" borderId="41" xfId="0" applyNumberFormat="1" applyFont="1" applyFill="1" applyBorder="1">
      <alignment vertical="center"/>
    </xf>
    <xf numFmtId="176" fontId="1" fillId="2" borderId="45" xfId="0" applyNumberFormat="1" applyFont="1" applyFill="1" applyBorder="1">
      <alignment vertical="center"/>
    </xf>
    <xf numFmtId="0" fontId="0" fillId="2" borderId="38" xfId="0" applyFill="1" applyBorder="1">
      <alignment vertical="center"/>
    </xf>
    <xf numFmtId="180" fontId="0" fillId="2" borderId="57" xfId="0" applyNumberFormat="1" applyFill="1" applyBorder="1" applyAlignment="1">
      <alignment vertical="center"/>
    </xf>
    <xf numFmtId="177" fontId="0" fillId="2" borderId="28" xfId="0" applyNumberFormat="1" applyFill="1" applyBorder="1" applyAlignment="1">
      <alignment vertical="center"/>
    </xf>
    <xf numFmtId="177" fontId="0" fillId="2" borderId="34" xfId="0" applyNumberFormat="1" applyFill="1" applyBorder="1" applyAlignment="1">
      <alignmen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21" xfId="0" applyFont="1" applyFill="1" applyBorder="1" applyAlignment="1">
      <alignment horizontal="center" vertical="center" shrinkToFit="1"/>
    </xf>
    <xf numFmtId="0" fontId="0" fillId="2" borderId="8" xfId="0" applyFill="1" applyBorder="1" applyAlignment="1">
      <alignment horizontal="center" vertical="center" shrinkToFit="1"/>
    </xf>
    <xf numFmtId="179" fontId="0" fillId="2" borderId="8" xfId="0" applyNumberForma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出生率の推移</a:t>
            </a:r>
          </a:p>
        </c:rich>
      </c:tx>
      <c:layout>
        <c:manualLayout>
          <c:xMode val="edge"/>
          <c:yMode val="edge"/>
          <c:x val="0.42489306707384272"/>
          <c:y val="3.5502958579881658E-2"/>
        </c:manualLayout>
      </c:layout>
    </c:title>
    <c:plotArea>
      <c:layout>
        <c:manualLayout>
          <c:layoutTarget val="inner"/>
          <c:xMode val="edge"/>
          <c:yMode val="edge"/>
          <c:x val="0.10266169225813641"/>
          <c:y val="0.17455621301775148"/>
          <c:w val="0.87072324174492943"/>
          <c:h val="0.6360946745562166"/>
        </c:manualLayout>
      </c:layout>
      <c:lineChart>
        <c:grouping val="standard"/>
        <c:ser>
          <c:idx val="0"/>
          <c:order val="0"/>
          <c:tx>
            <c:strRef>
              <c:f>越前町出生率!$B$25</c:f>
              <c:strCache>
                <c:ptCount val="1"/>
                <c:pt idx="0">
                  <c:v>出生率</c:v>
                </c:pt>
              </c:strCache>
            </c:strRef>
          </c:tx>
          <c:cat>
            <c:strRef>
              <c:f>越前町出生率!$C$23:$L$23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越前町出生率!$C$25:$L$25</c:f>
              <c:numCache>
                <c:formatCode>0.0_ </c:formatCode>
                <c:ptCount val="10"/>
                <c:pt idx="0">
                  <c:v>9.1</c:v>
                </c:pt>
                <c:pt idx="1">
                  <c:v>8.1</c:v>
                </c:pt>
                <c:pt idx="2">
                  <c:v>9.8000000000000007</c:v>
                </c:pt>
                <c:pt idx="3">
                  <c:v>7.3</c:v>
                </c:pt>
                <c:pt idx="4">
                  <c:v>7.2</c:v>
                </c:pt>
                <c:pt idx="5">
                  <c:v>8.4700000000000006</c:v>
                </c:pt>
                <c:pt idx="6">
                  <c:v>7.6837225274725274</c:v>
                </c:pt>
                <c:pt idx="7">
                  <c:v>8.3000000000000007</c:v>
                </c:pt>
                <c:pt idx="8">
                  <c:v>7.8945085451548529</c:v>
                </c:pt>
                <c:pt idx="9">
                  <c:v>8.7651122625215905</c:v>
                </c:pt>
              </c:numCache>
            </c:numRef>
          </c:val>
        </c:ser>
        <c:marker val="1"/>
        <c:axId val="71203840"/>
        <c:axId val="71226112"/>
      </c:lineChart>
      <c:catAx>
        <c:axId val="71203840"/>
        <c:scaling>
          <c:orientation val="minMax"/>
        </c:scaling>
        <c:axPos val="b"/>
        <c:numFmt formatCode="General" sourceLinked="1"/>
        <c:majorTickMark val="in"/>
        <c:tickLblPos val="nextTo"/>
        <c:txPr>
          <a:bodyPr rot="0" vert="horz"/>
          <a:lstStyle/>
          <a:p>
            <a:pPr>
              <a:defRPr/>
            </a:pPr>
            <a:endParaRPr lang="ja-JP"/>
          </a:p>
        </c:txPr>
        <c:crossAx val="71226112"/>
        <c:crosses val="autoZero"/>
        <c:auto val="1"/>
        <c:lblAlgn val="ctr"/>
        <c:lblOffset val="100"/>
        <c:tickLblSkip val="1"/>
        <c:tickMarkSkip val="1"/>
      </c:catAx>
      <c:valAx>
        <c:axId val="71226112"/>
        <c:scaling>
          <c:orientation val="minMax"/>
          <c:min val="0"/>
        </c:scaling>
        <c:axPos val="l"/>
        <c:majorGridlines/>
        <c:minorGridlines/>
        <c:title>
          <c:tx>
            <c:rich>
              <a:bodyPr rot="0" vert="wordArtVertRtl"/>
              <a:lstStyle/>
              <a:p>
                <a:pPr>
                  <a:defRPr/>
                </a:pPr>
                <a:r>
                  <a:rPr lang="ja-JP"/>
                  <a:t>出生率</a:t>
                </a:r>
              </a:p>
            </c:rich>
          </c:tx>
          <c:layout>
            <c:manualLayout>
              <c:xMode val="edge"/>
              <c:yMode val="edge"/>
              <c:x val="4.3054599163697693E-3"/>
              <c:y val="5.4240631163708114E-2"/>
            </c:manualLayout>
          </c:layout>
        </c:title>
        <c:numFmt formatCode="0.0_ " sourceLinked="1"/>
        <c:majorTickMark val="in"/>
        <c:tickLblPos val="nextTo"/>
        <c:txPr>
          <a:bodyPr rot="0" vert="horz"/>
          <a:lstStyle/>
          <a:p>
            <a:pPr>
              <a:defRPr/>
            </a:pPr>
            <a:endParaRPr lang="ja-JP"/>
          </a:p>
        </c:txPr>
        <c:crossAx val="71203840"/>
        <c:crosses val="autoZero"/>
        <c:crossBetween val="between"/>
        <c:majorUnit val="2"/>
      </c:valAx>
    </c:plotArea>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horizontalDpi="0" verticalDpi="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母の年齢別第２子出生数</a:t>
            </a:r>
          </a:p>
        </c:rich>
      </c:tx>
      <c:layout/>
      <c:spPr>
        <a:noFill/>
        <a:ln w="25400">
          <a:noFill/>
        </a:ln>
      </c:spPr>
    </c:title>
    <c:plotArea>
      <c:layout/>
      <c:barChart>
        <c:barDir val="bar"/>
        <c:grouping val="stacked"/>
        <c:ser>
          <c:idx val="0"/>
          <c:order val="0"/>
          <c:tx>
            <c:strRef>
              <c:f>第2子出生数!#REF!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
          <c:order val="1"/>
          <c:tx>
            <c:strRef>
              <c:f>第2子出生数!#REF!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2"/>
          <c:order val="2"/>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3"/>
          <c:order val="3"/>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4"/>
          <c:order val="4"/>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5"/>
          <c:order val="5"/>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6"/>
          <c:order val="6"/>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7"/>
          <c:order val="7"/>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8"/>
          <c:order val="8"/>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9"/>
          <c:order val="9"/>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0"/>
          <c:order val="10"/>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1"/>
          <c:order val="11"/>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2"/>
          <c:order val="12"/>
          <c:tx>
            <c:strRef>
              <c:f>第2子出生数!#REF!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3"/>
          <c:order val="13"/>
          <c:tx>
            <c:strRef>
              <c:f>第2子出生数!#REF!</c:f>
              <c:strCache>
                <c:ptCount val="1"/>
                <c:pt idx="0">
                  <c:v>#REF!</c:v>
                </c:pt>
              </c:strCache>
            </c:strRef>
          </c:tx>
          <c:spPr>
            <a:solidFill>
              <a:srgbClr val="800000"/>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4"/>
          <c:order val="14"/>
          <c:tx>
            <c:strRef>
              <c:f>第2子出生数!#REF!</c:f>
              <c:strCache>
                <c:ptCount val="1"/>
                <c:pt idx="0">
                  <c:v>#REF!</c:v>
                </c:pt>
              </c:strCache>
            </c:strRef>
          </c:tx>
          <c:spPr>
            <a:solidFill>
              <a:srgbClr val="008080"/>
            </a:solidFill>
            <a:ln w="12700">
              <a:solidFill>
                <a:srgbClr val="000000"/>
              </a:solidFill>
              <a:prstDash val="solid"/>
            </a:ln>
          </c:spPr>
          <c:dLbls>
            <c:delet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dLbls>
          <c:showSerName val="1"/>
        </c:dLbls>
        <c:overlap val="100"/>
        <c:axId val="72590848"/>
        <c:axId val="72592384"/>
      </c:barChart>
      <c:catAx>
        <c:axId val="72590848"/>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2592384"/>
        <c:crosses val="autoZero"/>
        <c:auto val="1"/>
        <c:lblAlgn val="ctr"/>
        <c:lblOffset val="100"/>
        <c:tickLblSkip val="1"/>
        <c:tickMarkSkip val="1"/>
      </c:catAx>
      <c:valAx>
        <c:axId val="72592384"/>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2590848"/>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2</a:t>
            </a:r>
            <a:r>
              <a:rPr lang="ja-JP" altLang="en-US" sz="1400"/>
              <a:t>子出生数</a:t>
            </a:r>
            <a:endParaRPr lang="en-US" altLang="ja-JP" sz="1400"/>
          </a:p>
        </c:rich>
      </c:tx>
      <c:layout/>
    </c:title>
    <c:plotArea>
      <c:layout/>
      <c:barChart>
        <c:barDir val="col"/>
        <c:grouping val="stacked"/>
        <c:ser>
          <c:idx val="0"/>
          <c:order val="0"/>
          <c:tx>
            <c:strRef>
              <c:f>第2子出生数!$B$4</c:f>
              <c:strCache>
                <c:ptCount val="1"/>
                <c:pt idx="0">
                  <c:v>20歳未満</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第2子出生数!$C$4:$L$4</c:f>
              <c:numCache>
                <c:formatCode>#,##0_ </c:formatCode>
                <c:ptCount val="10"/>
                <c:pt idx="0">
                  <c:v>0</c:v>
                </c:pt>
                <c:pt idx="1">
                  <c:v>0</c:v>
                </c:pt>
                <c:pt idx="2">
                  <c:v>1</c:v>
                </c:pt>
                <c:pt idx="3">
                  <c:v>0</c:v>
                </c:pt>
                <c:pt idx="4">
                  <c:v>0</c:v>
                </c:pt>
                <c:pt idx="5">
                  <c:v>0</c:v>
                </c:pt>
                <c:pt idx="6" formatCode="General">
                  <c:v>0</c:v>
                </c:pt>
                <c:pt idx="7" formatCode="General">
                  <c:v>0</c:v>
                </c:pt>
                <c:pt idx="8" formatCode="General">
                  <c:v>0</c:v>
                </c:pt>
                <c:pt idx="9" formatCode="General">
                  <c:v>0</c:v>
                </c:pt>
              </c:numCache>
            </c:numRef>
          </c:val>
        </c:ser>
        <c:ser>
          <c:idx val="1"/>
          <c:order val="1"/>
          <c:tx>
            <c:strRef>
              <c:f>第2子出生数!$B$5</c:f>
              <c:strCache>
                <c:ptCount val="1"/>
                <c:pt idx="0">
                  <c:v>20～24歳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第2子出生数!$C$5:$L$5</c:f>
              <c:numCache>
                <c:formatCode>#,##0_ </c:formatCode>
                <c:ptCount val="10"/>
                <c:pt idx="0">
                  <c:v>8</c:v>
                </c:pt>
                <c:pt idx="1">
                  <c:v>10</c:v>
                </c:pt>
                <c:pt idx="2">
                  <c:v>9</c:v>
                </c:pt>
                <c:pt idx="3">
                  <c:v>8</c:v>
                </c:pt>
                <c:pt idx="4">
                  <c:v>8</c:v>
                </c:pt>
                <c:pt idx="5">
                  <c:v>8</c:v>
                </c:pt>
                <c:pt idx="6" formatCode="General">
                  <c:v>9</c:v>
                </c:pt>
                <c:pt idx="7" formatCode="General">
                  <c:v>3</c:v>
                </c:pt>
                <c:pt idx="8" formatCode="General">
                  <c:v>4</c:v>
                </c:pt>
                <c:pt idx="9" formatCode="General">
                  <c:v>4</c:v>
                </c:pt>
              </c:numCache>
            </c:numRef>
          </c:val>
        </c:ser>
        <c:ser>
          <c:idx val="2"/>
          <c:order val="2"/>
          <c:tx>
            <c:strRef>
              <c:f>第2子出生数!$B$6</c:f>
              <c:strCache>
                <c:ptCount val="1"/>
                <c:pt idx="0">
                  <c:v>25歳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第2子出生数!$C$6:$L$6</c:f>
              <c:numCache>
                <c:formatCode>#,##0_ </c:formatCode>
                <c:ptCount val="10"/>
                <c:pt idx="0">
                  <c:v>5</c:v>
                </c:pt>
                <c:pt idx="1">
                  <c:v>2</c:v>
                </c:pt>
                <c:pt idx="2">
                  <c:v>4</c:v>
                </c:pt>
                <c:pt idx="3">
                  <c:v>0</c:v>
                </c:pt>
                <c:pt idx="4">
                  <c:v>8</c:v>
                </c:pt>
                <c:pt idx="5">
                  <c:v>2</c:v>
                </c:pt>
                <c:pt idx="6" formatCode="General">
                  <c:v>3</c:v>
                </c:pt>
                <c:pt idx="7" formatCode="General">
                  <c:v>2</c:v>
                </c:pt>
                <c:pt idx="8" formatCode="General">
                  <c:v>3</c:v>
                </c:pt>
                <c:pt idx="9" formatCode="General">
                  <c:v>2</c:v>
                </c:pt>
              </c:numCache>
            </c:numRef>
          </c:val>
        </c:ser>
        <c:ser>
          <c:idx val="3"/>
          <c:order val="3"/>
          <c:tx>
            <c:strRef>
              <c:f>第2子出生数!$B$7</c:f>
              <c:strCache>
                <c:ptCount val="1"/>
                <c:pt idx="0">
                  <c:v>26歳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第2子出生数!$C$7:$L$7</c:f>
              <c:numCache>
                <c:formatCode>#,##0_ </c:formatCode>
                <c:ptCount val="10"/>
                <c:pt idx="0">
                  <c:v>7</c:v>
                </c:pt>
                <c:pt idx="1">
                  <c:v>5</c:v>
                </c:pt>
                <c:pt idx="2">
                  <c:v>8</c:v>
                </c:pt>
                <c:pt idx="3">
                  <c:v>3</c:v>
                </c:pt>
                <c:pt idx="4">
                  <c:v>4</c:v>
                </c:pt>
                <c:pt idx="5">
                  <c:v>6</c:v>
                </c:pt>
                <c:pt idx="6" formatCode="General">
                  <c:v>1</c:v>
                </c:pt>
                <c:pt idx="7" formatCode="General">
                  <c:v>6</c:v>
                </c:pt>
                <c:pt idx="8" formatCode="General">
                  <c:v>6</c:v>
                </c:pt>
                <c:pt idx="9" formatCode="General">
                  <c:v>4</c:v>
                </c:pt>
              </c:numCache>
            </c:numRef>
          </c:val>
        </c:ser>
        <c:ser>
          <c:idx val="4"/>
          <c:order val="4"/>
          <c:tx>
            <c:strRef>
              <c:f>第2子出生数!$B$8</c:f>
              <c:strCache>
                <c:ptCount val="1"/>
                <c:pt idx="0">
                  <c:v>27歳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第2子出生数!$C$8:$L$8</c:f>
              <c:numCache>
                <c:formatCode>#,##0_ </c:formatCode>
                <c:ptCount val="10"/>
                <c:pt idx="0">
                  <c:v>12</c:v>
                </c:pt>
                <c:pt idx="1">
                  <c:v>5</c:v>
                </c:pt>
                <c:pt idx="2">
                  <c:v>8</c:v>
                </c:pt>
                <c:pt idx="3">
                  <c:v>5</c:v>
                </c:pt>
                <c:pt idx="4">
                  <c:v>9</c:v>
                </c:pt>
                <c:pt idx="5">
                  <c:v>5</c:v>
                </c:pt>
                <c:pt idx="6" formatCode="General">
                  <c:v>7</c:v>
                </c:pt>
                <c:pt idx="7" formatCode="General">
                  <c:v>8</c:v>
                </c:pt>
                <c:pt idx="8" formatCode="General">
                  <c:v>1</c:v>
                </c:pt>
                <c:pt idx="9" formatCode="General">
                  <c:v>4</c:v>
                </c:pt>
              </c:numCache>
            </c:numRef>
          </c:val>
        </c:ser>
        <c:ser>
          <c:idx val="5"/>
          <c:order val="5"/>
          <c:tx>
            <c:strRef>
              <c:f>第2子出生数!$B$9</c:f>
              <c:strCache>
                <c:ptCount val="1"/>
                <c:pt idx="0">
                  <c:v>28歳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第2子出生数!$C$9:$L$9</c:f>
              <c:numCache>
                <c:formatCode>#,##0_ </c:formatCode>
                <c:ptCount val="10"/>
                <c:pt idx="0">
                  <c:v>7</c:v>
                </c:pt>
                <c:pt idx="1">
                  <c:v>11</c:v>
                </c:pt>
                <c:pt idx="2">
                  <c:v>10</c:v>
                </c:pt>
                <c:pt idx="3">
                  <c:v>4</c:v>
                </c:pt>
                <c:pt idx="4">
                  <c:v>7</c:v>
                </c:pt>
                <c:pt idx="5">
                  <c:v>7</c:v>
                </c:pt>
                <c:pt idx="6" formatCode="General">
                  <c:v>5</c:v>
                </c:pt>
                <c:pt idx="7" formatCode="General">
                  <c:v>7</c:v>
                </c:pt>
                <c:pt idx="8" formatCode="General">
                  <c:v>5</c:v>
                </c:pt>
                <c:pt idx="9" formatCode="General">
                  <c:v>10</c:v>
                </c:pt>
              </c:numCache>
            </c:numRef>
          </c:val>
        </c:ser>
        <c:ser>
          <c:idx val="6"/>
          <c:order val="6"/>
          <c:tx>
            <c:strRef>
              <c:f>第2子出生数!$B$10</c:f>
              <c:strCache>
                <c:ptCount val="1"/>
                <c:pt idx="0">
                  <c:v>29歳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第2子出生数!$C$10:$L$10</c:f>
              <c:numCache>
                <c:formatCode>#,##0_ </c:formatCode>
                <c:ptCount val="10"/>
                <c:pt idx="0">
                  <c:v>9</c:v>
                </c:pt>
                <c:pt idx="1">
                  <c:v>4</c:v>
                </c:pt>
                <c:pt idx="2">
                  <c:v>9</c:v>
                </c:pt>
                <c:pt idx="3">
                  <c:v>10</c:v>
                </c:pt>
                <c:pt idx="4">
                  <c:v>4</c:v>
                </c:pt>
                <c:pt idx="5">
                  <c:v>7</c:v>
                </c:pt>
                <c:pt idx="6" formatCode="General">
                  <c:v>3</c:v>
                </c:pt>
                <c:pt idx="7" formatCode="General">
                  <c:v>5</c:v>
                </c:pt>
                <c:pt idx="8" formatCode="General">
                  <c:v>8</c:v>
                </c:pt>
                <c:pt idx="9" formatCode="General">
                  <c:v>8</c:v>
                </c:pt>
              </c:numCache>
            </c:numRef>
          </c:val>
        </c:ser>
        <c:ser>
          <c:idx val="7"/>
          <c:order val="7"/>
          <c:tx>
            <c:strRef>
              <c:f>第2子出生数!$B$11</c:f>
              <c:strCache>
                <c:ptCount val="1"/>
                <c:pt idx="0">
                  <c:v>30歳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第2子出生数!$C$11:$L$11</c:f>
              <c:numCache>
                <c:formatCode>#,##0_ </c:formatCode>
                <c:ptCount val="10"/>
                <c:pt idx="0">
                  <c:v>13</c:v>
                </c:pt>
                <c:pt idx="1">
                  <c:v>13</c:v>
                </c:pt>
                <c:pt idx="2">
                  <c:v>10</c:v>
                </c:pt>
                <c:pt idx="3">
                  <c:v>9</c:v>
                </c:pt>
                <c:pt idx="4">
                  <c:v>4</c:v>
                </c:pt>
                <c:pt idx="5">
                  <c:v>8</c:v>
                </c:pt>
                <c:pt idx="6" formatCode="General">
                  <c:v>6</c:v>
                </c:pt>
                <c:pt idx="7" formatCode="General">
                  <c:v>7</c:v>
                </c:pt>
                <c:pt idx="8" formatCode="General">
                  <c:v>10</c:v>
                </c:pt>
                <c:pt idx="9" formatCode="General">
                  <c:v>5</c:v>
                </c:pt>
              </c:numCache>
            </c:numRef>
          </c:val>
        </c:ser>
        <c:ser>
          <c:idx val="8"/>
          <c:order val="8"/>
          <c:tx>
            <c:strRef>
              <c:f>第2子出生数!$B$12</c:f>
              <c:strCache>
                <c:ptCount val="1"/>
                <c:pt idx="0">
                  <c:v>31歳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第2子出生数!$C$12:$L$12</c:f>
              <c:numCache>
                <c:formatCode>#,##0_ </c:formatCode>
                <c:ptCount val="10"/>
                <c:pt idx="0">
                  <c:v>4</c:v>
                </c:pt>
                <c:pt idx="1">
                  <c:v>10</c:v>
                </c:pt>
                <c:pt idx="2">
                  <c:v>9</c:v>
                </c:pt>
                <c:pt idx="3">
                  <c:v>5</c:v>
                </c:pt>
                <c:pt idx="4">
                  <c:v>4</c:v>
                </c:pt>
                <c:pt idx="5">
                  <c:v>5</c:v>
                </c:pt>
                <c:pt idx="6" formatCode="General">
                  <c:v>5</c:v>
                </c:pt>
                <c:pt idx="7" formatCode="General">
                  <c:v>6</c:v>
                </c:pt>
                <c:pt idx="8" formatCode="General">
                  <c:v>7</c:v>
                </c:pt>
                <c:pt idx="9" formatCode="General">
                  <c:v>7</c:v>
                </c:pt>
              </c:numCache>
            </c:numRef>
          </c:val>
        </c:ser>
        <c:ser>
          <c:idx val="9"/>
          <c:order val="9"/>
          <c:tx>
            <c:strRef>
              <c:f>第2子出生数!$B$13</c:f>
              <c:strCache>
                <c:ptCount val="1"/>
                <c:pt idx="0">
                  <c:v>32歳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第2子出生数!$C$13:$L$13</c:f>
              <c:numCache>
                <c:formatCode>#,##0_ </c:formatCode>
                <c:ptCount val="10"/>
                <c:pt idx="0">
                  <c:v>6</c:v>
                </c:pt>
                <c:pt idx="1">
                  <c:v>6</c:v>
                </c:pt>
                <c:pt idx="2">
                  <c:v>5</c:v>
                </c:pt>
                <c:pt idx="3">
                  <c:v>4</c:v>
                </c:pt>
                <c:pt idx="4">
                  <c:v>7</c:v>
                </c:pt>
                <c:pt idx="5">
                  <c:v>8</c:v>
                </c:pt>
                <c:pt idx="6" formatCode="General">
                  <c:v>6</c:v>
                </c:pt>
                <c:pt idx="7" formatCode="General">
                  <c:v>3</c:v>
                </c:pt>
                <c:pt idx="8" formatCode="General">
                  <c:v>5</c:v>
                </c:pt>
                <c:pt idx="9" formatCode="General">
                  <c:v>6</c:v>
                </c:pt>
              </c:numCache>
            </c:numRef>
          </c:val>
        </c:ser>
        <c:ser>
          <c:idx val="10"/>
          <c:order val="10"/>
          <c:tx>
            <c:strRef>
              <c:f>第2子出生数!$B$14</c:f>
              <c:strCache>
                <c:ptCount val="1"/>
                <c:pt idx="0">
                  <c:v>33歳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第2子出生数!$C$14:$L$14</c:f>
              <c:numCache>
                <c:formatCode>#,##0_ </c:formatCode>
                <c:ptCount val="10"/>
                <c:pt idx="0">
                  <c:v>3</c:v>
                </c:pt>
                <c:pt idx="1">
                  <c:v>3</c:v>
                </c:pt>
                <c:pt idx="2">
                  <c:v>5</c:v>
                </c:pt>
                <c:pt idx="3">
                  <c:v>7</c:v>
                </c:pt>
                <c:pt idx="4">
                  <c:v>6</c:v>
                </c:pt>
                <c:pt idx="5">
                  <c:v>5</c:v>
                </c:pt>
                <c:pt idx="6" formatCode="General">
                  <c:v>6</c:v>
                </c:pt>
                <c:pt idx="7" formatCode="General">
                  <c:v>9</c:v>
                </c:pt>
                <c:pt idx="8" formatCode="General">
                  <c:v>4</c:v>
                </c:pt>
                <c:pt idx="9" formatCode="General">
                  <c:v>7</c:v>
                </c:pt>
              </c:numCache>
            </c:numRef>
          </c:val>
        </c:ser>
        <c:ser>
          <c:idx val="11"/>
          <c:order val="11"/>
          <c:tx>
            <c:strRef>
              <c:f>第2子出生数!$B$15</c:f>
              <c:strCache>
                <c:ptCount val="1"/>
                <c:pt idx="0">
                  <c:v>34歳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第2子出生数!$C$15:$L$15</c:f>
              <c:numCache>
                <c:formatCode>#,##0_ </c:formatCode>
                <c:ptCount val="10"/>
                <c:pt idx="0">
                  <c:v>1</c:v>
                </c:pt>
                <c:pt idx="1">
                  <c:v>4</c:v>
                </c:pt>
                <c:pt idx="2">
                  <c:v>3</c:v>
                </c:pt>
                <c:pt idx="3">
                  <c:v>2</c:v>
                </c:pt>
                <c:pt idx="4">
                  <c:v>2</c:v>
                </c:pt>
                <c:pt idx="5">
                  <c:v>7</c:v>
                </c:pt>
                <c:pt idx="6" formatCode="General">
                  <c:v>5</c:v>
                </c:pt>
                <c:pt idx="7" formatCode="General">
                  <c:v>3</c:v>
                </c:pt>
                <c:pt idx="8" formatCode="General">
                  <c:v>6</c:v>
                </c:pt>
                <c:pt idx="9" formatCode="General">
                  <c:v>4</c:v>
                </c:pt>
              </c:numCache>
            </c:numRef>
          </c:val>
        </c:ser>
        <c:ser>
          <c:idx val="12"/>
          <c:order val="12"/>
          <c:tx>
            <c:strRef>
              <c:f>第2子出生数!$B$16</c:f>
              <c:strCache>
                <c:ptCount val="1"/>
                <c:pt idx="0">
                  <c:v>35～39歳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第2子出生数!$C$16:$L$16</c:f>
              <c:numCache>
                <c:formatCode>#,##0_ </c:formatCode>
                <c:ptCount val="10"/>
                <c:pt idx="0">
                  <c:v>8</c:v>
                </c:pt>
                <c:pt idx="1">
                  <c:v>12</c:v>
                </c:pt>
                <c:pt idx="2">
                  <c:v>6</c:v>
                </c:pt>
                <c:pt idx="3">
                  <c:v>7</c:v>
                </c:pt>
                <c:pt idx="4">
                  <c:v>8</c:v>
                </c:pt>
                <c:pt idx="5">
                  <c:v>10</c:v>
                </c:pt>
                <c:pt idx="6" formatCode="General">
                  <c:v>3</c:v>
                </c:pt>
                <c:pt idx="7" formatCode="General">
                  <c:v>10</c:v>
                </c:pt>
                <c:pt idx="8" formatCode="General">
                  <c:v>8</c:v>
                </c:pt>
                <c:pt idx="9" formatCode="General">
                  <c:v>20</c:v>
                </c:pt>
              </c:numCache>
            </c:numRef>
          </c:val>
        </c:ser>
        <c:ser>
          <c:idx val="13"/>
          <c:order val="13"/>
          <c:tx>
            <c:strRef>
              <c:f>第2子出生数!$B$17</c:f>
              <c:strCache>
                <c:ptCount val="1"/>
                <c:pt idx="0">
                  <c:v>40歳以上</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第2子出生数!$C$17:$L$17</c:f>
              <c:numCache>
                <c:formatCode>#,##0_ </c:formatCode>
                <c:ptCount val="10"/>
                <c:pt idx="0">
                  <c:v>1</c:v>
                </c:pt>
                <c:pt idx="1">
                  <c:v>1</c:v>
                </c:pt>
                <c:pt idx="2">
                  <c:v>1</c:v>
                </c:pt>
                <c:pt idx="3">
                  <c:v>1</c:v>
                </c:pt>
                <c:pt idx="4">
                  <c:v>1</c:v>
                </c:pt>
                <c:pt idx="5">
                  <c:v>0</c:v>
                </c:pt>
                <c:pt idx="6" formatCode="General">
                  <c:v>1</c:v>
                </c:pt>
                <c:pt idx="7" formatCode="General">
                  <c:v>1</c:v>
                </c:pt>
                <c:pt idx="8" formatCode="General">
                  <c:v>3</c:v>
                </c:pt>
                <c:pt idx="9" formatCode="General">
                  <c:v>1</c:v>
                </c:pt>
              </c:numCache>
            </c:numRef>
          </c:val>
        </c:ser>
        <c:gapWidth val="75"/>
        <c:overlap val="100"/>
        <c:axId val="72802304"/>
        <c:axId val="72803840"/>
      </c:barChart>
      <c:catAx>
        <c:axId val="72802304"/>
        <c:scaling>
          <c:orientation val="minMax"/>
        </c:scaling>
        <c:axPos val="b"/>
        <c:majorTickMark val="none"/>
        <c:tickLblPos val="nextTo"/>
        <c:crossAx val="72803840"/>
        <c:crosses val="autoZero"/>
        <c:auto val="1"/>
        <c:lblAlgn val="ctr"/>
        <c:lblOffset val="100"/>
      </c:catAx>
      <c:valAx>
        <c:axId val="72803840"/>
        <c:scaling>
          <c:orientation val="minMax"/>
        </c:scaling>
        <c:axPos val="l"/>
        <c:majorGridlines/>
        <c:numFmt formatCode="#,##0_ " sourceLinked="1"/>
        <c:majorTickMark val="none"/>
        <c:tickLblPos val="nextTo"/>
        <c:spPr>
          <a:ln w="9525">
            <a:noFill/>
          </a:ln>
        </c:spPr>
        <c:crossAx val="72802304"/>
        <c:crosses val="autoZero"/>
        <c:crossBetween val="between"/>
      </c:valAx>
    </c:plotArea>
    <c:legend>
      <c:legendPos val="b"/>
      <c:layout/>
    </c:legend>
    <c:plotVisOnly val="1"/>
  </c:chart>
  <c:printSettings>
    <c:headerFooter/>
    <c:pageMargins b="0.75000000000000244" l="0.70000000000000062" r="0.70000000000000062" t="0.75000000000000244"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母の年齢別第３子出生数</a:t>
            </a:r>
          </a:p>
        </c:rich>
      </c:tx>
      <c:layout>
        <c:manualLayout>
          <c:xMode val="edge"/>
          <c:yMode val="edge"/>
          <c:x val="0.33936022253129478"/>
          <c:y val="1.4285714285714285E-2"/>
        </c:manualLayout>
      </c:layout>
    </c:title>
    <c:plotArea>
      <c:layout>
        <c:manualLayout>
          <c:layoutTarget val="inner"/>
          <c:xMode val="edge"/>
          <c:yMode val="edge"/>
          <c:x val="9.5994152046784201E-2"/>
          <c:y val="8.6370601851851789E-2"/>
          <c:w val="0.87303830409356764"/>
          <c:h val="0.66530678542209953"/>
        </c:manualLayout>
      </c:layout>
      <c:barChart>
        <c:barDir val="col"/>
        <c:grouping val="stacked"/>
        <c:ser>
          <c:idx val="0"/>
          <c:order val="0"/>
          <c:tx>
            <c:strRef>
              <c:f>第3子出生数!$B$3</c:f>
              <c:strCache>
                <c:ptCount val="1"/>
                <c:pt idx="0">
                  <c:v>20歳未満</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第3子出生数!$C$3:$L$3</c:f>
              <c:numCache>
                <c:formatCode>#,##0;[Red]\-#,##0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第3子出生数!$B$4</c:f>
              <c:strCache>
                <c:ptCount val="1"/>
                <c:pt idx="0">
                  <c:v>20～24歳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第3子出生数!$C$4:$L$4</c:f>
              <c:numCache>
                <c:formatCode>#,##0;[Red]\-#,##0</c:formatCode>
                <c:ptCount val="10"/>
                <c:pt idx="0">
                  <c:v>1</c:v>
                </c:pt>
                <c:pt idx="1">
                  <c:v>0</c:v>
                </c:pt>
                <c:pt idx="2">
                  <c:v>1</c:v>
                </c:pt>
                <c:pt idx="3">
                  <c:v>1</c:v>
                </c:pt>
                <c:pt idx="4">
                  <c:v>0</c:v>
                </c:pt>
                <c:pt idx="5">
                  <c:v>2</c:v>
                </c:pt>
                <c:pt idx="6">
                  <c:v>1</c:v>
                </c:pt>
                <c:pt idx="7">
                  <c:v>2</c:v>
                </c:pt>
                <c:pt idx="8">
                  <c:v>0</c:v>
                </c:pt>
                <c:pt idx="9">
                  <c:v>3</c:v>
                </c:pt>
              </c:numCache>
            </c:numRef>
          </c:val>
        </c:ser>
        <c:ser>
          <c:idx val="2"/>
          <c:order val="2"/>
          <c:tx>
            <c:strRef>
              <c:f>第3子出生数!$B$5</c:f>
              <c:strCache>
                <c:ptCount val="1"/>
                <c:pt idx="0">
                  <c:v>25歳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第3子出生数!$C$5:$L$5</c:f>
              <c:numCache>
                <c:formatCode>#,##0;[Red]\-#,##0</c:formatCode>
                <c:ptCount val="10"/>
                <c:pt idx="0">
                  <c:v>1</c:v>
                </c:pt>
                <c:pt idx="1">
                  <c:v>3</c:v>
                </c:pt>
                <c:pt idx="2">
                  <c:v>2</c:v>
                </c:pt>
                <c:pt idx="3">
                  <c:v>1</c:v>
                </c:pt>
                <c:pt idx="4">
                  <c:v>0</c:v>
                </c:pt>
                <c:pt idx="5">
                  <c:v>0</c:v>
                </c:pt>
                <c:pt idx="6">
                  <c:v>0</c:v>
                </c:pt>
                <c:pt idx="7">
                  <c:v>2</c:v>
                </c:pt>
                <c:pt idx="8">
                  <c:v>0</c:v>
                </c:pt>
                <c:pt idx="9">
                  <c:v>1</c:v>
                </c:pt>
              </c:numCache>
            </c:numRef>
          </c:val>
        </c:ser>
        <c:ser>
          <c:idx val="3"/>
          <c:order val="3"/>
          <c:tx>
            <c:strRef>
              <c:f>第3子出生数!$B$6</c:f>
              <c:strCache>
                <c:ptCount val="1"/>
                <c:pt idx="0">
                  <c:v>26歳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第3子出生数!$C$6:$L$6</c:f>
              <c:numCache>
                <c:formatCode>#,##0;[Red]\-#,##0</c:formatCode>
                <c:ptCount val="10"/>
                <c:pt idx="0">
                  <c:v>0</c:v>
                </c:pt>
                <c:pt idx="1">
                  <c:v>0</c:v>
                </c:pt>
                <c:pt idx="2">
                  <c:v>1</c:v>
                </c:pt>
                <c:pt idx="3">
                  <c:v>0</c:v>
                </c:pt>
                <c:pt idx="4">
                  <c:v>0</c:v>
                </c:pt>
                <c:pt idx="5">
                  <c:v>1</c:v>
                </c:pt>
                <c:pt idx="6">
                  <c:v>0</c:v>
                </c:pt>
                <c:pt idx="7">
                  <c:v>2</c:v>
                </c:pt>
                <c:pt idx="8">
                  <c:v>0</c:v>
                </c:pt>
                <c:pt idx="9">
                  <c:v>0</c:v>
                </c:pt>
              </c:numCache>
            </c:numRef>
          </c:val>
        </c:ser>
        <c:ser>
          <c:idx val="4"/>
          <c:order val="4"/>
          <c:tx>
            <c:strRef>
              <c:f>第3子出生数!$B$7</c:f>
              <c:strCache>
                <c:ptCount val="1"/>
                <c:pt idx="0">
                  <c:v>27歳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第3子出生数!$C$7:$L$7</c:f>
              <c:numCache>
                <c:formatCode>#,##0;[Red]\-#,##0</c:formatCode>
                <c:ptCount val="10"/>
                <c:pt idx="0">
                  <c:v>3</c:v>
                </c:pt>
                <c:pt idx="1">
                  <c:v>5</c:v>
                </c:pt>
                <c:pt idx="2">
                  <c:v>0</c:v>
                </c:pt>
                <c:pt idx="3">
                  <c:v>1</c:v>
                </c:pt>
                <c:pt idx="4">
                  <c:v>0</c:v>
                </c:pt>
                <c:pt idx="5">
                  <c:v>1</c:v>
                </c:pt>
                <c:pt idx="6">
                  <c:v>2</c:v>
                </c:pt>
                <c:pt idx="7">
                  <c:v>0</c:v>
                </c:pt>
                <c:pt idx="8">
                  <c:v>2</c:v>
                </c:pt>
                <c:pt idx="9">
                  <c:v>1</c:v>
                </c:pt>
              </c:numCache>
            </c:numRef>
          </c:val>
        </c:ser>
        <c:ser>
          <c:idx val="5"/>
          <c:order val="5"/>
          <c:tx>
            <c:strRef>
              <c:f>第3子出生数!$B$8</c:f>
              <c:strCache>
                <c:ptCount val="1"/>
                <c:pt idx="0">
                  <c:v>28歳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第3子出生数!$C$8:$L$8</c:f>
              <c:numCache>
                <c:formatCode>#,##0;[Red]\-#,##0</c:formatCode>
                <c:ptCount val="10"/>
                <c:pt idx="0">
                  <c:v>2</c:v>
                </c:pt>
                <c:pt idx="1">
                  <c:v>1</c:v>
                </c:pt>
                <c:pt idx="2">
                  <c:v>6</c:v>
                </c:pt>
                <c:pt idx="3">
                  <c:v>3</c:v>
                </c:pt>
                <c:pt idx="4">
                  <c:v>0</c:v>
                </c:pt>
                <c:pt idx="5">
                  <c:v>2</c:v>
                </c:pt>
                <c:pt idx="6">
                  <c:v>2</c:v>
                </c:pt>
                <c:pt idx="7">
                  <c:v>5</c:v>
                </c:pt>
                <c:pt idx="8">
                  <c:v>2</c:v>
                </c:pt>
                <c:pt idx="9">
                  <c:v>2</c:v>
                </c:pt>
              </c:numCache>
            </c:numRef>
          </c:val>
        </c:ser>
        <c:ser>
          <c:idx val="6"/>
          <c:order val="6"/>
          <c:tx>
            <c:strRef>
              <c:f>第3子出生数!$B$9</c:f>
              <c:strCache>
                <c:ptCount val="1"/>
                <c:pt idx="0">
                  <c:v>29歳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第3子出生数!$C$9:$L$9</c:f>
              <c:numCache>
                <c:formatCode>#,##0;[Red]\-#,##0</c:formatCode>
                <c:ptCount val="10"/>
                <c:pt idx="0">
                  <c:v>1</c:v>
                </c:pt>
                <c:pt idx="1">
                  <c:v>3</c:v>
                </c:pt>
                <c:pt idx="2">
                  <c:v>3</c:v>
                </c:pt>
                <c:pt idx="3">
                  <c:v>4</c:v>
                </c:pt>
                <c:pt idx="4">
                  <c:v>2</c:v>
                </c:pt>
                <c:pt idx="5">
                  <c:v>3</c:v>
                </c:pt>
                <c:pt idx="6">
                  <c:v>3</c:v>
                </c:pt>
                <c:pt idx="7">
                  <c:v>6</c:v>
                </c:pt>
                <c:pt idx="8">
                  <c:v>3</c:v>
                </c:pt>
                <c:pt idx="9">
                  <c:v>5</c:v>
                </c:pt>
              </c:numCache>
            </c:numRef>
          </c:val>
        </c:ser>
        <c:ser>
          <c:idx val="7"/>
          <c:order val="7"/>
          <c:tx>
            <c:strRef>
              <c:f>第3子出生数!$B$10</c:f>
              <c:strCache>
                <c:ptCount val="1"/>
                <c:pt idx="0">
                  <c:v>30歳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第3子出生数!$C$10:$L$10</c:f>
              <c:numCache>
                <c:formatCode>#,##0;[Red]\-#,##0</c:formatCode>
                <c:ptCount val="10"/>
                <c:pt idx="0">
                  <c:v>3</c:v>
                </c:pt>
                <c:pt idx="1">
                  <c:v>3</c:v>
                </c:pt>
                <c:pt idx="2">
                  <c:v>4</c:v>
                </c:pt>
                <c:pt idx="3">
                  <c:v>2</c:v>
                </c:pt>
                <c:pt idx="4">
                  <c:v>6</c:v>
                </c:pt>
                <c:pt idx="5">
                  <c:v>1</c:v>
                </c:pt>
                <c:pt idx="6">
                  <c:v>4</c:v>
                </c:pt>
                <c:pt idx="7">
                  <c:v>2</c:v>
                </c:pt>
                <c:pt idx="8">
                  <c:v>2</c:v>
                </c:pt>
                <c:pt idx="9">
                  <c:v>2</c:v>
                </c:pt>
              </c:numCache>
            </c:numRef>
          </c:val>
        </c:ser>
        <c:ser>
          <c:idx val="8"/>
          <c:order val="8"/>
          <c:tx>
            <c:strRef>
              <c:f>第3子出生数!$B$11</c:f>
              <c:strCache>
                <c:ptCount val="1"/>
                <c:pt idx="0">
                  <c:v>31歳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第3子出生数!$C$11:$L$11</c:f>
              <c:numCache>
                <c:formatCode>#,##0;[Red]\-#,##0</c:formatCode>
                <c:ptCount val="10"/>
                <c:pt idx="0">
                  <c:v>4</c:v>
                </c:pt>
                <c:pt idx="1">
                  <c:v>3</c:v>
                </c:pt>
                <c:pt idx="2">
                  <c:v>4</c:v>
                </c:pt>
                <c:pt idx="3">
                  <c:v>6</c:v>
                </c:pt>
                <c:pt idx="4">
                  <c:v>1</c:v>
                </c:pt>
                <c:pt idx="5">
                  <c:v>4</c:v>
                </c:pt>
                <c:pt idx="6">
                  <c:v>5</c:v>
                </c:pt>
                <c:pt idx="7">
                  <c:v>0</c:v>
                </c:pt>
                <c:pt idx="8">
                  <c:v>3</c:v>
                </c:pt>
                <c:pt idx="9">
                  <c:v>2</c:v>
                </c:pt>
              </c:numCache>
            </c:numRef>
          </c:val>
        </c:ser>
        <c:ser>
          <c:idx val="9"/>
          <c:order val="9"/>
          <c:tx>
            <c:strRef>
              <c:f>第3子出生数!$B$12</c:f>
              <c:strCache>
                <c:ptCount val="1"/>
                <c:pt idx="0">
                  <c:v>32歳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第3子出生数!$C$12:$L$12</c:f>
              <c:numCache>
                <c:formatCode>#,##0;[Red]\-#,##0</c:formatCode>
                <c:ptCount val="10"/>
                <c:pt idx="0">
                  <c:v>8</c:v>
                </c:pt>
                <c:pt idx="1">
                  <c:v>7</c:v>
                </c:pt>
                <c:pt idx="2">
                  <c:v>5</c:v>
                </c:pt>
                <c:pt idx="3">
                  <c:v>5</c:v>
                </c:pt>
                <c:pt idx="4">
                  <c:v>6</c:v>
                </c:pt>
                <c:pt idx="5">
                  <c:v>7</c:v>
                </c:pt>
                <c:pt idx="6">
                  <c:v>5</c:v>
                </c:pt>
                <c:pt idx="7">
                  <c:v>6</c:v>
                </c:pt>
                <c:pt idx="8">
                  <c:v>4</c:v>
                </c:pt>
                <c:pt idx="9">
                  <c:v>5</c:v>
                </c:pt>
              </c:numCache>
            </c:numRef>
          </c:val>
        </c:ser>
        <c:ser>
          <c:idx val="10"/>
          <c:order val="10"/>
          <c:tx>
            <c:strRef>
              <c:f>第3子出生数!$B$13</c:f>
              <c:strCache>
                <c:ptCount val="1"/>
                <c:pt idx="0">
                  <c:v>33歳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第3子出生数!$C$13:$L$13</c:f>
              <c:numCache>
                <c:formatCode>#,##0;[Red]\-#,##0</c:formatCode>
                <c:ptCount val="10"/>
                <c:pt idx="0">
                  <c:v>5</c:v>
                </c:pt>
                <c:pt idx="1">
                  <c:v>2</c:v>
                </c:pt>
                <c:pt idx="2">
                  <c:v>5</c:v>
                </c:pt>
                <c:pt idx="3">
                  <c:v>4</c:v>
                </c:pt>
                <c:pt idx="4">
                  <c:v>5</c:v>
                </c:pt>
                <c:pt idx="5">
                  <c:v>2</c:v>
                </c:pt>
                <c:pt idx="6">
                  <c:v>3</c:v>
                </c:pt>
                <c:pt idx="7">
                  <c:v>5</c:v>
                </c:pt>
                <c:pt idx="8">
                  <c:v>1</c:v>
                </c:pt>
                <c:pt idx="9">
                  <c:v>3</c:v>
                </c:pt>
              </c:numCache>
            </c:numRef>
          </c:val>
        </c:ser>
        <c:ser>
          <c:idx val="11"/>
          <c:order val="11"/>
          <c:tx>
            <c:strRef>
              <c:f>第3子出生数!$B$14</c:f>
              <c:strCache>
                <c:ptCount val="1"/>
                <c:pt idx="0">
                  <c:v>34歳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第3子出生数!$C$14:$L$14</c:f>
              <c:numCache>
                <c:formatCode>#,##0;[Red]\-#,##0</c:formatCode>
                <c:ptCount val="10"/>
                <c:pt idx="0">
                  <c:v>4</c:v>
                </c:pt>
                <c:pt idx="1">
                  <c:v>2</c:v>
                </c:pt>
                <c:pt idx="2">
                  <c:v>4</c:v>
                </c:pt>
                <c:pt idx="3">
                  <c:v>2</c:v>
                </c:pt>
                <c:pt idx="4">
                  <c:v>4</c:v>
                </c:pt>
                <c:pt idx="5">
                  <c:v>3</c:v>
                </c:pt>
                <c:pt idx="6">
                  <c:v>7</c:v>
                </c:pt>
                <c:pt idx="7">
                  <c:v>5</c:v>
                </c:pt>
                <c:pt idx="8">
                  <c:v>2</c:v>
                </c:pt>
                <c:pt idx="9">
                  <c:v>4</c:v>
                </c:pt>
              </c:numCache>
            </c:numRef>
          </c:val>
        </c:ser>
        <c:ser>
          <c:idx val="12"/>
          <c:order val="12"/>
          <c:tx>
            <c:strRef>
              <c:f>第3子出生数!$B$15</c:f>
              <c:strCache>
                <c:ptCount val="1"/>
                <c:pt idx="0">
                  <c:v>35～39歳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第3子出生数!$C$15:$L$15</c:f>
              <c:numCache>
                <c:formatCode>#,##0;[Red]\-#,##0</c:formatCode>
                <c:ptCount val="10"/>
                <c:pt idx="0">
                  <c:v>8</c:v>
                </c:pt>
                <c:pt idx="1">
                  <c:v>8</c:v>
                </c:pt>
                <c:pt idx="2">
                  <c:v>2</c:v>
                </c:pt>
                <c:pt idx="3">
                  <c:v>4</c:v>
                </c:pt>
                <c:pt idx="4">
                  <c:v>2</c:v>
                </c:pt>
                <c:pt idx="5">
                  <c:v>5</c:v>
                </c:pt>
                <c:pt idx="6">
                  <c:v>8</c:v>
                </c:pt>
                <c:pt idx="7">
                  <c:v>5</c:v>
                </c:pt>
                <c:pt idx="8">
                  <c:v>4</c:v>
                </c:pt>
                <c:pt idx="9">
                  <c:v>8</c:v>
                </c:pt>
              </c:numCache>
            </c:numRef>
          </c:val>
        </c:ser>
        <c:ser>
          <c:idx val="13"/>
          <c:order val="13"/>
          <c:tx>
            <c:strRef>
              <c:f>第3子出生数!$B$16</c:f>
              <c:strCache>
                <c:ptCount val="1"/>
                <c:pt idx="0">
                  <c:v>40歳以上</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第3子出生数!$C$16:$L$16</c:f>
              <c:numCache>
                <c:formatCode>#,##0;[Red]\-#,##0</c:formatCode>
                <c:ptCount val="10"/>
                <c:pt idx="0">
                  <c:v>1</c:v>
                </c:pt>
                <c:pt idx="1">
                  <c:v>2</c:v>
                </c:pt>
                <c:pt idx="2">
                  <c:v>1</c:v>
                </c:pt>
                <c:pt idx="3">
                  <c:v>2</c:v>
                </c:pt>
                <c:pt idx="4">
                  <c:v>0</c:v>
                </c:pt>
                <c:pt idx="5">
                  <c:v>0</c:v>
                </c:pt>
                <c:pt idx="6">
                  <c:v>1</c:v>
                </c:pt>
                <c:pt idx="7">
                  <c:v>0</c:v>
                </c:pt>
                <c:pt idx="8">
                  <c:v>1</c:v>
                </c:pt>
                <c:pt idx="9">
                  <c:v>1</c:v>
                </c:pt>
              </c:numCache>
            </c:numRef>
          </c:val>
        </c:ser>
        <c:overlap val="100"/>
        <c:axId val="72881664"/>
        <c:axId val="72883200"/>
      </c:barChart>
      <c:catAx>
        <c:axId val="72881664"/>
        <c:scaling>
          <c:orientation val="minMax"/>
        </c:scaling>
        <c:axPos val="b"/>
        <c:numFmt formatCode="General" sourceLinked="1"/>
        <c:majorTickMark val="in"/>
        <c:tickLblPos val="nextTo"/>
        <c:txPr>
          <a:bodyPr rot="0" vert="horz"/>
          <a:lstStyle/>
          <a:p>
            <a:pPr>
              <a:defRPr/>
            </a:pPr>
            <a:endParaRPr lang="ja-JP"/>
          </a:p>
        </c:txPr>
        <c:crossAx val="72883200"/>
        <c:crosses val="autoZero"/>
        <c:auto val="1"/>
        <c:lblAlgn val="ctr"/>
        <c:lblOffset val="100"/>
        <c:tickLblSkip val="1"/>
        <c:tickMarkSkip val="1"/>
      </c:catAx>
      <c:valAx>
        <c:axId val="72883200"/>
        <c:scaling>
          <c:orientation val="minMax"/>
        </c:scaling>
        <c:axPos val="l"/>
        <c:majorGridlines/>
        <c:title>
          <c:tx>
            <c:rich>
              <a:bodyPr rot="0" vert="wordArtVertRtl"/>
              <a:lstStyle/>
              <a:p>
                <a:pPr>
                  <a:defRPr/>
                </a:pPr>
                <a:r>
                  <a:rPr lang="ja-JP"/>
                  <a:t>人</a:t>
                </a:r>
              </a:p>
            </c:rich>
          </c:tx>
          <c:layout>
            <c:manualLayout>
              <c:xMode val="edge"/>
              <c:yMode val="edge"/>
              <c:x val="7.6088450292397664E-2"/>
              <c:y val="3.1460879629629873E-2"/>
            </c:manualLayout>
          </c:layout>
        </c:title>
        <c:numFmt formatCode="#,##0;[Red]\-#,##0" sourceLinked="1"/>
        <c:majorTickMark val="in"/>
        <c:tickLblPos val="nextTo"/>
        <c:txPr>
          <a:bodyPr rot="0" vert="horz"/>
          <a:lstStyle/>
          <a:p>
            <a:pPr>
              <a:defRPr/>
            </a:pPr>
            <a:endParaRPr lang="ja-JP"/>
          </a:p>
        </c:txPr>
        <c:crossAx val="72881664"/>
        <c:crosses val="autoZero"/>
        <c:crossBetween val="between"/>
      </c:valAx>
    </c:plotArea>
    <c:legend>
      <c:legendPos val="b"/>
      <c:layout>
        <c:manualLayout>
          <c:xMode val="edge"/>
          <c:yMode val="edge"/>
          <c:x val="6.8157163742690055E-2"/>
          <c:y val="0.86630416666666654"/>
          <c:w val="0.90629707602339504"/>
          <c:h val="0.10191111111111112"/>
        </c:manualLayout>
      </c:layout>
    </c:legend>
    <c:plotVisOnly val="1"/>
    <c:dispBlanksAs val="gap"/>
  </c:chart>
  <c:printSettings>
    <c:headerFooter alignWithMargins="0"/>
    <c:pageMargins b="0.98425196850393659" l="0.78740157480314954" r="0.78740157480314954" t="0.98425196850393659" header="0.51181102362204722" footer="0.51181102362204722"/>
    <c:pageSetup paperSize="9"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母の年齢別第３子出生数</a:t>
            </a:r>
          </a:p>
        </c:rich>
      </c:tx>
      <c:layout/>
      <c:spPr>
        <a:noFill/>
        <a:ln w="25400">
          <a:noFill/>
        </a:ln>
      </c:spPr>
    </c:title>
    <c:plotArea>
      <c:layout/>
      <c:barChart>
        <c:barDir val="bar"/>
        <c:grouping val="stacked"/>
        <c:ser>
          <c:idx val="0"/>
          <c:order val="0"/>
          <c:tx>
            <c:strRef>
              <c:f>第3子出生数!#REF!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
          <c:order val="1"/>
          <c:tx>
            <c:strRef>
              <c:f>第3子出生数!#REF!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2"/>
          <c:order val="2"/>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3"/>
          <c:order val="3"/>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4"/>
          <c:order val="4"/>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5"/>
          <c:order val="5"/>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pattFill prst="ltHorz">
                <a:fgClr>
                  <a:srgbClr val="000000"/>
                </a:fgClr>
                <a:bgClr>
                  <a:srgbClr val="FFFFFF"/>
                </a:bgClr>
              </a:patt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6"/>
          <c:order val="6"/>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7"/>
          <c:order val="7"/>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8"/>
          <c:order val="8"/>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9"/>
          <c:order val="9"/>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0"/>
          <c:order val="10"/>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1"/>
          <c:order val="11"/>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2"/>
          <c:order val="12"/>
          <c:tx>
            <c:strRef>
              <c:f>第3子出生数!#REF!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3"/>
          <c:order val="13"/>
          <c:tx>
            <c:strRef>
              <c:f>第3子出生数!#REF!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4"/>
          <c:order val="14"/>
          <c:tx>
            <c:strRef>
              <c:f>第3子出生数!#REF!</c:f>
              <c:strCache>
                <c:ptCount val="1"/>
                <c:pt idx="0">
                  <c:v>#REF!</c:v>
                </c:pt>
              </c:strCache>
            </c:strRef>
          </c:tx>
          <c:spPr>
            <a:solidFill>
              <a:srgbClr val="000000"/>
            </a:solidFill>
            <a:ln w="12700">
              <a:solidFill>
                <a:srgbClr val="000000"/>
              </a:solidFill>
              <a:prstDash val="solid"/>
            </a:ln>
          </c:spPr>
          <c:dLbls>
            <c:delet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dLbls>
          <c:showSerName val="1"/>
        </c:dLbls>
        <c:overlap val="100"/>
        <c:axId val="73113984"/>
        <c:axId val="73115520"/>
      </c:barChart>
      <c:catAx>
        <c:axId val="7311398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115520"/>
        <c:crosses val="autoZero"/>
        <c:auto val="1"/>
        <c:lblAlgn val="ctr"/>
        <c:lblOffset val="100"/>
        <c:tickLblSkip val="1"/>
        <c:tickMarkSkip val="1"/>
      </c:catAx>
      <c:valAx>
        <c:axId val="73115520"/>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113984"/>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母の年齢別第</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子以上出生数</a:t>
            </a:r>
          </a:p>
        </c:rich>
      </c:tx>
      <c:layout/>
      <c:spPr>
        <a:noFill/>
        <a:ln w="25400">
          <a:noFill/>
        </a:ln>
      </c:spPr>
    </c:title>
    <c:plotArea>
      <c:layout/>
      <c:barChart>
        <c:barDir val="bar"/>
        <c:grouping val="stacked"/>
        <c:ser>
          <c:idx val="0"/>
          <c:order val="0"/>
          <c:tx>
            <c:strRef>
              <c:f>第4子以上出生数!#REF!</c:f>
              <c:strCache>
                <c:ptCount val="1"/>
                <c:pt idx="0">
                  <c:v>#REF!</c:v>
                </c:pt>
              </c:strCache>
            </c:strRef>
          </c:tx>
          <c:spPr>
            <a:solidFill>
              <a:srgbClr val="9999FF"/>
            </a:solid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1"/>
          <c:order val="1"/>
          <c:tx>
            <c:strRef>
              <c:f>第4子以上出生数!#REF!</c:f>
              <c:strCache>
                <c:ptCount val="1"/>
                <c:pt idx="0">
                  <c:v>#REF!</c:v>
                </c:pt>
              </c:strCache>
            </c:strRef>
          </c:tx>
          <c:spPr>
            <a:pattFill prst="pct20">
              <a:fgClr>
                <a:srgbClr val="000000"/>
              </a:fgClr>
              <a:bgClr>
                <a:srgbClr val="FFFFFF"/>
              </a:bgClr>
            </a:patt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2"/>
          <c:order val="2"/>
          <c:tx>
            <c:strRef>
              <c:f>第4子以上出生数!#REF!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3"/>
          <c:order val="3"/>
          <c:tx>
            <c:strRef>
              <c:f>第4子以上出生数!#REF!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4"/>
          <c:order val="4"/>
          <c:tx>
            <c:strRef>
              <c:f>第4子以上出生数!#REF!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5"/>
          <c:order val="5"/>
          <c:tx>
            <c:strRef>
              <c:f>第4子以上出生数!#REF!</c:f>
              <c:strCache>
                <c:ptCount val="1"/>
                <c:pt idx="0">
                  <c:v>#REF!</c:v>
                </c:pt>
              </c:strCache>
            </c:strRef>
          </c:tx>
          <c:spPr>
            <a:pattFill prst="ltDnDiag">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dLbls>
          <c:showSerName val="1"/>
        </c:dLbls>
        <c:overlap val="100"/>
        <c:axId val="73284992"/>
        <c:axId val="73303168"/>
      </c:barChart>
      <c:catAx>
        <c:axId val="73284992"/>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303168"/>
        <c:crosses val="autoZero"/>
        <c:auto val="1"/>
        <c:lblAlgn val="ctr"/>
        <c:lblOffset val="100"/>
        <c:tickLblSkip val="1"/>
        <c:tickMarkSkip val="1"/>
      </c:catAx>
      <c:valAx>
        <c:axId val="73303168"/>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284992"/>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a:t>
            </a:r>
            <a:r>
              <a:rPr lang="en-US" sz="1400"/>
              <a:t>4</a:t>
            </a:r>
            <a:r>
              <a:rPr lang="ja-JP" sz="1400"/>
              <a:t>子以上出生数</a:t>
            </a:r>
          </a:p>
        </c:rich>
      </c:tx>
      <c:layout/>
    </c:title>
    <c:plotArea>
      <c:layout/>
      <c:barChart>
        <c:barDir val="col"/>
        <c:grouping val="stacked"/>
        <c:ser>
          <c:idx val="0"/>
          <c:order val="0"/>
          <c:tx>
            <c:strRef>
              <c:f>第4子以上出生数!$B$4</c:f>
              <c:strCache>
                <c:ptCount val="1"/>
                <c:pt idx="0">
                  <c:v>20歳未満</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第4子以上出生数!$C$4:$L$4</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第4子以上出生数!$B$5</c:f>
              <c:strCache>
                <c:ptCount val="1"/>
                <c:pt idx="0">
                  <c:v>20～24歳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第4子以上出生数!$C$5:$L$5</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第4子以上出生数!$B$6</c:f>
              <c:strCache>
                <c:ptCount val="1"/>
                <c:pt idx="0">
                  <c:v>25～29歳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第4子以上出生数!$C$6:$L$6</c:f>
              <c:numCache>
                <c:formatCode>General</c:formatCode>
                <c:ptCount val="10"/>
                <c:pt idx="0">
                  <c:v>1</c:v>
                </c:pt>
                <c:pt idx="1">
                  <c:v>1</c:v>
                </c:pt>
                <c:pt idx="2">
                  <c:v>1</c:v>
                </c:pt>
                <c:pt idx="3">
                  <c:v>2</c:v>
                </c:pt>
                <c:pt idx="4">
                  <c:v>0</c:v>
                </c:pt>
                <c:pt idx="5">
                  <c:v>0</c:v>
                </c:pt>
                <c:pt idx="6">
                  <c:v>2</c:v>
                </c:pt>
                <c:pt idx="7">
                  <c:v>0</c:v>
                </c:pt>
                <c:pt idx="8">
                  <c:v>0</c:v>
                </c:pt>
                <c:pt idx="9">
                  <c:v>2</c:v>
                </c:pt>
              </c:numCache>
            </c:numRef>
          </c:val>
        </c:ser>
        <c:ser>
          <c:idx val="3"/>
          <c:order val="3"/>
          <c:tx>
            <c:strRef>
              <c:f>第4子以上出生数!$B$7</c:f>
              <c:strCache>
                <c:ptCount val="1"/>
                <c:pt idx="0">
                  <c:v>30～34歳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第4子以上出生数!$C$7:$L$7</c:f>
              <c:numCache>
                <c:formatCode>General</c:formatCode>
                <c:ptCount val="10"/>
                <c:pt idx="0">
                  <c:v>4</c:v>
                </c:pt>
                <c:pt idx="1">
                  <c:v>1</c:v>
                </c:pt>
                <c:pt idx="2">
                  <c:v>4</c:v>
                </c:pt>
                <c:pt idx="3">
                  <c:v>2</c:v>
                </c:pt>
                <c:pt idx="4">
                  <c:v>3</c:v>
                </c:pt>
                <c:pt idx="5">
                  <c:v>4</c:v>
                </c:pt>
                <c:pt idx="6">
                  <c:v>2</c:v>
                </c:pt>
                <c:pt idx="7">
                  <c:v>2</c:v>
                </c:pt>
                <c:pt idx="8">
                  <c:v>1</c:v>
                </c:pt>
                <c:pt idx="9">
                  <c:v>2</c:v>
                </c:pt>
              </c:numCache>
            </c:numRef>
          </c:val>
        </c:ser>
        <c:ser>
          <c:idx val="4"/>
          <c:order val="4"/>
          <c:tx>
            <c:strRef>
              <c:f>第4子以上出生数!$B$8</c:f>
              <c:strCache>
                <c:ptCount val="1"/>
                <c:pt idx="0">
                  <c:v>35～39歳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第4子以上出生数!$C$8:$L$8</c:f>
              <c:numCache>
                <c:formatCode>General</c:formatCode>
                <c:ptCount val="10"/>
                <c:pt idx="0">
                  <c:v>2</c:v>
                </c:pt>
                <c:pt idx="1">
                  <c:v>0</c:v>
                </c:pt>
                <c:pt idx="2">
                  <c:v>3</c:v>
                </c:pt>
                <c:pt idx="3">
                  <c:v>1</c:v>
                </c:pt>
                <c:pt idx="4">
                  <c:v>0</c:v>
                </c:pt>
                <c:pt idx="5">
                  <c:v>2</c:v>
                </c:pt>
                <c:pt idx="6">
                  <c:v>2</c:v>
                </c:pt>
                <c:pt idx="7">
                  <c:v>2</c:v>
                </c:pt>
                <c:pt idx="8">
                  <c:v>1</c:v>
                </c:pt>
                <c:pt idx="9">
                  <c:v>4</c:v>
                </c:pt>
              </c:numCache>
            </c:numRef>
          </c:val>
        </c:ser>
        <c:ser>
          <c:idx val="5"/>
          <c:order val="5"/>
          <c:tx>
            <c:strRef>
              <c:f>第4子以上出生数!$B$9</c:f>
              <c:strCache>
                <c:ptCount val="1"/>
                <c:pt idx="0">
                  <c:v>40～</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第4子以上出生数!$C$9:$L$9</c:f>
              <c:numCache>
                <c:formatCode>General</c:formatCode>
                <c:ptCount val="10"/>
                <c:pt idx="0">
                  <c:v>0</c:v>
                </c:pt>
                <c:pt idx="1">
                  <c:v>0</c:v>
                </c:pt>
                <c:pt idx="2">
                  <c:v>0</c:v>
                </c:pt>
                <c:pt idx="3">
                  <c:v>0</c:v>
                </c:pt>
                <c:pt idx="4">
                  <c:v>0</c:v>
                </c:pt>
                <c:pt idx="5">
                  <c:v>0</c:v>
                </c:pt>
                <c:pt idx="6">
                  <c:v>1</c:v>
                </c:pt>
                <c:pt idx="7">
                  <c:v>0</c:v>
                </c:pt>
                <c:pt idx="8">
                  <c:v>0</c:v>
                </c:pt>
                <c:pt idx="9">
                  <c:v>0</c:v>
                </c:pt>
              </c:numCache>
            </c:numRef>
          </c:val>
        </c:ser>
        <c:overlap val="100"/>
        <c:axId val="73211264"/>
        <c:axId val="73233536"/>
      </c:barChart>
      <c:catAx>
        <c:axId val="73211264"/>
        <c:scaling>
          <c:orientation val="minMax"/>
        </c:scaling>
        <c:axPos val="b"/>
        <c:majorTickMark val="none"/>
        <c:tickLblPos val="nextTo"/>
        <c:crossAx val="73233536"/>
        <c:crosses val="autoZero"/>
        <c:auto val="1"/>
        <c:lblAlgn val="ctr"/>
        <c:lblOffset val="100"/>
      </c:catAx>
      <c:valAx>
        <c:axId val="73233536"/>
        <c:scaling>
          <c:orientation val="minMax"/>
        </c:scaling>
        <c:axPos val="l"/>
        <c:majorGridlines/>
        <c:numFmt formatCode="General" sourceLinked="1"/>
        <c:majorTickMark val="none"/>
        <c:tickLblPos val="nextTo"/>
        <c:crossAx val="73211264"/>
        <c:crosses val="autoZero"/>
        <c:crossBetween val="between"/>
        <c:majorUnit val="1"/>
      </c:valAx>
    </c:plotArea>
    <c:legend>
      <c:legendPos val="b"/>
      <c:layout/>
    </c:legend>
    <c:plotVisOnly val="1"/>
  </c:chart>
  <c:printSettings>
    <c:headerFooter/>
    <c:pageMargins b="0.75000000000000266" l="0.70000000000000062" r="0.70000000000000062" t="0.75000000000000266"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単産－複産の種類別に見た出生数</a:t>
            </a:r>
          </a:p>
        </c:rich>
      </c:tx>
      <c:layout>
        <c:manualLayout>
          <c:xMode val="edge"/>
          <c:yMode val="edge"/>
          <c:x val="0.28993110236220482"/>
          <c:y val="3.3426183844011144E-2"/>
        </c:manualLayout>
      </c:layout>
    </c:title>
    <c:plotArea>
      <c:layout>
        <c:manualLayout>
          <c:layoutTarget val="inner"/>
          <c:xMode val="edge"/>
          <c:yMode val="edge"/>
          <c:x val="0.11458352760065307"/>
          <c:y val="0.12534818941504194"/>
          <c:w val="0.83680697429567863"/>
          <c:h val="0.62395543175488011"/>
        </c:manualLayout>
      </c:layout>
      <c:lineChart>
        <c:grouping val="standard"/>
        <c:ser>
          <c:idx val="0"/>
          <c:order val="0"/>
          <c:tx>
            <c:strRef>
              <c:f>単胎多産!$C$2</c:f>
              <c:strCache>
                <c:ptCount val="1"/>
                <c:pt idx="0">
                  <c:v>単産</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単胎多産!$C$3:$C$12</c:f>
              <c:numCache>
                <c:formatCode>#,##0_ </c:formatCode>
                <c:ptCount val="10"/>
                <c:pt idx="0">
                  <c:v>223</c:v>
                </c:pt>
                <c:pt idx="1">
                  <c:v>196</c:v>
                </c:pt>
                <c:pt idx="2">
                  <c:v>236</c:v>
                </c:pt>
                <c:pt idx="3">
                  <c:v>169</c:v>
                </c:pt>
                <c:pt idx="4">
                  <c:v>166</c:v>
                </c:pt>
                <c:pt idx="5">
                  <c:v>198</c:v>
                </c:pt>
                <c:pt idx="6">
                  <c:v>176</c:v>
                </c:pt>
                <c:pt idx="7">
                  <c:v>190</c:v>
                </c:pt>
                <c:pt idx="8">
                  <c:v>178</c:v>
                </c:pt>
                <c:pt idx="9">
                  <c:v>197</c:v>
                </c:pt>
              </c:numCache>
            </c:numRef>
          </c:val>
        </c:ser>
        <c:ser>
          <c:idx val="1"/>
          <c:order val="1"/>
          <c:tx>
            <c:strRef>
              <c:f>単胎多産!$D$2</c:f>
              <c:strCache>
                <c:ptCount val="1"/>
                <c:pt idx="0">
                  <c:v>双子</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単胎多産!$D$3:$D$12</c:f>
              <c:numCache>
                <c:formatCode>#,##0_ </c:formatCode>
                <c:ptCount val="10"/>
                <c:pt idx="0">
                  <c:v>2</c:v>
                </c:pt>
                <c:pt idx="1">
                  <c:v>4</c:v>
                </c:pt>
                <c:pt idx="2">
                  <c:v>4</c:v>
                </c:pt>
                <c:pt idx="3">
                  <c:v>4</c:v>
                </c:pt>
                <c:pt idx="4">
                  <c:v>6</c:v>
                </c:pt>
                <c:pt idx="5">
                  <c:v>2</c:v>
                </c:pt>
                <c:pt idx="6" formatCode="General">
                  <c:v>0</c:v>
                </c:pt>
                <c:pt idx="7" formatCode="General">
                  <c:v>2</c:v>
                </c:pt>
                <c:pt idx="8" formatCode="General">
                  <c:v>4</c:v>
                </c:pt>
                <c:pt idx="9" formatCode="General">
                  <c:v>6</c:v>
                </c:pt>
              </c:numCache>
            </c:numRef>
          </c:val>
        </c:ser>
        <c:ser>
          <c:idx val="2"/>
          <c:order val="2"/>
          <c:tx>
            <c:strRef>
              <c:f>単胎多産!$E$2</c:f>
              <c:strCache>
                <c:ptCount val="1"/>
                <c:pt idx="0">
                  <c:v>三つ子以上</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単胎多産!$E$3:$E$12</c:f>
              <c:numCache>
                <c:formatCode>#,##0_ </c:formatCode>
                <c:ptCount val="10"/>
                <c:pt idx="0">
                  <c:v>0</c:v>
                </c:pt>
                <c:pt idx="1">
                  <c:v>0</c:v>
                </c:pt>
                <c:pt idx="2">
                  <c:v>0</c:v>
                </c:pt>
                <c:pt idx="3">
                  <c:v>3</c:v>
                </c:pt>
                <c:pt idx="4">
                  <c:v>0</c:v>
                </c:pt>
                <c:pt idx="5">
                  <c:v>0</c:v>
                </c:pt>
                <c:pt idx="6" formatCode="General">
                  <c:v>3</c:v>
                </c:pt>
                <c:pt idx="7" formatCode="General">
                  <c:v>0</c:v>
                </c:pt>
                <c:pt idx="8" formatCode="General">
                  <c:v>0</c:v>
                </c:pt>
                <c:pt idx="9" formatCode="General">
                  <c:v>0</c:v>
                </c:pt>
              </c:numCache>
            </c:numRef>
          </c:val>
        </c:ser>
        <c:marker val="1"/>
        <c:axId val="72286208"/>
        <c:axId val="72287744"/>
      </c:lineChart>
      <c:catAx>
        <c:axId val="72286208"/>
        <c:scaling>
          <c:orientation val="minMax"/>
        </c:scaling>
        <c:axPos val="b"/>
        <c:numFmt formatCode="General" sourceLinked="1"/>
        <c:majorTickMark val="in"/>
        <c:tickLblPos val="nextTo"/>
        <c:txPr>
          <a:bodyPr rot="0" vert="horz"/>
          <a:lstStyle/>
          <a:p>
            <a:pPr>
              <a:defRPr/>
            </a:pPr>
            <a:endParaRPr lang="ja-JP"/>
          </a:p>
        </c:txPr>
        <c:crossAx val="72287744"/>
        <c:crosses val="autoZero"/>
        <c:auto val="1"/>
        <c:lblAlgn val="ctr"/>
        <c:lblOffset val="100"/>
        <c:tickLblSkip val="1"/>
        <c:tickMarkSkip val="1"/>
      </c:catAx>
      <c:valAx>
        <c:axId val="72287744"/>
        <c:scaling>
          <c:orientation val="minMax"/>
        </c:scaling>
        <c:axPos val="l"/>
        <c:majorGridlines/>
        <c:title>
          <c:tx>
            <c:rich>
              <a:bodyPr rot="0" vert="wordArtVertRtl"/>
              <a:lstStyle/>
              <a:p>
                <a:pPr>
                  <a:defRPr/>
                </a:pPr>
                <a:r>
                  <a:rPr lang="ja-JP"/>
                  <a:t>人</a:t>
                </a:r>
              </a:p>
            </c:rich>
          </c:tx>
          <c:layout>
            <c:manualLayout>
              <c:xMode val="edge"/>
              <c:yMode val="edge"/>
              <c:x val="8.5745614035087694E-2"/>
              <c:y val="6.32872685185185E-2"/>
            </c:manualLayout>
          </c:layout>
        </c:title>
        <c:numFmt formatCode="#,##0_ " sourceLinked="1"/>
        <c:majorTickMark val="in"/>
        <c:tickLblPos val="nextTo"/>
        <c:txPr>
          <a:bodyPr rot="0" vert="horz"/>
          <a:lstStyle/>
          <a:p>
            <a:pPr>
              <a:defRPr/>
            </a:pPr>
            <a:endParaRPr lang="ja-JP"/>
          </a:p>
        </c:txPr>
        <c:crossAx val="72286208"/>
        <c:crosses val="autoZero"/>
        <c:crossBetween val="between"/>
      </c:valAx>
    </c:plotArea>
    <c:legend>
      <c:legendPos val="b"/>
      <c:layout>
        <c:manualLayout>
          <c:xMode val="edge"/>
          <c:yMode val="edge"/>
          <c:x val="0.29166721347331576"/>
          <c:y val="0.91086350974930053"/>
          <c:w val="0.57465368912219361"/>
          <c:h val="8.0779944289694067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妊娠期間別出生構成割合（単産）</a:t>
            </a:r>
          </a:p>
        </c:rich>
      </c:tx>
      <c:layout/>
      <c:spPr>
        <a:noFill/>
        <a:ln w="25400">
          <a:noFill/>
        </a:ln>
      </c:spPr>
    </c:title>
    <c:plotArea>
      <c:layout/>
      <c:barChart>
        <c:barDir val="bar"/>
        <c:grouping val="percentStacked"/>
        <c:ser>
          <c:idx val="0"/>
          <c:order val="0"/>
          <c:tx>
            <c:strRef>
              <c:f>[1]出生に関する統計関連!$C$506</c:f>
              <c:strCache>
                <c:ptCount val="1"/>
                <c:pt idx="0">
                  <c:v>満３７週未満</c:v>
                </c:pt>
              </c:strCache>
            </c:strRef>
          </c:tx>
          <c:spPr>
            <a:pattFill prst="ltUpDiag">
              <a:fgClr>
                <a:srgbClr val="000000"/>
              </a:fgClr>
              <a:bgClr>
                <a:srgbClr val="FFFFFF"/>
              </a:bgClr>
            </a:patt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[1]出生に関する統計関連!$E$506:$I$506</c:f>
              <c:numCache>
                <c:formatCode>General</c:formatCode>
                <c:ptCount val="5"/>
                <c:pt idx="0">
                  <c:v>4.8364354201917654E-2</c:v>
                </c:pt>
                <c:pt idx="1">
                  <c:v>4.6831955922865015E-2</c:v>
                </c:pt>
                <c:pt idx="2">
                  <c:v>4.1436464088397788E-2</c:v>
                </c:pt>
                <c:pt idx="3">
                  <c:v>4.4910564920859604E-2</c:v>
                </c:pt>
                <c:pt idx="4">
                  <c:v>4.3942247332077841E-2</c:v>
                </c:pt>
              </c:numCache>
            </c:numRef>
          </c:val>
        </c:ser>
        <c:ser>
          <c:idx val="1"/>
          <c:order val="1"/>
          <c:tx>
            <c:strRef>
              <c:f>[1]出生に関する統計関連!$C$507</c:f>
              <c:strCache>
                <c:ptCount val="1"/>
                <c:pt idx="0">
                  <c:v>満３７～満４１週</c:v>
                </c:pt>
              </c:strCache>
            </c:strRef>
          </c:tx>
          <c:spPr>
            <a:pattFill prst="pct10">
              <a:fgClr>
                <a:srgbClr val="000000"/>
              </a:fgClr>
              <a:bgClr>
                <a:srgbClr val="FFFFFF"/>
              </a:bgClr>
            </a:pattFill>
            <a:ln w="12700">
              <a:solidFill>
                <a:srgbClr val="000000"/>
              </a:solidFill>
              <a:prstDash val="solid"/>
            </a:ln>
          </c:spPr>
          <c:dLbls>
            <c:spPr>
              <a:solidFill>
                <a:srgbClr val="FFFFFF"/>
              </a:solidFill>
              <a:ln w="3175">
                <a:solidFill>
                  <a:srgbClr val="FFFFFF"/>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[1]出生に関する統計関連!$E$507:$I$507</c:f>
              <c:numCache>
                <c:formatCode>General</c:formatCode>
                <c:ptCount val="5"/>
                <c:pt idx="0">
                  <c:v>0.94162436548223349</c:v>
                </c:pt>
                <c:pt idx="1">
                  <c:v>0.94063360881542701</c:v>
                </c:pt>
                <c:pt idx="2">
                  <c:v>0.9443567482241515</c:v>
                </c:pt>
                <c:pt idx="3">
                  <c:v>0.94453738257624498</c:v>
                </c:pt>
                <c:pt idx="4">
                  <c:v>0.94450721908349022</c:v>
                </c:pt>
              </c:numCache>
            </c:numRef>
          </c:val>
        </c:ser>
        <c:ser>
          <c:idx val="2"/>
          <c:order val="2"/>
          <c:tx>
            <c:strRef>
              <c:f>[1]出生に関する統計関連!$C$508</c:f>
              <c:strCache>
                <c:ptCount val="1"/>
                <c:pt idx="0">
                  <c:v>満４２週以上</c:v>
                </c:pt>
              </c:strCache>
            </c:strRef>
          </c:tx>
          <c:spPr>
            <a:solidFill>
              <a:srgbClr val="000000"/>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[1]出生に関する統計関連!$E$508:$I$508</c:f>
              <c:numCache>
                <c:formatCode>General</c:formatCode>
                <c:ptCount val="5"/>
                <c:pt idx="0">
                  <c:v>9.5882684715172025E-3</c:v>
                </c:pt>
                <c:pt idx="1">
                  <c:v>1.2258953168044076E-2</c:v>
                </c:pt>
                <c:pt idx="2">
                  <c:v>1.3943699026571955E-2</c:v>
                </c:pt>
                <c:pt idx="3">
                  <c:v>1.04233689357869E-2</c:v>
                </c:pt>
                <c:pt idx="4">
                  <c:v>1.1048336472065285E-2</c:v>
                </c:pt>
              </c:numCache>
            </c:numRef>
          </c:val>
        </c:ser>
        <c:dLbls>
          <c:showVal val="1"/>
        </c:dLbls>
        <c:overlap val="100"/>
        <c:axId val="72339840"/>
        <c:axId val="72341376"/>
      </c:barChart>
      <c:catAx>
        <c:axId val="72339840"/>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2341376"/>
        <c:crosses val="autoZero"/>
        <c:auto val="1"/>
        <c:lblAlgn val="ctr"/>
        <c:lblOffset val="100"/>
        <c:tickLblSkip val="13"/>
        <c:tickMarkSkip val="1"/>
      </c:catAx>
      <c:valAx>
        <c:axId val="72341376"/>
        <c:scaling>
          <c:orientation val="minMax"/>
        </c:scaling>
        <c:axPos val="b"/>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2339840"/>
        <c:crosses val="autoZero"/>
        <c:crossBetween val="between"/>
        <c:majorUnit val="0.2"/>
      </c:valAx>
      <c:spPr>
        <a:solidFill>
          <a:srgbClr val="FFFFFF"/>
        </a:solidFill>
        <a:ln w="12700">
          <a:solidFill>
            <a:srgbClr val="808080"/>
          </a:solidFill>
          <a:prstDash val="solid"/>
        </a:ln>
      </c:spPr>
    </c:plotArea>
    <c:legend>
      <c:legendPos val="b"/>
      <c:layout/>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単産ー複産別出生時の平均体重</a:t>
            </a:r>
          </a:p>
        </c:rich>
      </c:tx>
      <c:layout>
        <c:manualLayout>
          <c:xMode val="edge"/>
          <c:yMode val="edge"/>
          <c:x val="0.27500065616797931"/>
          <c:y val="2.5069637883008401E-2"/>
        </c:manualLayout>
      </c:layout>
    </c:title>
    <c:plotArea>
      <c:layout>
        <c:manualLayout>
          <c:layoutTarget val="inner"/>
          <c:xMode val="edge"/>
          <c:yMode val="edge"/>
          <c:x val="8.1250165303885152E-2"/>
          <c:y val="0.12256267409470752"/>
          <c:w val="0.89791849348651864"/>
          <c:h val="0.65738161559889341"/>
        </c:manualLayout>
      </c:layout>
      <c:lineChart>
        <c:grouping val="standard"/>
        <c:ser>
          <c:idx val="0"/>
          <c:order val="0"/>
          <c:tx>
            <c:strRef>
              <c:f>平均体重単複!$C$29</c:f>
              <c:strCache>
                <c:ptCount val="1"/>
                <c:pt idx="0">
                  <c:v>単産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平均体重単複!$C$30:$C$39</c:f>
              <c:numCache>
                <c:formatCode>0.00_ </c:formatCode>
                <c:ptCount val="10"/>
                <c:pt idx="0">
                  <c:v>3.04</c:v>
                </c:pt>
                <c:pt idx="1">
                  <c:v>3.09</c:v>
                </c:pt>
                <c:pt idx="2">
                  <c:v>3.04</c:v>
                </c:pt>
                <c:pt idx="3">
                  <c:v>3.07</c:v>
                </c:pt>
                <c:pt idx="4">
                  <c:v>3.06</c:v>
                </c:pt>
                <c:pt idx="5">
                  <c:v>3.0529999999999999</c:v>
                </c:pt>
                <c:pt idx="6">
                  <c:v>3.11</c:v>
                </c:pt>
                <c:pt idx="7">
                  <c:v>3.04</c:v>
                </c:pt>
                <c:pt idx="8">
                  <c:v>3.0409662921348315</c:v>
                </c:pt>
                <c:pt idx="9">
                  <c:v>3.0743147208121826</c:v>
                </c:pt>
              </c:numCache>
            </c:numRef>
          </c:val>
        </c:ser>
        <c:ser>
          <c:idx val="1"/>
          <c:order val="1"/>
          <c:tx>
            <c:strRef>
              <c:f>平均体重単複!$D$29</c:f>
              <c:strCache>
                <c:ptCount val="1"/>
                <c:pt idx="0">
                  <c:v>複産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平均体重単複!$D$30:$D$39</c:f>
              <c:numCache>
                <c:formatCode>0.00_ </c:formatCode>
                <c:ptCount val="10"/>
                <c:pt idx="0">
                  <c:v>2.63</c:v>
                </c:pt>
                <c:pt idx="1">
                  <c:v>2.75</c:v>
                </c:pt>
                <c:pt idx="2">
                  <c:v>2.06</c:v>
                </c:pt>
                <c:pt idx="3">
                  <c:v>1.44</c:v>
                </c:pt>
                <c:pt idx="4">
                  <c:v>2.44</c:v>
                </c:pt>
                <c:pt idx="5">
                  <c:v>2.7050000000000001</c:v>
                </c:pt>
                <c:pt idx="6">
                  <c:v>1.37</c:v>
                </c:pt>
                <c:pt idx="7">
                  <c:v>2.3199999999999998</c:v>
                </c:pt>
                <c:pt idx="8">
                  <c:v>2.3365</c:v>
                </c:pt>
                <c:pt idx="9">
                  <c:v>2.5710000000000002</c:v>
                </c:pt>
              </c:numCache>
            </c:numRef>
          </c:val>
        </c:ser>
        <c:marker val="1"/>
        <c:axId val="73599616"/>
        <c:axId val="73609600"/>
      </c:lineChart>
      <c:catAx>
        <c:axId val="73599616"/>
        <c:scaling>
          <c:orientation val="minMax"/>
        </c:scaling>
        <c:axPos val="b"/>
        <c:numFmt formatCode="General" sourceLinked="1"/>
        <c:majorTickMark val="in"/>
        <c:tickLblPos val="nextTo"/>
        <c:txPr>
          <a:bodyPr rot="0" vert="horz"/>
          <a:lstStyle/>
          <a:p>
            <a:pPr>
              <a:defRPr/>
            </a:pPr>
            <a:endParaRPr lang="ja-JP"/>
          </a:p>
        </c:txPr>
        <c:crossAx val="73609600"/>
        <c:crosses val="autoZero"/>
        <c:auto val="1"/>
        <c:lblAlgn val="ctr"/>
        <c:lblOffset val="100"/>
        <c:tickLblSkip val="1"/>
        <c:tickMarkSkip val="1"/>
      </c:catAx>
      <c:valAx>
        <c:axId val="73609600"/>
        <c:scaling>
          <c:orientation val="minMax"/>
          <c:max val="4"/>
        </c:scaling>
        <c:axPos val="l"/>
        <c:majorGridlines/>
        <c:title>
          <c:tx>
            <c:rich>
              <a:bodyPr rot="0" vert="horz"/>
              <a:lstStyle/>
              <a:p>
                <a:pPr>
                  <a:defRPr/>
                </a:pPr>
                <a:r>
                  <a:rPr lang="en-US"/>
                  <a:t>kg</a:t>
                </a:r>
              </a:p>
            </c:rich>
          </c:tx>
          <c:layout>
            <c:manualLayout>
              <c:xMode val="edge"/>
              <c:yMode val="edge"/>
              <c:x val="6.0416885389326533E-2"/>
              <c:y val="7.2423398328690811E-2"/>
            </c:manualLayout>
          </c:layout>
        </c:title>
        <c:numFmt formatCode="0.0_ " sourceLinked="0"/>
        <c:majorTickMark val="in"/>
        <c:tickLblPos val="nextTo"/>
        <c:txPr>
          <a:bodyPr rot="0" vert="horz"/>
          <a:lstStyle/>
          <a:p>
            <a:pPr>
              <a:defRPr/>
            </a:pPr>
            <a:endParaRPr lang="ja-JP"/>
          </a:p>
        </c:txPr>
        <c:crossAx val="73599616"/>
        <c:crosses val="autoZero"/>
        <c:crossBetween val="between"/>
        <c:majorUnit val="1"/>
      </c:valAx>
    </c:plotArea>
    <c:legend>
      <c:legendPos val="b"/>
      <c:layout>
        <c:manualLayout>
          <c:xMode val="edge"/>
          <c:yMode val="edge"/>
          <c:x val="0.29375065616797902"/>
          <c:y val="0.90250696378829787"/>
          <c:w val="0.19607017543859637"/>
          <c:h val="5.3160416666666682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出生場所別出生数</a:t>
            </a:r>
          </a:p>
        </c:rich>
      </c:tx>
      <c:layout/>
    </c:title>
    <c:plotArea>
      <c:layout/>
      <c:lineChart>
        <c:grouping val="standard"/>
        <c:ser>
          <c:idx val="0"/>
          <c:order val="0"/>
          <c:tx>
            <c:strRef>
              <c:f>出生場所!$A$3</c:f>
              <c:strCache>
                <c:ptCount val="1"/>
                <c:pt idx="0">
                  <c:v>病院</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出生場所!$B$3:$K$3</c:f>
              <c:numCache>
                <c:formatCode>#,##0_ </c:formatCode>
                <c:ptCount val="10"/>
                <c:pt idx="0">
                  <c:v>74</c:v>
                </c:pt>
                <c:pt idx="1">
                  <c:v>71</c:v>
                </c:pt>
                <c:pt idx="2">
                  <c:v>93</c:v>
                </c:pt>
                <c:pt idx="3">
                  <c:v>58</c:v>
                </c:pt>
                <c:pt idx="4">
                  <c:v>71</c:v>
                </c:pt>
                <c:pt idx="5">
                  <c:v>75</c:v>
                </c:pt>
                <c:pt idx="6">
                  <c:v>67</c:v>
                </c:pt>
                <c:pt idx="7">
                  <c:v>84</c:v>
                </c:pt>
                <c:pt idx="8">
                  <c:v>69</c:v>
                </c:pt>
                <c:pt idx="9">
                  <c:v>91</c:v>
                </c:pt>
              </c:numCache>
            </c:numRef>
          </c:val>
        </c:ser>
        <c:ser>
          <c:idx val="1"/>
          <c:order val="1"/>
          <c:tx>
            <c:strRef>
              <c:f>出生場所!$A$4</c:f>
              <c:strCache>
                <c:ptCount val="1"/>
                <c:pt idx="0">
                  <c:v>診療所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出生場所!$B$4:$K$4</c:f>
              <c:numCache>
                <c:formatCode>#,##0_ </c:formatCode>
                <c:ptCount val="10"/>
                <c:pt idx="0">
                  <c:v>150</c:v>
                </c:pt>
                <c:pt idx="1">
                  <c:v>129</c:v>
                </c:pt>
                <c:pt idx="2">
                  <c:v>147</c:v>
                </c:pt>
                <c:pt idx="3">
                  <c:v>116</c:v>
                </c:pt>
                <c:pt idx="4">
                  <c:v>97</c:v>
                </c:pt>
                <c:pt idx="5">
                  <c:v>121</c:v>
                </c:pt>
                <c:pt idx="6">
                  <c:v>108</c:v>
                </c:pt>
                <c:pt idx="7">
                  <c:v>105</c:v>
                </c:pt>
                <c:pt idx="8">
                  <c:v>110</c:v>
                </c:pt>
                <c:pt idx="9">
                  <c:v>110</c:v>
                </c:pt>
              </c:numCache>
            </c:numRef>
          </c:val>
        </c:ser>
        <c:ser>
          <c:idx val="2"/>
          <c:order val="2"/>
          <c:tx>
            <c:strRef>
              <c:f>出生場所!$A$5</c:f>
              <c:strCache>
                <c:ptCount val="1"/>
                <c:pt idx="0">
                  <c:v>助産所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出生場所!$B$5:$K$5</c:f>
              <c:numCache>
                <c:formatCode>#,##0_ </c:formatCode>
                <c:ptCount val="10"/>
                <c:pt idx="0">
                  <c:v>0</c:v>
                </c:pt>
                <c:pt idx="1">
                  <c:v>0</c:v>
                </c:pt>
                <c:pt idx="2">
                  <c:v>0</c:v>
                </c:pt>
                <c:pt idx="3">
                  <c:v>2</c:v>
                </c:pt>
                <c:pt idx="4">
                  <c:v>4</c:v>
                </c:pt>
                <c:pt idx="5">
                  <c:v>4</c:v>
                </c:pt>
                <c:pt idx="6">
                  <c:v>4</c:v>
                </c:pt>
                <c:pt idx="7">
                  <c:v>3</c:v>
                </c:pt>
                <c:pt idx="8">
                  <c:v>3</c:v>
                </c:pt>
                <c:pt idx="9">
                  <c:v>2</c:v>
                </c:pt>
              </c:numCache>
            </c:numRef>
          </c:val>
        </c:ser>
        <c:ser>
          <c:idx val="3"/>
          <c:order val="3"/>
          <c:tx>
            <c:strRef>
              <c:f>出生場所!$A$6</c:f>
              <c:strCache>
                <c:ptCount val="1"/>
                <c:pt idx="0">
                  <c:v>自宅</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出生場所!$B$6:$K$6</c:f>
              <c:numCache>
                <c:formatCode>#,##0_ </c:formatCode>
                <c:ptCount val="10"/>
                <c:pt idx="0">
                  <c:v>0</c:v>
                </c:pt>
                <c:pt idx="1">
                  <c:v>0</c:v>
                </c:pt>
                <c:pt idx="2">
                  <c:v>0</c:v>
                </c:pt>
                <c:pt idx="3">
                  <c:v>0</c:v>
                </c:pt>
                <c:pt idx="4">
                  <c:v>0</c:v>
                </c:pt>
                <c:pt idx="5">
                  <c:v>0</c:v>
                </c:pt>
                <c:pt idx="6">
                  <c:v>0</c:v>
                </c:pt>
                <c:pt idx="7">
                  <c:v>0</c:v>
                </c:pt>
                <c:pt idx="8">
                  <c:v>0</c:v>
                </c:pt>
                <c:pt idx="9">
                  <c:v>0</c:v>
                </c:pt>
              </c:numCache>
            </c:numRef>
          </c:val>
        </c:ser>
        <c:ser>
          <c:idx val="4"/>
          <c:order val="4"/>
          <c:tx>
            <c:strRef>
              <c:f>出生場所!$A$7</c:f>
              <c:strCache>
                <c:ptCount val="1"/>
                <c:pt idx="0">
                  <c:v>その他</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出生場所!$B$7:$K$7</c:f>
              <c:numCache>
                <c:formatCode>#,##0_ </c:formatCode>
                <c:ptCount val="10"/>
                <c:pt idx="0">
                  <c:v>1</c:v>
                </c:pt>
                <c:pt idx="1">
                  <c:v>0</c:v>
                </c:pt>
                <c:pt idx="2">
                  <c:v>0</c:v>
                </c:pt>
                <c:pt idx="3">
                  <c:v>0</c:v>
                </c:pt>
                <c:pt idx="4">
                  <c:v>0</c:v>
                </c:pt>
                <c:pt idx="5">
                  <c:v>0</c:v>
                </c:pt>
                <c:pt idx="6">
                  <c:v>0</c:v>
                </c:pt>
                <c:pt idx="7">
                  <c:v>0</c:v>
                </c:pt>
                <c:pt idx="8">
                  <c:v>0</c:v>
                </c:pt>
                <c:pt idx="9">
                  <c:v>0</c:v>
                </c:pt>
              </c:numCache>
            </c:numRef>
          </c:val>
        </c:ser>
        <c:marker val="1"/>
        <c:axId val="73656960"/>
        <c:axId val="73675136"/>
      </c:lineChart>
      <c:catAx>
        <c:axId val="73656960"/>
        <c:scaling>
          <c:orientation val="minMax"/>
        </c:scaling>
        <c:axPos val="b"/>
        <c:tickLblPos val="nextTo"/>
        <c:crossAx val="73675136"/>
        <c:crosses val="autoZero"/>
        <c:auto val="1"/>
        <c:lblAlgn val="ctr"/>
        <c:lblOffset val="100"/>
      </c:catAx>
      <c:valAx>
        <c:axId val="73675136"/>
        <c:scaling>
          <c:orientation val="minMax"/>
        </c:scaling>
        <c:axPos val="l"/>
        <c:majorGridlines/>
        <c:numFmt formatCode="#,##0_ " sourceLinked="1"/>
        <c:tickLblPos val="nextTo"/>
        <c:crossAx val="73656960"/>
        <c:crosses val="autoZero"/>
        <c:crossBetween val="between"/>
      </c:valAx>
    </c:plotArea>
    <c:legend>
      <c:legendPos val="b"/>
      <c:layout/>
    </c:legend>
    <c:plotVisOnly val="1"/>
  </c:chart>
  <c:printSettings>
    <c:headerFooter/>
    <c:pageMargins b="0.75000000000000244" l="0.70000000000000062" r="0.70000000000000062" t="0.75000000000000244"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月別に見た出生数</a:t>
            </a:r>
          </a:p>
        </c:rich>
      </c:tx>
      <c:layout>
        <c:manualLayout>
          <c:xMode val="edge"/>
          <c:yMode val="edge"/>
          <c:x val="0.38285794275715684"/>
          <c:y val="1.4970059880239521E-2"/>
        </c:manualLayout>
      </c:layout>
    </c:title>
    <c:plotArea>
      <c:layout>
        <c:manualLayout>
          <c:layoutTarget val="inner"/>
          <c:xMode val="edge"/>
          <c:yMode val="edge"/>
          <c:x val="7.0524415204678378E-2"/>
          <c:y val="0.11976065412240119"/>
          <c:w val="0.90090599415204653"/>
          <c:h val="0.64970154861402885"/>
        </c:manualLayout>
      </c:layout>
      <c:lineChart>
        <c:grouping val="standard"/>
        <c:ser>
          <c:idx val="0"/>
          <c:order val="0"/>
          <c:tx>
            <c:strRef>
              <c:f>'月別出生　出生時平均年齢'!$B$2</c:f>
              <c:strCache>
                <c:ptCount val="1"/>
                <c:pt idx="0">
                  <c:v>13年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出生時平均年齢'!$B$3:$B$14</c:f>
              <c:numCache>
                <c:formatCode>#,##0_ </c:formatCode>
                <c:ptCount val="12"/>
                <c:pt idx="0">
                  <c:v>19</c:v>
                </c:pt>
                <c:pt idx="1">
                  <c:v>16</c:v>
                </c:pt>
                <c:pt idx="2">
                  <c:v>20</c:v>
                </c:pt>
                <c:pt idx="3">
                  <c:v>23</c:v>
                </c:pt>
                <c:pt idx="4">
                  <c:v>19</c:v>
                </c:pt>
                <c:pt idx="5">
                  <c:v>23</c:v>
                </c:pt>
                <c:pt idx="6">
                  <c:v>22</c:v>
                </c:pt>
                <c:pt idx="7">
                  <c:v>17</c:v>
                </c:pt>
                <c:pt idx="8">
                  <c:v>15</c:v>
                </c:pt>
                <c:pt idx="9">
                  <c:v>21</c:v>
                </c:pt>
                <c:pt idx="10">
                  <c:v>17</c:v>
                </c:pt>
                <c:pt idx="11">
                  <c:v>13</c:v>
                </c:pt>
              </c:numCache>
            </c:numRef>
          </c:val>
        </c:ser>
        <c:ser>
          <c:idx val="1"/>
          <c:order val="1"/>
          <c:tx>
            <c:strRef>
              <c:f>'月別出生　出生時平均年齢'!$C$2</c:f>
              <c:strCache>
                <c:ptCount val="1"/>
                <c:pt idx="0">
                  <c:v>14年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出生時平均年齢'!$C$3:$C$14</c:f>
              <c:numCache>
                <c:formatCode>#,##0_ </c:formatCode>
                <c:ptCount val="12"/>
                <c:pt idx="0">
                  <c:v>19</c:v>
                </c:pt>
                <c:pt idx="1">
                  <c:v>12</c:v>
                </c:pt>
                <c:pt idx="2">
                  <c:v>15</c:v>
                </c:pt>
                <c:pt idx="3">
                  <c:v>17</c:v>
                </c:pt>
                <c:pt idx="4">
                  <c:v>16</c:v>
                </c:pt>
                <c:pt idx="5">
                  <c:v>18</c:v>
                </c:pt>
                <c:pt idx="6">
                  <c:v>14</c:v>
                </c:pt>
                <c:pt idx="7">
                  <c:v>16</c:v>
                </c:pt>
                <c:pt idx="8">
                  <c:v>24</c:v>
                </c:pt>
                <c:pt idx="9">
                  <c:v>20</c:v>
                </c:pt>
                <c:pt idx="10">
                  <c:v>11</c:v>
                </c:pt>
                <c:pt idx="11">
                  <c:v>18</c:v>
                </c:pt>
              </c:numCache>
            </c:numRef>
          </c:val>
        </c:ser>
        <c:ser>
          <c:idx val="2"/>
          <c:order val="2"/>
          <c:tx>
            <c:strRef>
              <c:f>'月別出生　出生時平均年齢'!$D$2</c:f>
              <c:strCache>
                <c:ptCount val="1"/>
                <c:pt idx="0">
                  <c:v>15年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出生時平均年齢'!$D$3:$D$14</c:f>
              <c:numCache>
                <c:formatCode>#,##0_ </c:formatCode>
                <c:ptCount val="12"/>
                <c:pt idx="0">
                  <c:v>23</c:v>
                </c:pt>
                <c:pt idx="1">
                  <c:v>12</c:v>
                </c:pt>
                <c:pt idx="2">
                  <c:v>20</c:v>
                </c:pt>
                <c:pt idx="3">
                  <c:v>26</c:v>
                </c:pt>
                <c:pt idx="4">
                  <c:v>21</c:v>
                </c:pt>
                <c:pt idx="5">
                  <c:v>26</c:v>
                </c:pt>
                <c:pt idx="6">
                  <c:v>24</c:v>
                </c:pt>
                <c:pt idx="7">
                  <c:v>14</c:v>
                </c:pt>
                <c:pt idx="8">
                  <c:v>16</c:v>
                </c:pt>
                <c:pt idx="9">
                  <c:v>9</c:v>
                </c:pt>
                <c:pt idx="10">
                  <c:v>21</c:v>
                </c:pt>
                <c:pt idx="11">
                  <c:v>28</c:v>
                </c:pt>
              </c:numCache>
            </c:numRef>
          </c:val>
        </c:ser>
        <c:ser>
          <c:idx val="3"/>
          <c:order val="3"/>
          <c:tx>
            <c:strRef>
              <c:f>'月別出生　出生時平均年齢'!$E$2</c:f>
              <c:strCache>
                <c:ptCount val="1"/>
                <c:pt idx="0">
                  <c:v>16年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出生時平均年齢'!$E$3:$E$14</c:f>
              <c:numCache>
                <c:formatCode>#,##0_ </c:formatCode>
                <c:ptCount val="12"/>
                <c:pt idx="0">
                  <c:v>15</c:v>
                </c:pt>
                <c:pt idx="1">
                  <c:v>9</c:v>
                </c:pt>
                <c:pt idx="2">
                  <c:v>22</c:v>
                </c:pt>
                <c:pt idx="3">
                  <c:v>17</c:v>
                </c:pt>
                <c:pt idx="4">
                  <c:v>10</c:v>
                </c:pt>
                <c:pt idx="5">
                  <c:v>19</c:v>
                </c:pt>
                <c:pt idx="6">
                  <c:v>9</c:v>
                </c:pt>
                <c:pt idx="7">
                  <c:v>16</c:v>
                </c:pt>
                <c:pt idx="8">
                  <c:v>19</c:v>
                </c:pt>
                <c:pt idx="9">
                  <c:v>8</c:v>
                </c:pt>
                <c:pt idx="10">
                  <c:v>10</c:v>
                </c:pt>
                <c:pt idx="11">
                  <c:v>22</c:v>
                </c:pt>
              </c:numCache>
            </c:numRef>
          </c:val>
        </c:ser>
        <c:ser>
          <c:idx val="4"/>
          <c:order val="4"/>
          <c:tx>
            <c:strRef>
              <c:f>'月別出生　出生時平均年齢'!$F$2</c:f>
              <c:strCache>
                <c:ptCount val="1"/>
                <c:pt idx="0">
                  <c:v>17年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出生時平均年齢'!$F$3:$F$14</c:f>
              <c:numCache>
                <c:formatCode>#,##0_ </c:formatCode>
                <c:ptCount val="12"/>
                <c:pt idx="0">
                  <c:v>17</c:v>
                </c:pt>
                <c:pt idx="1">
                  <c:v>14</c:v>
                </c:pt>
                <c:pt idx="2">
                  <c:v>12</c:v>
                </c:pt>
                <c:pt idx="3">
                  <c:v>23</c:v>
                </c:pt>
                <c:pt idx="4">
                  <c:v>9</c:v>
                </c:pt>
                <c:pt idx="5">
                  <c:v>10</c:v>
                </c:pt>
                <c:pt idx="6">
                  <c:v>17</c:v>
                </c:pt>
                <c:pt idx="7">
                  <c:v>17</c:v>
                </c:pt>
                <c:pt idx="8">
                  <c:v>18</c:v>
                </c:pt>
                <c:pt idx="9">
                  <c:v>7</c:v>
                </c:pt>
                <c:pt idx="10">
                  <c:v>14</c:v>
                </c:pt>
                <c:pt idx="11">
                  <c:v>14</c:v>
                </c:pt>
              </c:numCache>
            </c:numRef>
          </c:val>
        </c:ser>
        <c:ser>
          <c:idx val="5"/>
          <c:order val="5"/>
          <c:tx>
            <c:strRef>
              <c:f>'月別出生　出生時平均年齢'!$G$2</c:f>
              <c:strCache>
                <c:ptCount val="1"/>
                <c:pt idx="0">
                  <c:v>18年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出生時平均年齢'!$G$3:$G$14</c:f>
              <c:numCache>
                <c:formatCode>#,##0_ </c:formatCode>
                <c:ptCount val="12"/>
                <c:pt idx="0">
                  <c:v>12</c:v>
                </c:pt>
                <c:pt idx="1">
                  <c:v>17</c:v>
                </c:pt>
                <c:pt idx="2">
                  <c:v>16</c:v>
                </c:pt>
                <c:pt idx="3">
                  <c:v>13</c:v>
                </c:pt>
                <c:pt idx="4">
                  <c:v>17</c:v>
                </c:pt>
                <c:pt idx="5">
                  <c:v>18</c:v>
                </c:pt>
                <c:pt idx="6">
                  <c:v>20</c:v>
                </c:pt>
                <c:pt idx="7">
                  <c:v>20</c:v>
                </c:pt>
                <c:pt idx="8">
                  <c:v>16</c:v>
                </c:pt>
                <c:pt idx="9">
                  <c:v>17</c:v>
                </c:pt>
                <c:pt idx="10">
                  <c:v>23</c:v>
                </c:pt>
                <c:pt idx="11">
                  <c:v>11</c:v>
                </c:pt>
              </c:numCache>
            </c:numRef>
          </c:val>
        </c:ser>
        <c:ser>
          <c:idx val="6"/>
          <c:order val="6"/>
          <c:tx>
            <c:strRef>
              <c:f>'月別出生　出生時平均年齢'!$H$2</c:f>
              <c:strCache>
                <c:ptCount val="1"/>
                <c:pt idx="0">
                  <c:v>19年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出生時平均年齢'!$H$3:$H$14</c:f>
              <c:numCache>
                <c:formatCode>General</c:formatCode>
                <c:ptCount val="12"/>
                <c:pt idx="0">
                  <c:v>25</c:v>
                </c:pt>
                <c:pt idx="1">
                  <c:v>10</c:v>
                </c:pt>
                <c:pt idx="2">
                  <c:v>20</c:v>
                </c:pt>
                <c:pt idx="3">
                  <c:v>13</c:v>
                </c:pt>
                <c:pt idx="4">
                  <c:v>16</c:v>
                </c:pt>
                <c:pt idx="5">
                  <c:v>11</c:v>
                </c:pt>
                <c:pt idx="6">
                  <c:v>13</c:v>
                </c:pt>
                <c:pt idx="7">
                  <c:v>22</c:v>
                </c:pt>
                <c:pt idx="8">
                  <c:v>12</c:v>
                </c:pt>
                <c:pt idx="9">
                  <c:v>14</c:v>
                </c:pt>
                <c:pt idx="10">
                  <c:v>14</c:v>
                </c:pt>
                <c:pt idx="11">
                  <c:v>9</c:v>
                </c:pt>
              </c:numCache>
            </c:numRef>
          </c:val>
        </c:ser>
        <c:ser>
          <c:idx val="7"/>
          <c:order val="7"/>
          <c:tx>
            <c:strRef>
              <c:f>'月別出生　出生時平均年齢'!$I$2</c:f>
              <c:strCache>
                <c:ptCount val="1"/>
                <c:pt idx="0">
                  <c:v>20年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出生時平均年齢'!$I$3:$I$14</c:f>
              <c:numCache>
                <c:formatCode>General</c:formatCode>
                <c:ptCount val="12"/>
                <c:pt idx="0">
                  <c:v>13</c:v>
                </c:pt>
                <c:pt idx="1">
                  <c:v>13</c:v>
                </c:pt>
                <c:pt idx="2">
                  <c:v>12</c:v>
                </c:pt>
                <c:pt idx="3">
                  <c:v>22</c:v>
                </c:pt>
                <c:pt idx="4">
                  <c:v>16</c:v>
                </c:pt>
                <c:pt idx="5">
                  <c:v>21</c:v>
                </c:pt>
                <c:pt idx="6">
                  <c:v>10</c:v>
                </c:pt>
                <c:pt idx="7">
                  <c:v>19</c:v>
                </c:pt>
                <c:pt idx="8">
                  <c:v>22</c:v>
                </c:pt>
                <c:pt idx="9">
                  <c:v>13</c:v>
                </c:pt>
                <c:pt idx="10">
                  <c:v>18</c:v>
                </c:pt>
                <c:pt idx="11">
                  <c:v>13</c:v>
                </c:pt>
              </c:numCache>
            </c:numRef>
          </c:val>
        </c:ser>
        <c:ser>
          <c:idx val="8"/>
          <c:order val="8"/>
          <c:tx>
            <c:strRef>
              <c:f>'月別出生　出生時平均年齢'!$J$2</c:f>
              <c:strCache>
                <c:ptCount val="1"/>
                <c:pt idx="0">
                  <c:v>21年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出生時平均年齢'!$J$3:$J$14</c:f>
              <c:numCache>
                <c:formatCode>General</c:formatCode>
                <c:ptCount val="12"/>
                <c:pt idx="0">
                  <c:v>7</c:v>
                </c:pt>
                <c:pt idx="1">
                  <c:v>19</c:v>
                </c:pt>
                <c:pt idx="2">
                  <c:v>23</c:v>
                </c:pt>
                <c:pt idx="3">
                  <c:v>18</c:v>
                </c:pt>
                <c:pt idx="4">
                  <c:v>8</c:v>
                </c:pt>
                <c:pt idx="5">
                  <c:v>12</c:v>
                </c:pt>
                <c:pt idx="6">
                  <c:v>22</c:v>
                </c:pt>
                <c:pt idx="7">
                  <c:v>16</c:v>
                </c:pt>
                <c:pt idx="8">
                  <c:v>16</c:v>
                </c:pt>
                <c:pt idx="9">
                  <c:v>12</c:v>
                </c:pt>
                <c:pt idx="10">
                  <c:v>16</c:v>
                </c:pt>
                <c:pt idx="11">
                  <c:v>13</c:v>
                </c:pt>
              </c:numCache>
            </c:numRef>
          </c:val>
        </c:ser>
        <c:ser>
          <c:idx val="9"/>
          <c:order val="9"/>
          <c:tx>
            <c:strRef>
              <c:f>'月別出生　出生時平均年齢'!$K$2</c:f>
              <c:strCache>
                <c:ptCount val="1"/>
                <c:pt idx="0">
                  <c:v>22年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出生時平均年齢'!$K$3:$K$14</c:f>
              <c:numCache>
                <c:formatCode>General</c:formatCode>
                <c:ptCount val="12"/>
                <c:pt idx="0">
                  <c:v>11</c:v>
                </c:pt>
                <c:pt idx="1">
                  <c:v>16</c:v>
                </c:pt>
                <c:pt idx="2">
                  <c:v>22</c:v>
                </c:pt>
                <c:pt idx="3">
                  <c:v>14</c:v>
                </c:pt>
                <c:pt idx="4">
                  <c:v>12</c:v>
                </c:pt>
                <c:pt idx="5">
                  <c:v>18</c:v>
                </c:pt>
                <c:pt idx="6">
                  <c:v>21</c:v>
                </c:pt>
                <c:pt idx="7">
                  <c:v>17</c:v>
                </c:pt>
                <c:pt idx="8">
                  <c:v>28</c:v>
                </c:pt>
                <c:pt idx="9">
                  <c:v>10</c:v>
                </c:pt>
                <c:pt idx="10">
                  <c:v>14</c:v>
                </c:pt>
                <c:pt idx="11">
                  <c:v>20</c:v>
                </c:pt>
              </c:numCache>
            </c:numRef>
          </c:val>
        </c:ser>
        <c:marker val="1"/>
        <c:axId val="71924736"/>
        <c:axId val="71930624"/>
      </c:lineChart>
      <c:catAx>
        <c:axId val="71924736"/>
        <c:scaling>
          <c:orientation val="minMax"/>
        </c:scaling>
        <c:axPos val="b"/>
        <c:numFmt formatCode="General" sourceLinked="1"/>
        <c:majorTickMark val="in"/>
        <c:tickLblPos val="nextTo"/>
        <c:txPr>
          <a:bodyPr rot="0" vert="horz"/>
          <a:lstStyle/>
          <a:p>
            <a:pPr>
              <a:defRPr/>
            </a:pPr>
            <a:endParaRPr lang="ja-JP"/>
          </a:p>
        </c:txPr>
        <c:crossAx val="71930624"/>
        <c:crosses val="autoZero"/>
        <c:auto val="1"/>
        <c:lblAlgn val="ctr"/>
        <c:lblOffset val="100"/>
        <c:tickLblSkip val="1"/>
        <c:tickMarkSkip val="1"/>
      </c:catAx>
      <c:valAx>
        <c:axId val="71930624"/>
        <c:scaling>
          <c:orientation val="minMax"/>
        </c:scaling>
        <c:axPos val="l"/>
        <c:majorGridlines/>
        <c:title>
          <c:tx>
            <c:rich>
              <a:bodyPr rot="0" vert="wordArtVertRtl"/>
              <a:lstStyle/>
              <a:p>
                <a:pPr>
                  <a:defRPr/>
                </a:pPr>
                <a:r>
                  <a:rPr lang="ja-JP"/>
                  <a:t>人</a:t>
                </a:r>
              </a:p>
            </c:rich>
          </c:tx>
          <c:layout>
            <c:manualLayout>
              <c:xMode val="edge"/>
              <c:yMode val="edge"/>
              <c:x val="5.1428571428571428E-2"/>
              <c:y val="1.4970059880239521E-2"/>
            </c:manualLayout>
          </c:layout>
        </c:title>
        <c:numFmt formatCode="#,##0_ " sourceLinked="1"/>
        <c:majorTickMark val="in"/>
        <c:tickLblPos val="nextTo"/>
        <c:txPr>
          <a:bodyPr rot="0" vert="horz"/>
          <a:lstStyle/>
          <a:p>
            <a:pPr>
              <a:defRPr/>
            </a:pPr>
            <a:endParaRPr lang="ja-JP"/>
          </a:p>
        </c:txPr>
        <c:crossAx val="71924736"/>
        <c:crosses val="autoZero"/>
        <c:crossBetween val="between"/>
      </c:valAx>
    </c:plotArea>
    <c:legend>
      <c:legendPos val="b"/>
      <c:layout>
        <c:manualLayout>
          <c:xMode val="edge"/>
          <c:yMode val="edge"/>
          <c:x val="7.4542836257309938E-2"/>
          <c:y val="0.90283364197530858"/>
          <c:w val="0.89999993325212391"/>
          <c:h val="5.3160416666666682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母の出生時平均年齢</a:t>
            </a:r>
          </a:p>
        </c:rich>
      </c:tx>
      <c:layout/>
    </c:title>
    <c:plotArea>
      <c:layout>
        <c:manualLayout>
          <c:layoutTarget val="inner"/>
          <c:xMode val="edge"/>
          <c:yMode val="edge"/>
          <c:x val="0.10973862642169792"/>
          <c:y val="0.16165361443640683"/>
          <c:w val="0.85970581802275015"/>
          <c:h val="0.57279673374161566"/>
        </c:manualLayout>
      </c:layout>
      <c:lineChart>
        <c:grouping val="standard"/>
        <c:ser>
          <c:idx val="0"/>
          <c:order val="0"/>
          <c:tx>
            <c:strRef>
              <c:f>'月別出生　出生時平均年齢'!$B$39</c:f>
              <c:strCache>
                <c:ptCount val="1"/>
                <c:pt idx="0">
                  <c:v>第１子</c:v>
                </c:pt>
              </c:strCache>
            </c:strRef>
          </c:tx>
          <c:cat>
            <c:strRef>
              <c:f>'月別出生　出生時平均年齢'!$A$40:$A$49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出生時平均年齢'!$B$40:$B$49</c:f>
              <c:numCache>
                <c:formatCode>0.0_ </c:formatCode>
                <c:ptCount val="10"/>
                <c:pt idx="0">
                  <c:v>27.4</c:v>
                </c:pt>
                <c:pt idx="1">
                  <c:v>27.4</c:v>
                </c:pt>
                <c:pt idx="2">
                  <c:v>27.6</c:v>
                </c:pt>
                <c:pt idx="3">
                  <c:v>28</c:v>
                </c:pt>
                <c:pt idx="4">
                  <c:v>28.8</c:v>
                </c:pt>
                <c:pt idx="5">
                  <c:v>28.1</c:v>
                </c:pt>
                <c:pt idx="6" formatCode="#,##0.0_ ">
                  <c:v>27.8</c:v>
                </c:pt>
                <c:pt idx="7" formatCode="#,##0.0_ ">
                  <c:v>28.794871794871799</c:v>
                </c:pt>
                <c:pt idx="8" formatCode="#,##0.0_ ">
                  <c:v>28.197674418604652</c:v>
                </c:pt>
                <c:pt idx="9" formatCode="#,##0.0_ ">
                  <c:v>27.381578947368421</c:v>
                </c:pt>
              </c:numCache>
            </c:numRef>
          </c:val>
        </c:ser>
        <c:ser>
          <c:idx val="1"/>
          <c:order val="1"/>
          <c:tx>
            <c:strRef>
              <c:f>'月別出生　出生時平均年齢'!$C$39</c:f>
              <c:strCache>
                <c:ptCount val="1"/>
                <c:pt idx="0">
                  <c:v>第2子</c:v>
                </c:pt>
              </c:strCache>
            </c:strRef>
          </c:tx>
          <c:cat>
            <c:strRef>
              <c:f>'月別出生　出生時平均年齢'!$A$40:$A$49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出生時平均年齢'!$C$40:$C$49</c:f>
              <c:numCache>
                <c:formatCode>0.0_ </c:formatCode>
                <c:ptCount val="10"/>
                <c:pt idx="0">
                  <c:v>29.6</c:v>
                </c:pt>
                <c:pt idx="1">
                  <c:v>30.4</c:v>
                </c:pt>
                <c:pt idx="2">
                  <c:v>29.5</c:v>
                </c:pt>
                <c:pt idx="3">
                  <c:v>30.3</c:v>
                </c:pt>
                <c:pt idx="4">
                  <c:v>29.6</c:v>
                </c:pt>
                <c:pt idx="5">
                  <c:v>30.4</c:v>
                </c:pt>
                <c:pt idx="6" formatCode="#,##0.0_ ">
                  <c:v>29.9</c:v>
                </c:pt>
                <c:pt idx="7" formatCode="#,##0.0_ ">
                  <c:v>30.4428571428571</c:v>
                </c:pt>
                <c:pt idx="8" formatCode="#,##0.0_ ">
                  <c:v>30.785714285714285</c:v>
                </c:pt>
                <c:pt idx="9" formatCode="#,##0.0_ ">
                  <c:v>31.243902439024389</c:v>
                </c:pt>
              </c:numCache>
            </c:numRef>
          </c:val>
        </c:ser>
        <c:ser>
          <c:idx val="2"/>
          <c:order val="2"/>
          <c:tx>
            <c:strRef>
              <c:f>'月別出生　出生時平均年齢'!$D$39</c:f>
              <c:strCache>
                <c:ptCount val="1"/>
                <c:pt idx="0">
                  <c:v>第3子</c:v>
                </c:pt>
              </c:strCache>
            </c:strRef>
          </c:tx>
          <c:cat>
            <c:strRef>
              <c:f>'月別出生　出生時平均年齢'!$A$40:$A$49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出生時平均年齢'!$D$40:$D$49</c:f>
              <c:numCache>
                <c:formatCode>0.0_ </c:formatCode>
                <c:ptCount val="10"/>
                <c:pt idx="0">
                  <c:v>32.700000000000003</c:v>
                </c:pt>
                <c:pt idx="1">
                  <c:v>32.299999999999997</c:v>
                </c:pt>
                <c:pt idx="2">
                  <c:v>31.4</c:v>
                </c:pt>
                <c:pt idx="3">
                  <c:v>32</c:v>
                </c:pt>
                <c:pt idx="4">
                  <c:v>32.6</c:v>
                </c:pt>
                <c:pt idx="5">
                  <c:v>31.6</c:v>
                </c:pt>
                <c:pt idx="6" formatCode="#,##0.0_ ">
                  <c:v>32.9</c:v>
                </c:pt>
                <c:pt idx="7" formatCode="#,##0.0_ ">
                  <c:v>30.75</c:v>
                </c:pt>
                <c:pt idx="8" formatCode="#,##0.0_ ">
                  <c:v>31.916666666666668</c:v>
                </c:pt>
                <c:pt idx="9" formatCode="#,##0.0_ ">
                  <c:v>31.702702702702702</c:v>
                </c:pt>
              </c:numCache>
            </c:numRef>
          </c:val>
        </c:ser>
        <c:marker val="1"/>
        <c:axId val="71828608"/>
        <c:axId val="71830144"/>
      </c:lineChart>
      <c:catAx>
        <c:axId val="71828608"/>
        <c:scaling>
          <c:orientation val="minMax"/>
        </c:scaling>
        <c:axPos val="b"/>
        <c:majorTickMark val="none"/>
        <c:tickLblPos val="nextTo"/>
        <c:crossAx val="71830144"/>
        <c:crosses val="autoZero"/>
        <c:auto val="1"/>
        <c:lblAlgn val="ctr"/>
        <c:lblOffset val="100"/>
      </c:catAx>
      <c:valAx>
        <c:axId val="71830144"/>
        <c:scaling>
          <c:orientation val="minMax"/>
          <c:max val="40"/>
          <c:min val="0"/>
        </c:scaling>
        <c:axPos val="l"/>
        <c:majorGridlines/>
        <c:title>
          <c:tx>
            <c:rich>
              <a:bodyPr rot="0" vert="wordArtVertRtl"/>
              <a:lstStyle/>
              <a:p>
                <a:pPr>
                  <a:defRPr sz="700"/>
                </a:pPr>
                <a:r>
                  <a:rPr lang="ja-JP" altLang="en-US" sz="700"/>
                  <a:t>歳</a:t>
                </a:r>
              </a:p>
            </c:rich>
          </c:tx>
          <c:layout>
            <c:manualLayout>
              <c:xMode val="edge"/>
              <c:yMode val="edge"/>
              <c:x val="7.2222222222222424E-2"/>
              <c:y val="0.10296004666083412"/>
            </c:manualLayout>
          </c:layout>
        </c:title>
        <c:numFmt formatCode="0.0_ " sourceLinked="1"/>
        <c:majorTickMark val="none"/>
        <c:tickLblPos val="nextTo"/>
        <c:spPr>
          <a:ln w="9525">
            <a:noFill/>
          </a:ln>
        </c:spPr>
        <c:crossAx val="71828608"/>
        <c:crosses val="autoZero"/>
        <c:crossBetween val="between"/>
        <c:majorUnit val="10"/>
      </c:valAx>
    </c:plotArea>
    <c:legend>
      <c:legendPos val="b"/>
      <c:layout/>
    </c:legend>
    <c:plotVisOnly val="1"/>
  </c:chart>
  <c:printSettings>
    <c:headerFooter/>
    <c:pageMargins b="0.75000000000000244" l="0.70000000000000062" r="0.70000000000000062" t="0.750000000000002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
</a:t>
            </a:r>
          </a:p>
        </c:rich>
      </c:tx>
      <c:layout/>
      <c:spPr>
        <a:noFill/>
        <a:ln w="25400">
          <a:noFill/>
        </a:ln>
      </c:spPr>
    </c:title>
    <c:plotArea>
      <c:layout/>
      <c:lineChart>
        <c:grouping val="standard"/>
        <c:ser>
          <c:idx val="0"/>
          <c:order val="0"/>
          <c:tx>
            <c:strRef>
              <c:f>出生順位別出生数!$C$28</c:f>
              <c:strCache>
                <c:ptCount val="1"/>
                <c:pt idx="0">
                  <c:v>第1子</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出生順位別出生数!$C$29:$C$34</c:f>
              <c:numCache>
                <c:formatCode>0.0%</c:formatCode>
                <c:ptCount val="6"/>
                <c:pt idx="0">
                  <c:v>0.41333333333333333</c:v>
                </c:pt>
                <c:pt idx="1">
                  <c:v>0.36499999999999999</c:v>
                </c:pt>
                <c:pt idx="2">
                  <c:v>0.44166666666666665</c:v>
                </c:pt>
                <c:pt idx="3">
                  <c:v>0.40340909090909088</c:v>
                </c:pt>
                <c:pt idx="4">
                  <c:v>0.41279069767441862</c:v>
                </c:pt>
                <c:pt idx="5">
                  <c:v>0.42499999999999999</c:v>
                </c:pt>
              </c:numCache>
            </c:numRef>
          </c:val>
        </c:ser>
        <c:ser>
          <c:idx val="1"/>
          <c:order val="1"/>
          <c:tx>
            <c:strRef>
              <c:f>出生順位別出生数!$D$28</c:f>
              <c:strCache>
                <c:ptCount val="1"/>
                <c:pt idx="0">
                  <c:v>第2子</c:v>
                </c:pt>
              </c:strCache>
            </c:strRef>
          </c:tx>
          <c:spPr>
            <a:ln w="12700">
              <a:solidFill>
                <a:srgbClr val="0000FF"/>
              </a:solidFill>
              <a:prstDash val="solid"/>
            </a:ln>
          </c:spPr>
          <c:marker>
            <c:symbol val="square"/>
            <c:size val="8"/>
            <c:spPr>
              <a:solidFill>
                <a:srgbClr val="0000FF"/>
              </a:solidFill>
              <a:ln>
                <a:solidFill>
                  <a:srgbClr val="00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出生順位別出生数!$D$29:$D$34</c:f>
              <c:numCache>
                <c:formatCode>0.0%</c:formatCode>
                <c:ptCount val="6"/>
                <c:pt idx="0">
                  <c:v>0.37333333333333335</c:v>
                </c:pt>
                <c:pt idx="1">
                  <c:v>0.43</c:v>
                </c:pt>
                <c:pt idx="2">
                  <c:v>0.36666666666666664</c:v>
                </c:pt>
                <c:pt idx="3">
                  <c:v>0.36931818181818182</c:v>
                </c:pt>
                <c:pt idx="4">
                  <c:v>0.41860465116279072</c:v>
                </c:pt>
                <c:pt idx="5">
                  <c:v>0.39</c:v>
                </c:pt>
              </c:numCache>
            </c:numRef>
          </c:val>
        </c:ser>
        <c:ser>
          <c:idx val="2"/>
          <c:order val="2"/>
          <c:tx>
            <c:strRef>
              <c:f>出生順位別出生数!$E$28</c:f>
              <c:strCache>
                <c:ptCount val="1"/>
                <c:pt idx="0">
                  <c:v>第3子</c:v>
                </c:pt>
              </c:strCache>
            </c:strRef>
          </c:tx>
          <c:spPr>
            <a:ln w="12700">
              <a:solidFill>
                <a:srgbClr val="FF0000"/>
              </a:solidFill>
              <a:prstDash val="solid"/>
            </a:ln>
          </c:spPr>
          <c:marker>
            <c:symbol val="triangle"/>
            <c:size val="8"/>
            <c:spPr>
              <a:solidFill>
                <a:srgbClr val="FF0000"/>
              </a:solidFill>
              <a:ln>
                <a:solidFill>
                  <a:srgbClr val="FF000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出生順位別出生数!$E$29:$E$34</c:f>
              <c:numCache>
                <c:formatCode>0.0%</c:formatCode>
                <c:ptCount val="6"/>
                <c:pt idx="0">
                  <c:v>0.18222222222222223</c:v>
                </c:pt>
                <c:pt idx="1">
                  <c:v>0.19500000000000001</c:v>
                </c:pt>
                <c:pt idx="2">
                  <c:v>0.15833333333333333</c:v>
                </c:pt>
                <c:pt idx="3">
                  <c:v>0.19886363636363635</c:v>
                </c:pt>
                <c:pt idx="4">
                  <c:v>0.15116279069767441</c:v>
                </c:pt>
                <c:pt idx="5">
                  <c:v>0.155</c:v>
                </c:pt>
              </c:numCache>
            </c:numRef>
          </c:val>
        </c:ser>
        <c:ser>
          <c:idx val="3"/>
          <c:order val="3"/>
          <c:tx>
            <c:strRef>
              <c:f>出生順位別出生数!$F$28</c:f>
              <c:strCache>
                <c:ptCount val="1"/>
                <c:pt idx="0">
                  <c:v>第4子以上</c:v>
                </c:pt>
              </c:strCache>
            </c:strRef>
          </c:tx>
          <c:spPr>
            <a:ln w="12700">
              <a:solidFill>
                <a:srgbClr val="FF00FF"/>
              </a:solidFill>
              <a:prstDash val="solid"/>
            </a:ln>
          </c:spPr>
          <c:marker>
            <c:symbol val="star"/>
            <c:size val="8"/>
            <c:spPr>
              <a:noFill/>
              <a:ln>
                <a:solidFill>
                  <a:srgbClr val="FF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出生順位別出生数!$F$29:$F$34</c:f>
              <c:numCache>
                <c:formatCode>0.0%</c:formatCode>
                <c:ptCount val="6"/>
                <c:pt idx="0">
                  <c:v>3.111111111111111E-2</c:v>
                </c:pt>
                <c:pt idx="1">
                  <c:v>0.01</c:v>
                </c:pt>
                <c:pt idx="2">
                  <c:v>3.3333333333333333E-2</c:v>
                </c:pt>
                <c:pt idx="3">
                  <c:v>2.8409090909090908E-2</c:v>
                </c:pt>
                <c:pt idx="4">
                  <c:v>1.7441860465116279E-2</c:v>
                </c:pt>
                <c:pt idx="5">
                  <c:v>0.03</c:v>
                </c:pt>
              </c:numCache>
            </c:numRef>
          </c:val>
        </c:ser>
        <c:marker val="1"/>
        <c:axId val="72114944"/>
        <c:axId val="72116864"/>
      </c:lineChart>
      <c:catAx>
        <c:axId val="72114944"/>
        <c:scaling>
          <c:orientation val="minMax"/>
        </c:scaling>
        <c:axPos val="b"/>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116864"/>
        <c:crosses val="autoZero"/>
        <c:auto val="1"/>
        <c:lblAlgn val="ctr"/>
        <c:lblOffset val="100"/>
        <c:tickLblSkip val="1"/>
        <c:tickMarkSkip val="1"/>
      </c:catAx>
      <c:valAx>
        <c:axId val="72116864"/>
        <c:scaling>
          <c:orientation val="minMax"/>
        </c:scaling>
        <c:axPos val="l"/>
        <c:majorGridlines>
          <c:spPr>
            <a:ln w="3175">
              <a:solidFill>
                <a:srgbClr val="000000"/>
              </a:solidFill>
              <a:prstDash val="solid"/>
            </a:ln>
          </c:spPr>
        </c:majorGridlines>
        <c:numFmt formatCode="0%" sourceLinked="0"/>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114944"/>
        <c:crosses val="autoZero"/>
        <c:crossBetween val="between"/>
        <c:majorUnit val="0.1"/>
      </c:valAx>
      <c:spPr>
        <a:solidFill>
          <a:srgbClr val="FFFFFF"/>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style val="26"/>
  <c:chart>
    <c:plotArea>
      <c:layout>
        <c:manualLayout>
          <c:layoutTarget val="inner"/>
          <c:xMode val="edge"/>
          <c:yMode val="edge"/>
          <c:x val="0.11763757309941521"/>
          <c:y val="9.3202777777777759E-2"/>
          <c:w val="0.86076025369456699"/>
          <c:h val="0.70432007942288899"/>
        </c:manualLayout>
      </c:layout>
      <c:barChart>
        <c:barDir val="col"/>
        <c:grouping val="percentStacked"/>
        <c:ser>
          <c:idx val="0"/>
          <c:order val="0"/>
          <c:tx>
            <c:strRef>
              <c:f>出生順位別出生数!$C$28</c:f>
              <c:strCache>
                <c:ptCount val="1"/>
                <c:pt idx="0">
                  <c:v>第1子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出生順位別出生数!$C$29:$C$38</c:f>
              <c:numCache>
                <c:formatCode>0.0%</c:formatCode>
                <c:ptCount val="10"/>
                <c:pt idx="0">
                  <c:v>0.41333333333333333</c:v>
                </c:pt>
                <c:pt idx="1">
                  <c:v>0.36499999999999999</c:v>
                </c:pt>
                <c:pt idx="2">
                  <c:v>0.44166666666666665</c:v>
                </c:pt>
                <c:pt idx="3">
                  <c:v>0.40340909090909088</c:v>
                </c:pt>
                <c:pt idx="4">
                  <c:v>0.41279069767441862</c:v>
                </c:pt>
                <c:pt idx="5">
                  <c:v>0.42499999999999999</c:v>
                </c:pt>
                <c:pt idx="6">
                  <c:v>0.39664804469273746</c:v>
                </c:pt>
                <c:pt idx="7">
                  <c:v>0.40625</c:v>
                </c:pt>
                <c:pt idx="8">
                  <c:v>0.47252747252747251</c:v>
                </c:pt>
                <c:pt idx="9">
                  <c:v>0.37438423645320196</c:v>
                </c:pt>
              </c:numCache>
            </c:numRef>
          </c:val>
        </c:ser>
        <c:ser>
          <c:idx val="1"/>
          <c:order val="1"/>
          <c:tx>
            <c:strRef>
              <c:f>出生順位別出生数!$D$28</c:f>
              <c:strCache>
                <c:ptCount val="1"/>
                <c:pt idx="0">
                  <c:v>第2子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出生順位別出生数!$D$29:$D$38</c:f>
              <c:numCache>
                <c:formatCode>0.0%</c:formatCode>
                <c:ptCount val="10"/>
                <c:pt idx="0">
                  <c:v>0.37333333333333335</c:v>
                </c:pt>
                <c:pt idx="1">
                  <c:v>0.43</c:v>
                </c:pt>
                <c:pt idx="2">
                  <c:v>0.36666666666666664</c:v>
                </c:pt>
                <c:pt idx="3">
                  <c:v>0.36931818181818182</c:v>
                </c:pt>
                <c:pt idx="4">
                  <c:v>0.41860465116279072</c:v>
                </c:pt>
                <c:pt idx="5">
                  <c:v>0.39</c:v>
                </c:pt>
                <c:pt idx="6">
                  <c:v>0.33519553072625696</c:v>
                </c:pt>
                <c:pt idx="7">
                  <c:v>0.36458333333333331</c:v>
                </c:pt>
                <c:pt idx="8">
                  <c:v>0.38461538461538464</c:v>
                </c:pt>
                <c:pt idx="9">
                  <c:v>0.4039408866995074</c:v>
                </c:pt>
              </c:numCache>
            </c:numRef>
          </c:val>
        </c:ser>
        <c:ser>
          <c:idx val="2"/>
          <c:order val="2"/>
          <c:tx>
            <c:strRef>
              <c:f>出生順位別出生数!$E$28</c:f>
              <c:strCache>
                <c:ptCount val="1"/>
                <c:pt idx="0">
                  <c:v>第3子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出生順位別出生数!$E$29:$E$38</c:f>
              <c:numCache>
                <c:formatCode>0.0%</c:formatCode>
                <c:ptCount val="10"/>
                <c:pt idx="0">
                  <c:v>0.18222222222222223</c:v>
                </c:pt>
                <c:pt idx="1">
                  <c:v>0.19500000000000001</c:v>
                </c:pt>
                <c:pt idx="2">
                  <c:v>0.15833333333333333</c:v>
                </c:pt>
                <c:pt idx="3">
                  <c:v>0.19886363636363635</c:v>
                </c:pt>
                <c:pt idx="4">
                  <c:v>0.15116279069767441</c:v>
                </c:pt>
                <c:pt idx="5">
                  <c:v>0.155</c:v>
                </c:pt>
                <c:pt idx="6">
                  <c:v>0.22905027932960895</c:v>
                </c:pt>
                <c:pt idx="7">
                  <c:v>0.20833333333333334</c:v>
                </c:pt>
                <c:pt idx="8">
                  <c:v>0.13186813186813187</c:v>
                </c:pt>
                <c:pt idx="9">
                  <c:v>0.18226600985221675</c:v>
                </c:pt>
              </c:numCache>
            </c:numRef>
          </c:val>
        </c:ser>
        <c:ser>
          <c:idx val="3"/>
          <c:order val="3"/>
          <c:tx>
            <c:strRef>
              <c:f>出生順位別出生数!$F$28</c:f>
              <c:strCache>
                <c:ptCount val="1"/>
                <c:pt idx="0">
                  <c:v>第4子以上</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出生順位別出生数!$F$29:$F$38</c:f>
              <c:numCache>
                <c:formatCode>0.0%</c:formatCode>
                <c:ptCount val="10"/>
                <c:pt idx="0">
                  <c:v>3.111111111111111E-2</c:v>
                </c:pt>
                <c:pt idx="1">
                  <c:v>0.01</c:v>
                </c:pt>
                <c:pt idx="2">
                  <c:v>3.3333333333333333E-2</c:v>
                </c:pt>
                <c:pt idx="3">
                  <c:v>2.8409090909090908E-2</c:v>
                </c:pt>
                <c:pt idx="4">
                  <c:v>1.7441860465116279E-2</c:v>
                </c:pt>
                <c:pt idx="5">
                  <c:v>0.03</c:v>
                </c:pt>
                <c:pt idx="6">
                  <c:v>3.9106145251396648E-2</c:v>
                </c:pt>
                <c:pt idx="7">
                  <c:v>2.0833333333333332E-2</c:v>
                </c:pt>
                <c:pt idx="8">
                  <c:v>1.098901098901099E-2</c:v>
                </c:pt>
                <c:pt idx="9">
                  <c:v>3.9408866995073892E-2</c:v>
                </c:pt>
              </c:numCache>
            </c:numRef>
          </c:val>
        </c:ser>
        <c:overlap val="100"/>
        <c:axId val="72024832"/>
        <c:axId val="72026368"/>
      </c:barChart>
      <c:catAx>
        <c:axId val="72024832"/>
        <c:scaling>
          <c:orientation val="minMax"/>
        </c:scaling>
        <c:axPos val="b"/>
        <c:numFmt formatCode="General" sourceLinked="1"/>
        <c:majorTickMark val="in"/>
        <c:tickLblPos val="nextTo"/>
        <c:txPr>
          <a:bodyPr rot="0" vert="horz"/>
          <a:lstStyle/>
          <a:p>
            <a:pPr>
              <a:defRPr/>
            </a:pPr>
            <a:endParaRPr lang="ja-JP"/>
          </a:p>
        </c:txPr>
        <c:crossAx val="72026368"/>
        <c:crosses val="autoZero"/>
        <c:auto val="1"/>
        <c:lblAlgn val="ctr"/>
        <c:lblOffset val="100"/>
        <c:tickLblSkip val="1"/>
        <c:tickMarkSkip val="1"/>
      </c:catAx>
      <c:valAx>
        <c:axId val="72026368"/>
        <c:scaling>
          <c:orientation val="minMax"/>
        </c:scaling>
        <c:axPos val="l"/>
        <c:majorGridlines/>
        <c:numFmt formatCode="0%" sourceLinked="0"/>
        <c:majorTickMark val="in"/>
        <c:tickLblPos val="nextTo"/>
        <c:txPr>
          <a:bodyPr rot="0" vert="horz"/>
          <a:lstStyle/>
          <a:p>
            <a:pPr>
              <a:defRPr/>
            </a:pPr>
            <a:endParaRPr lang="ja-JP"/>
          </a:p>
        </c:txPr>
        <c:crossAx val="72024832"/>
        <c:crosses val="autoZero"/>
        <c:crossBetween val="between"/>
      </c:valAx>
    </c:plotArea>
    <c:legend>
      <c:legendPos val="r"/>
      <c:layout>
        <c:manualLayout>
          <c:xMode val="edge"/>
          <c:yMode val="edge"/>
          <c:x val="0.17359893304476268"/>
          <c:y val="0.91030039849669953"/>
          <c:w val="0.6962029113449425"/>
          <c:h val="6.6445182724252275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autoTitleDeleted val="1"/>
    <c:plotArea>
      <c:layout/>
      <c:lineChart>
        <c:grouping val="standard"/>
        <c:ser>
          <c:idx val="0"/>
          <c:order val="0"/>
          <c:tx>
            <c:strRef>
              <c:f>出生順位別出生数!$C$2</c:f>
              <c:strCache>
                <c:ptCount val="1"/>
                <c:pt idx="0">
                  <c:v>第1子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出生順位別出生数!$C$3:$C$12</c:f>
              <c:numCache>
                <c:formatCode>#,##0;[Red]\-#,##0</c:formatCode>
                <c:ptCount val="10"/>
                <c:pt idx="0">
                  <c:v>93</c:v>
                </c:pt>
                <c:pt idx="1">
                  <c:v>73</c:v>
                </c:pt>
                <c:pt idx="2">
                  <c:v>106</c:v>
                </c:pt>
                <c:pt idx="3">
                  <c:v>71</c:v>
                </c:pt>
                <c:pt idx="4">
                  <c:v>71</c:v>
                </c:pt>
                <c:pt idx="5">
                  <c:v>85</c:v>
                </c:pt>
                <c:pt idx="6" formatCode="#,##0_ ">
                  <c:v>71</c:v>
                </c:pt>
                <c:pt idx="7" formatCode="#,##0_ ">
                  <c:v>78</c:v>
                </c:pt>
                <c:pt idx="8" formatCode="#,##0_ ">
                  <c:v>86</c:v>
                </c:pt>
                <c:pt idx="9" formatCode="#,##0_ ">
                  <c:v>76</c:v>
                </c:pt>
              </c:numCache>
            </c:numRef>
          </c:val>
        </c:ser>
        <c:ser>
          <c:idx val="1"/>
          <c:order val="1"/>
          <c:tx>
            <c:strRef>
              <c:f>出生順位別出生数!$D$2</c:f>
              <c:strCache>
                <c:ptCount val="1"/>
                <c:pt idx="0">
                  <c:v>第2子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出生順位別出生数!$D$3:$D$12</c:f>
              <c:numCache>
                <c:formatCode>#,##0;[Red]\-#,##0</c:formatCode>
                <c:ptCount val="10"/>
                <c:pt idx="0">
                  <c:v>84</c:v>
                </c:pt>
                <c:pt idx="1">
                  <c:v>86</c:v>
                </c:pt>
                <c:pt idx="2">
                  <c:v>88</c:v>
                </c:pt>
                <c:pt idx="3">
                  <c:v>65</c:v>
                </c:pt>
                <c:pt idx="4">
                  <c:v>72</c:v>
                </c:pt>
                <c:pt idx="5">
                  <c:v>78</c:v>
                </c:pt>
                <c:pt idx="6" formatCode="0_ ">
                  <c:v>60</c:v>
                </c:pt>
                <c:pt idx="7" formatCode="0_ ">
                  <c:v>70</c:v>
                </c:pt>
                <c:pt idx="8" formatCode="0_ ">
                  <c:v>70</c:v>
                </c:pt>
                <c:pt idx="9" formatCode="0_ ">
                  <c:v>82</c:v>
                </c:pt>
              </c:numCache>
            </c:numRef>
          </c:val>
        </c:ser>
        <c:ser>
          <c:idx val="2"/>
          <c:order val="2"/>
          <c:tx>
            <c:strRef>
              <c:f>出生順位別出生数!$E$2</c:f>
              <c:strCache>
                <c:ptCount val="1"/>
                <c:pt idx="0">
                  <c:v>第3子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出生順位別出生数!$E$3:$E$12</c:f>
              <c:numCache>
                <c:formatCode>#,##0;[Red]\-#,##0</c:formatCode>
                <c:ptCount val="10"/>
                <c:pt idx="0">
                  <c:v>41</c:v>
                </c:pt>
                <c:pt idx="1">
                  <c:v>39</c:v>
                </c:pt>
                <c:pt idx="2">
                  <c:v>38</c:v>
                </c:pt>
                <c:pt idx="3">
                  <c:v>35</c:v>
                </c:pt>
                <c:pt idx="4">
                  <c:v>26</c:v>
                </c:pt>
                <c:pt idx="5">
                  <c:v>31</c:v>
                </c:pt>
                <c:pt idx="6" formatCode="0_ ">
                  <c:v>41</c:v>
                </c:pt>
                <c:pt idx="7" formatCode="0_ ">
                  <c:v>40</c:v>
                </c:pt>
                <c:pt idx="8" formatCode="0_ ">
                  <c:v>24</c:v>
                </c:pt>
                <c:pt idx="9" formatCode="0_ ">
                  <c:v>37</c:v>
                </c:pt>
              </c:numCache>
            </c:numRef>
          </c:val>
        </c:ser>
        <c:ser>
          <c:idx val="3"/>
          <c:order val="3"/>
          <c:tx>
            <c:strRef>
              <c:f>出生順位別出生数!$F$2</c:f>
              <c:strCache>
                <c:ptCount val="1"/>
                <c:pt idx="0">
                  <c:v>第4子以上</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出生順位別出生数!$F$3:$F$12</c:f>
              <c:numCache>
                <c:formatCode>#,##0;[Red]\-#,##0</c:formatCode>
                <c:ptCount val="10"/>
                <c:pt idx="0">
                  <c:v>7</c:v>
                </c:pt>
                <c:pt idx="1">
                  <c:v>2</c:v>
                </c:pt>
                <c:pt idx="2">
                  <c:v>8</c:v>
                </c:pt>
                <c:pt idx="3">
                  <c:v>5</c:v>
                </c:pt>
                <c:pt idx="4">
                  <c:v>3</c:v>
                </c:pt>
                <c:pt idx="5">
                  <c:v>6</c:v>
                </c:pt>
                <c:pt idx="6" formatCode="0_ ">
                  <c:v>7</c:v>
                </c:pt>
                <c:pt idx="7" formatCode="0_ ">
                  <c:v>4</c:v>
                </c:pt>
                <c:pt idx="8" formatCode="0_ ">
                  <c:v>2</c:v>
                </c:pt>
                <c:pt idx="9" formatCode="0_ ">
                  <c:v>8</c:v>
                </c:pt>
              </c:numCache>
            </c:numRef>
          </c:val>
        </c:ser>
        <c:marker val="1"/>
        <c:axId val="72051328"/>
        <c:axId val="72069504"/>
      </c:lineChart>
      <c:catAx>
        <c:axId val="72051328"/>
        <c:scaling>
          <c:orientation val="minMax"/>
        </c:scaling>
        <c:axPos val="b"/>
        <c:majorTickMark val="none"/>
        <c:tickLblPos val="nextTo"/>
        <c:crossAx val="72069504"/>
        <c:crosses val="autoZero"/>
        <c:auto val="1"/>
        <c:lblAlgn val="ctr"/>
        <c:lblOffset val="100"/>
      </c:catAx>
      <c:valAx>
        <c:axId val="72069504"/>
        <c:scaling>
          <c:orientation val="minMax"/>
        </c:scaling>
        <c:axPos val="l"/>
        <c:majorGridlines/>
        <c:numFmt formatCode="#,##0;[Red]\-#,##0" sourceLinked="1"/>
        <c:majorTickMark val="none"/>
        <c:tickLblPos val="nextTo"/>
        <c:crossAx val="72051328"/>
        <c:crosses val="autoZero"/>
        <c:crossBetween val="between"/>
      </c:valAx>
    </c:plotArea>
    <c:legend>
      <c:legendPos val="b"/>
      <c:layout/>
    </c:legend>
    <c:plotVisOnly val="1"/>
  </c:chart>
  <c:printSettings>
    <c:headerFooter/>
    <c:pageMargins b="0.75000000000000244" l="0.70000000000000062" r="0.70000000000000062" t="0.750000000000002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母の年齢階級別に見た出生構成割合</a:t>
            </a:r>
          </a:p>
        </c:rich>
      </c:tx>
      <c:layout>
        <c:manualLayout>
          <c:xMode val="edge"/>
          <c:yMode val="edge"/>
          <c:x val="0.30633274853801168"/>
          <c:y val="1.1060185185185311E-3"/>
        </c:manualLayout>
      </c:layout>
    </c:title>
    <c:plotArea>
      <c:layout>
        <c:manualLayout>
          <c:layoutTarget val="inner"/>
          <c:xMode val="edge"/>
          <c:yMode val="edge"/>
          <c:x val="7.2936660268714024E-2"/>
          <c:y val="0.11758819444444445"/>
          <c:w val="0.91938579654510821"/>
          <c:h val="0.70131157407407463"/>
        </c:manualLayout>
      </c:layout>
      <c:barChart>
        <c:barDir val="col"/>
        <c:grouping val="percentStacked"/>
        <c:ser>
          <c:idx val="0"/>
          <c:order val="0"/>
          <c:tx>
            <c:strRef>
              <c:f>母の年齢階級別!$C$15</c:f>
              <c:strCache>
                <c:ptCount val="1"/>
                <c:pt idx="0">
                  <c:v>15歳未満</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母の年齢階級別!$D$15</c:f>
              <c:strCache>
                <c:ptCount val="1"/>
                <c:pt idx="0">
                  <c:v>15～19歳</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母の年齢階級別!$D$16:$D$25</c:f>
              <c:numCache>
                <c:formatCode>0.0%</c:formatCode>
                <c:ptCount val="10"/>
                <c:pt idx="0">
                  <c:v>8.8888888888888889E-3</c:v>
                </c:pt>
                <c:pt idx="1">
                  <c:v>0.01</c:v>
                </c:pt>
                <c:pt idx="2">
                  <c:v>8.3333333333333332E-3</c:v>
                </c:pt>
                <c:pt idx="3">
                  <c:v>5.681818181818182E-3</c:v>
                </c:pt>
                <c:pt idx="4">
                  <c:v>0</c:v>
                </c:pt>
                <c:pt idx="5">
                  <c:v>0.01</c:v>
                </c:pt>
                <c:pt idx="6">
                  <c:v>0</c:v>
                </c:pt>
                <c:pt idx="7">
                  <c:v>1.0416666666666666E-2</c:v>
                </c:pt>
                <c:pt idx="8">
                  <c:v>5.4945054945054949E-3</c:v>
                </c:pt>
                <c:pt idx="9">
                  <c:v>1.4778325123152709E-2</c:v>
                </c:pt>
              </c:numCache>
            </c:numRef>
          </c:val>
        </c:ser>
        <c:ser>
          <c:idx val="2"/>
          <c:order val="2"/>
          <c:tx>
            <c:strRef>
              <c:f>母の年齢階級別!$E$15</c:f>
              <c:strCache>
                <c:ptCount val="1"/>
                <c:pt idx="0">
                  <c:v>20～24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母の年齢階級別!$E$16:$E$25</c:f>
              <c:numCache>
                <c:formatCode>0.0%</c:formatCode>
                <c:ptCount val="10"/>
                <c:pt idx="0">
                  <c:v>0.12888888888888889</c:v>
                </c:pt>
                <c:pt idx="1">
                  <c:v>0.12</c:v>
                </c:pt>
                <c:pt idx="2">
                  <c:v>0.16250000000000001</c:v>
                </c:pt>
                <c:pt idx="3">
                  <c:v>0.15909090909090909</c:v>
                </c:pt>
                <c:pt idx="4">
                  <c:v>0.11627906976744186</c:v>
                </c:pt>
                <c:pt idx="5">
                  <c:v>0.15</c:v>
                </c:pt>
                <c:pt idx="6">
                  <c:v>0.16759776536312848</c:v>
                </c:pt>
                <c:pt idx="7">
                  <c:v>7.2916666666666671E-2</c:v>
                </c:pt>
                <c:pt idx="8">
                  <c:v>8.7912087912087919E-2</c:v>
                </c:pt>
                <c:pt idx="9">
                  <c:v>0.11330049261083744</c:v>
                </c:pt>
              </c:numCache>
            </c:numRef>
          </c:val>
        </c:ser>
        <c:ser>
          <c:idx val="3"/>
          <c:order val="3"/>
          <c:tx>
            <c:strRef>
              <c:f>母の年齢階級別!$F$15</c:f>
              <c:strCache>
                <c:ptCount val="1"/>
                <c:pt idx="0">
                  <c:v>25～29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母の年齢階級別!$F$16:$F$25</c:f>
              <c:numCache>
                <c:formatCode>0.0%</c:formatCode>
                <c:ptCount val="10"/>
                <c:pt idx="0">
                  <c:v>0.41333333333333333</c:v>
                </c:pt>
                <c:pt idx="1">
                  <c:v>0.4</c:v>
                </c:pt>
                <c:pt idx="2">
                  <c:v>0.4</c:v>
                </c:pt>
                <c:pt idx="3">
                  <c:v>0.34659090909090912</c:v>
                </c:pt>
                <c:pt idx="4">
                  <c:v>0.39534883720930231</c:v>
                </c:pt>
                <c:pt idx="5">
                  <c:v>0.35</c:v>
                </c:pt>
                <c:pt idx="6">
                  <c:v>0.31284916201117319</c:v>
                </c:pt>
                <c:pt idx="7">
                  <c:v>0.41666666666666669</c:v>
                </c:pt>
                <c:pt idx="8">
                  <c:v>0.39010989010989011</c:v>
                </c:pt>
                <c:pt idx="9">
                  <c:v>0.3645320197044335</c:v>
                </c:pt>
              </c:numCache>
            </c:numRef>
          </c:val>
        </c:ser>
        <c:ser>
          <c:idx val="4"/>
          <c:order val="4"/>
          <c:tx>
            <c:strRef>
              <c:f>母の年齢階級別!$G$15</c:f>
              <c:strCache>
                <c:ptCount val="1"/>
                <c:pt idx="0">
                  <c:v>30～34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母の年齢階級別!$G$16:$G$25</c:f>
              <c:numCache>
                <c:formatCode>0.0%</c:formatCode>
                <c:ptCount val="10"/>
                <c:pt idx="0">
                  <c:v>0.34222222222222221</c:v>
                </c:pt>
                <c:pt idx="1">
                  <c:v>0.35</c:v>
                </c:pt>
                <c:pt idx="2">
                  <c:v>0.35416666666666669</c:v>
                </c:pt>
                <c:pt idx="3">
                  <c:v>0.36931818181818182</c:v>
                </c:pt>
                <c:pt idx="4">
                  <c:v>0.39534883720930231</c:v>
                </c:pt>
                <c:pt idx="5">
                  <c:v>0.36499999999999999</c:v>
                </c:pt>
                <c:pt idx="6">
                  <c:v>0.41340782122905029</c:v>
                </c:pt>
                <c:pt idx="7">
                  <c:v>0.359375</c:v>
                </c:pt>
                <c:pt idx="8">
                  <c:v>0.39010989010989011</c:v>
                </c:pt>
                <c:pt idx="9">
                  <c:v>0.31527093596059114</c:v>
                </c:pt>
              </c:numCache>
            </c:numRef>
          </c:val>
        </c:ser>
        <c:ser>
          <c:idx val="5"/>
          <c:order val="5"/>
          <c:tx>
            <c:strRef>
              <c:f>母の年齢階級別!$H$15</c:f>
              <c:strCache>
                <c:ptCount val="1"/>
                <c:pt idx="0">
                  <c:v>35～39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母の年齢階級別!$H$16:$H$25</c:f>
              <c:numCache>
                <c:formatCode>0.0%</c:formatCode>
                <c:ptCount val="10"/>
                <c:pt idx="0">
                  <c:v>9.7777777777777783E-2</c:v>
                </c:pt>
                <c:pt idx="1">
                  <c:v>0.105</c:v>
                </c:pt>
                <c:pt idx="2">
                  <c:v>6.25E-2</c:v>
                </c:pt>
                <c:pt idx="3">
                  <c:v>0.10227272727272728</c:v>
                </c:pt>
                <c:pt idx="4">
                  <c:v>8.1395348837209308E-2</c:v>
                </c:pt>
                <c:pt idx="5">
                  <c:v>0.125</c:v>
                </c:pt>
                <c:pt idx="6">
                  <c:v>8.9385474860335198E-2</c:v>
                </c:pt>
                <c:pt idx="7">
                  <c:v>0.125</c:v>
                </c:pt>
                <c:pt idx="8">
                  <c:v>9.8901098901098897E-2</c:v>
                </c:pt>
                <c:pt idx="9">
                  <c:v>0.18226600985221675</c:v>
                </c:pt>
              </c:numCache>
            </c:numRef>
          </c:val>
        </c:ser>
        <c:ser>
          <c:idx val="6"/>
          <c:order val="6"/>
          <c:tx>
            <c:strRef>
              <c:f>母の年齢階級別!$I$15</c:f>
              <c:strCache>
                <c:ptCount val="1"/>
                <c:pt idx="0">
                  <c:v>40～</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母の年齢階級別!$I$16:$I$25</c:f>
              <c:numCache>
                <c:formatCode>0.0%</c:formatCode>
                <c:ptCount val="10"/>
                <c:pt idx="0">
                  <c:v>8.8888888888888889E-3</c:v>
                </c:pt>
                <c:pt idx="1">
                  <c:v>1.4999999999999999E-2</c:v>
                </c:pt>
                <c:pt idx="2">
                  <c:v>1.2500000000000001E-2</c:v>
                </c:pt>
                <c:pt idx="3">
                  <c:v>1.7045454545454544E-2</c:v>
                </c:pt>
                <c:pt idx="4">
                  <c:v>1.1627906976744186E-2</c:v>
                </c:pt>
                <c:pt idx="5">
                  <c:v>0</c:v>
                </c:pt>
                <c:pt idx="6">
                  <c:v>1.6759776536312849E-2</c:v>
                </c:pt>
                <c:pt idx="7">
                  <c:v>1.5625E-2</c:v>
                </c:pt>
                <c:pt idx="8">
                  <c:v>2.7472527472527472E-2</c:v>
                </c:pt>
                <c:pt idx="9">
                  <c:v>9.852216748768473E-3</c:v>
                </c:pt>
              </c:numCache>
            </c:numRef>
          </c:val>
        </c:ser>
        <c:overlap val="100"/>
        <c:axId val="72183808"/>
        <c:axId val="72185344"/>
      </c:barChart>
      <c:catAx>
        <c:axId val="72183808"/>
        <c:scaling>
          <c:orientation val="minMax"/>
        </c:scaling>
        <c:axPos val="b"/>
        <c:numFmt formatCode="General" sourceLinked="1"/>
        <c:majorTickMark val="in"/>
        <c:tickLblPos val="nextTo"/>
        <c:txPr>
          <a:bodyPr rot="0" vert="horz"/>
          <a:lstStyle/>
          <a:p>
            <a:pPr>
              <a:defRPr/>
            </a:pPr>
            <a:endParaRPr lang="ja-JP"/>
          </a:p>
        </c:txPr>
        <c:crossAx val="72185344"/>
        <c:crosses val="autoZero"/>
        <c:auto val="1"/>
        <c:lblAlgn val="ctr"/>
        <c:lblOffset val="100"/>
        <c:tickLblSkip val="1"/>
        <c:tickMarkSkip val="1"/>
      </c:catAx>
      <c:valAx>
        <c:axId val="72185344"/>
        <c:scaling>
          <c:orientation val="minMax"/>
        </c:scaling>
        <c:axPos val="l"/>
        <c:majorGridlines/>
        <c:numFmt formatCode="0%" sourceLinked="0"/>
        <c:majorTickMark val="in"/>
        <c:tickLblPos val="nextTo"/>
        <c:txPr>
          <a:bodyPr rot="0" vert="horz"/>
          <a:lstStyle/>
          <a:p>
            <a:pPr>
              <a:defRPr/>
            </a:pPr>
            <a:endParaRPr lang="ja-JP"/>
          </a:p>
        </c:txPr>
        <c:crossAx val="72183808"/>
        <c:crosses val="autoZero"/>
        <c:crossBetween val="between"/>
        <c:majorUnit val="0.1"/>
      </c:valAx>
    </c:plotArea>
    <c:legend>
      <c:legendPos val="b"/>
      <c:layout>
        <c:manualLayout>
          <c:xMode val="edge"/>
          <c:yMode val="edge"/>
          <c:x val="7.7299853801169605E-2"/>
          <c:y val="0.92758240740740727"/>
          <c:w val="0.80038387715930903"/>
          <c:h val="6.2034739454094434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母の年齢階級別に見た第</a:t>
            </a:r>
            <a:r>
              <a:rPr lang="en-US" sz="1400"/>
              <a:t>1</a:t>
            </a:r>
            <a:r>
              <a:rPr lang="ja-JP" sz="1400"/>
              <a:t>子出生構成割合</a:t>
            </a:r>
          </a:p>
        </c:rich>
      </c:tx>
      <c:layout>
        <c:manualLayout>
          <c:xMode val="edge"/>
          <c:yMode val="edge"/>
          <c:x val="0.23804839181286738"/>
          <c:y val="7.7055555555555558E-3"/>
        </c:manualLayout>
      </c:layout>
    </c:title>
    <c:plotArea>
      <c:layout>
        <c:manualLayout>
          <c:layoutTarget val="inner"/>
          <c:xMode val="edge"/>
          <c:yMode val="edge"/>
          <c:x val="0.106425911509145"/>
          <c:y val="0.12438935185185186"/>
          <c:w val="0.88554390519873449"/>
          <c:h val="0.69069768518518848"/>
        </c:manualLayout>
      </c:layout>
      <c:barChart>
        <c:barDir val="col"/>
        <c:grouping val="percentStacked"/>
        <c:ser>
          <c:idx val="0"/>
          <c:order val="0"/>
          <c:tx>
            <c:strRef>
              <c:f>母の年齢階級別に見た第1子出生構成割合!$C$15</c:f>
              <c:strCache>
                <c:ptCount val="1"/>
                <c:pt idx="0">
                  <c:v>15歳未満</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母の年齢階級別に見た第1子出生構成割合!$D$15</c:f>
              <c:strCache>
                <c:ptCount val="1"/>
                <c:pt idx="0">
                  <c:v>15～19歳</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母の年齢階級別に見た第1子出生構成割合!$D$16:$D$25</c:f>
              <c:numCache>
                <c:formatCode>0.0%</c:formatCode>
                <c:ptCount val="10"/>
                <c:pt idx="0">
                  <c:v>2.1505376344086023E-2</c:v>
                </c:pt>
                <c:pt idx="1">
                  <c:v>2.7397260273972601E-2</c:v>
                </c:pt>
                <c:pt idx="2">
                  <c:v>9.433962264150943E-3</c:v>
                </c:pt>
                <c:pt idx="3">
                  <c:v>1.4084507042253521E-2</c:v>
                </c:pt>
                <c:pt idx="4">
                  <c:v>0</c:v>
                </c:pt>
                <c:pt idx="5">
                  <c:v>2.3529411764705882E-2</c:v>
                </c:pt>
                <c:pt idx="6">
                  <c:v>0</c:v>
                </c:pt>
                <c:pt idx="7">
                  <c:v>2.564102564102564E-2</c:v>
                </c:pt>
                <c:pt idx="8">
                  <c:v>1.1627906976744186E-2</c:v>
                </c:pt>
                <c:pt idx="9">
                  <c:v>3.9473684210526314E-2</c:v>
                </c:pt>
              </c:numCache>
            </c:numRef>
          </c:val>
        </c:ser>
        <c:ser>
          <c:idx val="2"/>
          <c:order val="2"/>
          <c:tx>
            <c:strRef>
              <c:f>母の年齢階級別に見た第1子出生構成割合!$E$15</c:f>
              <c:strCache>
                <c:ptCount val="1"/>
                <c:pt idx="0">
                  <c:v>20～24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母の年齢階級別に見た第1子出生構成割合!$E$16:$E$25</c:f>
              <c:numCache>
                <c:formatCode>0.0%</c:formatCode>
                <c:ptCount val="10"/>
                <c:pt idx="0">
                  <c:v>0.21505376344086022</c:v>
                </c:pt>
                <c:pt idx="1">
                  <c:v>0.19178082191780821</c:v>
                </c:pt>
                <c:pt idx="2">
                  <c:v>0.27358490566037735</c:v>
                </c:pt>
                <c:pt idx="3">
                  <c:v>0.26760563380281688</c:v>
                </c:pt>
                <c:pt idx="4">
                  <c:v>0.16901408450704225</c:v>
                </c:pt>
                <c:pt idx="5">
                  <c:v>0.23529411764705882</c:v>
                </c:pt>
                <c:pt idx="6">
                  <c:v>0.28169014084507044</c:v>
                </c:pt>
                <c:pt idx="7">
                  <c:v>0.11538461538461539</c:v>
                </c:pt>
                <c:pt idx="8">
                  <c:v>0.13953488372093023</c:v>
                </c:pt>
                <c:pt idx="9">
                  <c:v>0.21052631578947367</c:v>
                </c:pt>
              </c:numCache>
            </c:numRef>
          </c:val>
        </c:ser>
        <c:ser>
          <c:idx val="3"/>
          <c:order val="3"/>
          <c:tx>
            <c:strRef>
              <c:f>母の年齢階級別に見た第1子出生構成割合!$F$15</c:f>
              <c:strCache>
                <c:ptCount val="1"/>
                <c:pt idx="0">
                  <c:v>25～29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母の年齢階級別に見た第1子出生構成割合!$F$16:$F$25</c:f>
              <c:numCache>
                <c:formatCode>0.0%</c:formatCode>
                <c:ptCount val="10"/>
                <c:pt idx="0">
                  <c:v>0.4838709677419355</c:v>
                </c:pt>
                <c:pt idx="1">
                  <c:v>0.54794520547945202</c:v>
                </c:pt>
                <c:pt idx="2">
                  <c:v>0.41509433962264153</c:v>
                </c:pt>
                <c:pt idx="3">
                  <c:v>0.39436619718309857</c:v>
                </c:pt>
                <c:pt idx="4">
                  <c:v>0.47887323943661969</c:v>
                </c:pt>
                <c:pt idx="5">
                  <c:v>0.42352941176470588</c:v>
                </c:pt>
                <c:pt idx="6">
                  <c:v>0.39436619718309857</c:v>
                </c:pt>
                <c:pt idx="7">
                  <c:v>0.47435897435897434</c:v>
                </c:pt>
                <c:pt idx="8">
                  <c:v>0.47674418604651164</c:v>
                </c:pt>
                <c:pt idx="9">
                  <c:v>0.46052631578947367</c:v>
                </c:pt>
              </c:numCache>
            </c:numRef>
          </c:val>
        </c:ser>
        <c:ser>
          <c:idx val="4"/>
          <c:order val="4"/>
          <c:tx>
            <c:strRef>
              <c:f>母の年齢階級別に見た第1子出生構成割合!$G$15</c:f>
              <c:strCache>
                <c:ptCount val="1"/>
                <c:pt idx="0">
                  <c:v>30～34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母の年齢階級別に見た第1子出生構成割合!$G$16:$G$25</c:f>
              <c:numCache>
                <c:formatCode>0.0%</c:formatCode>
                <c:ptCount val="10"/>
                <c:pt idx="0">
                  <c:v>0.23655913978494625</c:v>
                </c:pt>
                <c:pt idx="1">
                  <c:v>0.21917808219178081</c:v>
                </c:pt>
                <c:pt idx="2">
                  <c:v>0.25471698113207547</c:v>
                </c:pt>
                <c:pt idx="3">
                  <c:v>0.23943661971830985</c:v>
                </c:pt>
                <c:pt idx="4">
                  <c:v>0.28169014084507044</c:v>
                </c:pt>
                <c:pt idx="5">
                  <c:v>0.22352941176470589</c:v>
                </c:pt>
                <c:pt idx="6">
                  <c:v>0.28169014084507044</c:v>
                </c:pt>
                <c:pt idx="7">
                  <c:v>0.26923076923076922</c:v>
                </c:pt>
                <c:pt idx="8">
                  <c:v>0.30232558139534882</c:v>
                </c:pt>
                <c:pt idx="9">
                  <c:v>0.22368421052631579</c:v>
                </c:pt>
              </c:numCache>
            </c:numRef>
          </c:val>
        </c:ser>
        <c:ser>
          <c:idx val="5"/>
          <c:order val="5"/>
          <c:tx>
            <c:strRef>
              <c:f>母の年齢階級別に見た第1子出生構成割合!$H$15</c:f>
              <c:strCache>
                <c:ptCount val="1"/>
                <c:pt idx="0">
                  <c:v>35～39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母の年齢階級別に見た第1子出生構成割合!$H$16:$H$25</c:f>
              <c:numCache>
                <c:formatCode>0.0%</c:formatCode>
                <c:ptCount val="10"/>
                <c:pt idx="0">
                  <c:v>4.3010752688172046E-2</c:v>
                </c:pt>
                <c:pt idx="1">
                  <c:v>1.3698630136986301E-2</c:v>
                </c:pt>
                <c:pt idx="2">
                  <c:v>3.7735849056603772E-2</c:v>
                </c:pt>
                <c:pt idx="3">
                  <c:v>8.4507042253521125E-2</c:v>
                </c:pt>
                <c:pt idx="4">
                  <c:v>5.6338028169014086E-2</c:v>
                </c:pt>
                <c:pt idx="5">
                  <c:v>9.4117647058823528E-2</c:v>
                </c:pt>
                <c:pt idx="6">
                  <c:v>4.2253521126760563E-2</c:v>
                </c:pt>
                <c:pt idx="7">
                  <c:v>8.9743589743589744E-2</c:v>
                </c:pt>
                <c:pt idx="8">
                  <c:v>5.8139534883720929E-2</c:v>
                </c:pt>
                <c:pt idx="9">
                  <c:v>6.5789473684210523E-2</c:v>
                </c:pt>
              </c:numCache>
            </c:numRef>
          </c:val>
        </c:ser>
        <c:ser>
          <c:idx val="6"/>
          <c:order val="6"/>
          <c:tx>
            <c:strRef>
              <c:f>母の年齢階級別に見た第1子出生構成割合!$I$15</c:f>
              <c:strCache>
                <c:ptCount val="1"/>
                <c:pt idx="0">
                  <c:v>40～</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母の年齢階級別に見た第1子出生構成割合!$I$16:$I$25</c:f>
              <c:numCache>
                <c:formatCode>0.0%</c:formatCode>
                <c:ptCount val="10"/>
                <c:pt idx="0">
                  <c:v>0</c:v>
                </c:pt>
                <c:pt idx="1">
                  <c:v>0</c:v>
                </c:pt>
                <c:pt idx="2">
                  <c:v>9.433962264150943E-3</c:v>
                </c:pt>
                <c:pt idx="3">
                  <c:v>0</c:v>
                </c:pt>
                <c:pt idx="4">
                  <c:v>1.4084507042253521E-2</c:v>
                </c:pt>
                <c:pt idx="5">
                  <c:v>0</c:v>
                </c:pt>
                <c:pt idx="6">
                  <c:v>0</c:v>
                </c:pt>
                <c:pt idx="7">
                  <c:v>2.564102564102564E-2</c:v>
                </c:pt>
                <c:pt idx="8">
                  <c:v>1.1627906976744186E-2</c:v>
                </c:pt>
                <c:pt idx="9">
                  <c:v>0</c:v>
                </c:pt>
              </c:numCache>
            </c:numRef>
          </c:val>
        </c:ser>
        <c:overlap val="100"/>
        <c:axId val="72362240"/>
        <c:axId val="72368128"/>
      </c:barChart>
      <c:catAx>
        <c:axId val="72362240"/>
        <c:scaling>
          <c:orientation val="minMax"/>
        </c:scaling>
        <c:axPos val="b"/>
        <c:numFmt formatCode="General" sourceLinked="1"/>
        <c:majorTickMark val="in"/>
        <c:tickLblPos val="nextTo"/>
        <c:txPr>
          <a:bodyPr rot="0" vert="horz"/>
          <a:lstStyle/>
          <a:p>
            <a:pPr>
              <a:defRPr/>
            </a:pPr>
            <a:endParaRPr lang="ja-JP"/>
          </a:p>
        </c:txPr>
        <c:crossAx val="72368128"/>
        <c:crosses val="autoZero"/>
        <c:auto val="1"/>
        <c:lblAlgn val="ctr"/>
        <c:lblOffset val="100"/>
        <c:tickLblSkip val="1"/>
        <c:tickMarkSkip val="1"/>
      </c:catAx>
      <c:valAx>
        <c:axId val="72368128"/>
        <c:scaling>
          <c:orientation val="minMax"/>
        </c:scaling>
        <c:axPos val="l"/>
        <c:majorGridlines/>
        <c:numFmt formatCode="0%" sourceLinked="0"/>
        <c:majorTickMark val="in"/>
        <c:tickLblPos val="nextTo"/>
        <c:txPr>
          <a:bodyPr rot="0" vert="horz"/>
          <a:lstStyle/>
          <a:p>
            <a:pPr>
              <a:defRPr/>
            </a:pPr>
            <a:endParaRPr lang="ja-JP"/>
          </a:p>
        </c:txPr>
        <c:crossAx val="72362240"/>
        <c:crosses val="autoZero"/>
        <c:crossBetween val="between"/>
      </c:valAx>
    </c:plotArea>
    <c:legend>
      <c:legendPos val="b"/>
      <c:layout>
        <c:manualLayout>
          <c:xMode val="edge"/>
          <c:yMode val="edge"/>
          <c:x val="9.8393785114210167E-2"/>
          <c:y val="0.8953791724939496"/>
          <c:w val="0.86947959818275711"/>
          <c:h val="7.0559866148118391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a:pPr>
            <a:r>
              <a:rPr lang="ja-JP" altLang="ja-JP" sz="1800" b="1" i="0" baseline="0"/>
              <a:t>母の年齢別第</a:t>
            </a:r>
            <a:r>
              <a:rPr lang="en-US" altLang="ja-JP" sz="1800" b="1" i="0" baseline="0"/>
              <a:t>1</a:t>
            </a:r>
            <a:r>
              <a:rPr lang="ja-JP" altLang="ja-JP" sz="1800" b="1" i="0" baseline="0"/>
              <a:t>子出生数</a:t>
            </a:r>
            <a:endParaRPr lang="en-US" altLang="ja-JP" sz="1800" b="1" i="0" baseline="0"/>
          </a:p>
        </c:rich>
      </c:tx>
      <c:layout/>
    </c:title>
    <c:plotArea>
      <c:layout/>
      <c:barChart>
        <c:barDir val="col"/>
        <c:grouping val="stacked"/>
        <c:ser>
          <c:idx val="0"/>
          <c:order val="0"/>
          <c:tx>
            <c:strRef>
              <c:f>第１子出生数!$B$4</c:f>
              <c:strCache>
                <c:ptCount val="1"/>
                <c:pt idx="0">
                  <c:v>20歳未満</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第１子出生数!$C$4:$L$4</c:f>
              <c:numCache>
                <c:formatCode>#,##0_ </c:formatCode>
                <c:ptCount val="10"/>
                <c:pt idx="0">
                  <c:v>2</c:v>
                </c:pt>
                <c:pt idx="1">
                  <c:v>2</c:v>
                </c:pt>
                <c:pt idx="2">
                  <c:v>1</c:v>
                </c:pt>
                <c:pt idx="3">
                  <c:v>1</c:v>
                </c:pt>
                <c:pt idx="4">
                  <c:v>0</c:v>
                </c:pt>
                <c:pt idx="5">
                  <c:v>2</c:v>
                </c:pt>
                <c:pt idx="6" formatCode="#,##0;[Red]\-#,##0">
                  <c:v>0</c:v>
                </c:pt>
                <c:pt idx="7" formatCode="#,##0;[Red]\-#,##0">
                  <c:v>2</c:v>
                </c:pt>
                <c:pt idx="8" formatCode="#,##0;[Red]\-#,##0">
                  <c:v>1</c:v>
                </c:pt>
                <c:pt idx="9" formatCode="#,##0;[Red]\-#,##0">
                  <c:v>3</c:v>
                </c:pt>
              </c:numCache>
            </c:numRef>
          </c:val>
        </c:ser>
        <c:ser>
          <c:idx val="1"/>
          <c:order val="1"/>
          <c:tx>
            <c:strRef>
              <c:f>第１子出生数!$B$5</c:f>
              <c:strCache>
                <c:ptCount val="1"/>
                <c:pt idx="0">
                  <c:v>20歳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第１子出生数!$C$5:$L$5</c:f>
              <c:numCache>
                <c:formatCode>#,##0_ </c:formatCode>
                <c:ptCount val="10"/>
                <c:pt idx="0">
                  <c:v>3</c:v>
                </c:pt>
                <c:pt idx="1">
                  <c:v>3</c:v>
                </c:pt>
                <c:pt idx="2">
                  <c:v>9</c:v>
                </c:pt>
                <c:pt idx="3">
                  <c:v>3</c:v>
                </c:pt>
                <c:pt idx="4">
                  <c:v>0</c:v>
                </c:pt>
                <c:pt idx="5">
                  <c:v>2</c:v>
                </c:pt>
                <c:pt idx="6" formatCode="#,##0;[Red]\-#,##0">
                  <c:v>4</c:v>
                </c:pt>
                <c:pt idx="7" formatCode="#,##0;[Red]\-#,##0">
                  <c:v>0</c:v>
                </c:pt>
                <c:pt idx="8" formatCode="#,##0;[Red]\-#,##0">
                  <c:v>2</c:v>
                </c:pt>
                <c:pt idx="9" formatCode="#,##0;[Red]\-#,##0">
                  <c:v>1</c:v>
                </c:pt>
              </c:numCache>
            </c:numRef>
          </c:val>
        </c:ser>
        <c:ser>
          <c:idx val="2"/>
          <c:order val="2"/>
          <c:tx>
            <c:strRef>
              <c:f>第１子出生数!$B$6</c:f>
              <c:strCache>
                <c:ptCount val="1"/>
                <c:pt idx="0">
                  <c:v>21歳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第１子出生数!$C$6:$L$6</c:f>
              <c:numCache>
                <c:formatCode>#,##0_ </c:formatCode>
                <c:ptCount val="10"/>
                <c:pt idx="0">
                  <c:v>6</c:v>
                </c:pt>
                <c:pt idx="1">
                  <c:v>3</c:v>
                </c:pt>
                <c:pt idx="2">
                  <c:v>3</c:v>
                </c:pt>
                <c:pt idx="3">
                  <c:v>3</c:v>
                </c:pt>
                <c:pt idx="4">
                  <c:v>4</c:v>
                </c:pt>
                <c:pt idx="5">
                  <c:v>2</c:v>
                </c:pt>
                <c:pt idx="6" formatCode="#,##0;[Red]\-#,##0">
                  <c:v>2</c:v>
                </c:pt>
                <c:pt idx="7" formatCode="#,##0;[Red]\-#,##0">
                  <c:v>0</c:v>
                </c:pt>
                <c:pt idx="8" formatCode="#,##0;[Red]\-#,##0">
                  <c:v>1</c:v>
                </c:pt>
                <c:pt idx="9" formatCode="#,##0;[Red]\-#,##0">
                  <c:v>4</c:v>
                </c:pt>
              </c:numCache>
            </c:numRef>
          </c:val>
        </c:ser>
        <c:ser>
          <c:idx val="3"/>
          <c:order val="3"/>
          <c:tx>
            <c:strRef>
              <c:f>第１子出生数!$B$7</c:f>
              <c:strCache>
                <c:ptCount val="1"/>
                <c:pt idx="0">
                  <c:v>22歳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第１子出生数!$C$7:$L$7</c:f>
              <c:numCache>
                <c:formatCode>#,##0_ </c:formatCode>
                <c:ptCount val="10"/>
                <c:pt idx="0">
                  <c:v>3</c:v>
                </c:pt>
                <c:pt idx="1">
                  <c:v>1</c:v>
                </c:pt>
                <c:pt idx="2">
                  <c:v>6</c:v>
                </c:pt>
                <c:pt idx="3">
                  <c:v>5</c:v>
                </c:pt>
                <c:pt idx="4">
                  <c:v>1</c:v>
                </c:pt>
                <c:pt idx="5">
                  <c:v>4</c:v>
                </c:pt>
                <c:pt idx="6" formatCode="#,##0;[Red]\-#,##0">
                  <c:v>6</c:v>
                </c:pt>
                <c:pt idx="7" formatCode="#,##0;[Red]\-#,##0">
                  <c:v>3</c:v>
                </c:pt>
                <c:pt idx="8" formatCode="#,##0;[Red]\-#,##0">
                  <c:v>1</c:v>
                </c:pt>
                <c:pt idx="9" formatCode="#,##0;[Red]\-#,##0">
                  <c:v>2</c:v>
                </c:pt>
              </c:numCache>
            </c:numRef>
          </c:val>
        </c:ser>
        <c:ser>
          <c:idx val="4"/>
          <c:order val="4"/>
          <c:tx>
            <c:strRef>
              <c:f>第１子出生数!$B$8</c:f>
              <c:strCache>
                <c:ptCount val="1"/>
                <c:pt idx="0">
                  <c:v>23歳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第１子出生数!$C$8:$L$8</c:f>
              <c:numCache>
                <c:formatCode>#,##0_ </c:formatCode>
                <c:ptCount val="10"/>
                <c:pt idx="0">
                  <c:v>4</c:v>
                </c:pt>
                <c:pt idx="1">
                  <c:v>3</c:v>
                </c:pt>
                <c:pt idx="2">
                  <c:v>3</c:v>
                </c:pt>
                <c:pt idx="3">
                  <c:v>6</c:v>
                </c:pt>
                <c:pt idx="4">
                  <c:v>2</c:v>
                </c:pt>
                <c:pt idx="5">
                  <c:v>5</c:v>
                </c:pt>
                <c:pt idx="6" formatCode="#,##0;[Red]\-#,##0">
                  <c:v>5</c:v>
                </c:pt>
                <c:pt idx="7" formatCode="#,##0;[Red]\-#,##0">
                  <c:v>1</c:v>
                </c:pt>
                <c:pt idx="8" formatCode="#,##0;[Red]\-#,##0">
                  <c:v>4</c:v>
                </c:pt>
                <c:pt idx="9" formatCode="#,##0;[Red]\-#,##0">
                  <c:v>4</c:v>
                </c:pt>
              </c:numCache>
            </c:numRef>
          </c:val>
        </c:ser>
        <c:ser>
          <c:idx val="5"/>
          <c:order val="5"/>
          <c:tx>
            <c:strRef>
              <c:f>第１子出生数!$B$9</c:f>
              <c:strCache>
                <c:ptCount val="1"/>
                <c:pt idx="0">
                  <c:v>24歳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第１子出生数!$C$9:$L$9</c:f>
              <c:numCache>
                <c:formatCode>#,##0_ </c:formatCode>
                <c:ptCount val="10"/>
                <c:pt idx="0">
                  <c:v>4</c:v>
                </c:pt>
                <c:pt idx="1">
                  <c:v>4</c:v>
                </c:pt>
                <c:pt idx="2">
                  <c:v>8</c:v>
                </c:pt>
                <c:pt idx="3">
                  <c:v>2</c:v>
                </c:pt>
                <c:pt idx="4">
                  <c:v>5</c:v>
                </c:pt>
                <c:pt idx="5">
                  <c:v>7</c:v>
                </c:pt>
                <c:pt idx="6" formatCode="#,##0;[Red]\-#,##0">
                  <c:v>3</c:v>
                </c:pt>
                <c:pt idx="7" formatCode="#,##0;[Red]\-#,##0">
                  <c:v>5</c:v>
                </c:pt>
                <c:pt idx="8" formatCode="#,##0;[Red]\-#,##0">
                  <c:v>4</c:v>
                </c:pt>
                <c:pt idx="9" formatCode="#,##0;[Red]\-#,##0">
                  <c:v>5</c:v>
                </c:pt>
              </c:numCache>
            </c:numRef>
          </c:val>
        </c:ser>
        <c:ser>
          <c:idx val="6"/>
          <c:order val="6"/>
          <c:tx>
            <c:strRef>
              <c:f>第１子出生数!$B$10</c:f>
              <c:strCache>
                <c:ptCount val="1"/>
                <c:pt idx="0">
                  <c:v>25歳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第１子出生数!$C$10:$L$10</c:f>
              <c:numCache>
                <c:formatCode>#,##0_ </c:formatCode>
                <c:ptCount val="10"/>
                <c:pt idx="0">
                  <c:v>8</c:v>
                </c:pt>
                <c:pt idx="1">
                  <c:v>9</c:v>
                </c:pt>
                <c:pt idx="2">
                  <c:v>12</c:v>
                </c:pt>
                <c:pt idx="3">
                  <c:v>5</c:v>
                </c:pt>
                <c:pt idx="4">
                  <c:v>8</c:v>
                </c:pt>
                <c:pt idx="5">
                  <c:v>8</c:v>
                </c:pt>
                <c:pt idx="6" formatCode="#,##0;[Red]\-#,##0">
                  <c:v>5</c:v>
                </c:pt>
                <c:pt idx="7" formatCode="#,##0;[Red]\-#,##0">
                  <c:v>6</c:v>
                </c:pt>
                <c:pt idx="8" formatCode="#,##0;[Red]\-#,##0">
                  <c:v>8</c:v>
                </c:pt>
                <c:pt idx="9" formatCode="#,##0;[Red]\-#,##0">
                  <c:v>6</c:v>
                </c:pt>
              </c:numCache>
            </c:numRef>
          </c:val>
        </c:ser>
        <c:ser>
          <c:idx val="7"/>
          <c:order val="7"/>
          <c:tx>
            <c:strRef>
              <c:f>第１子出生数!$B$11</c:f>
              <c:strCache>
                <c:ptCount val="1"/>
                <c:pt idx="0">
                  <c:v>26歳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第１子出生数!$C$11:$L$11</c:f>
              <c:numCache>
                <c:formatCode>#,##0_ </c:formatCode>
                <c:ptCount val="10"/>
                <c:pt idx="0">
                  <c:v>8</c:v>
                </c:pt>
                <c:pt idx="1">
                  <c:v>12</c:v>
                </c:pt>
                <c:pt idx="2">
                  <c:v>7</c:v>
                </c:pt>
                <c:pt idx="3">
                  <c:v>5</c:v>
                </c:pt>
                <c:pt idx="4">
                  <c:v>4</c:v>
                </c:pt>
                <c:pt idx="5">
                  <c:v>12</c:v>
                </c:pt>
                <c:pt idx="6" formatCode="#,##0;[Red]\-#,##0">
                  <c:v>9</c:v>
                </c:pt>
                <c:pt idx="7" formatCode="#,##0;[Red]\-#,##0">
                  <c:v>9</c:v>
                </c:pt>
                <c:pt idx="8" formatCode="#,##0;[Red]\-#,##0">
                  <c:v>10</c:v>
                </c:pt>
                <c:pt idx="9" formatCode="#,##0;[Red]\-#,##0">
                  <c:v>4</c:v>
                </c:pt>
              </c:numCache>
            </c:numRef>
          </c:val>
        </c:ser>
        <c:ser>
          <c:idx val="8"/>
          <c:order val="8"/>
          <c:tx>
            <c:strRef>
              <c:f>第１子出生数!$B$12</c:f>
              <c:strCache>
                <c:ptCount val="1"/>
                <c:pt idx="0">
                  <c:v>27歳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第１子出生数!$C$12:$L$12</c:f>
              <c:numCache>
                <c:formatCode>#,##0_ </c:formatCode>
                <c:ptCount val="10"/>
                <c:pt idx="0">
                  <c:v>16</c:v>
                </c:pt>
                <c:pt idx="1">
                  <c:v>7</c:v>
                </c:pt>
                <c:pt idx="2">
                  <c:v>10</c:v>
                </c:pt>
                <c:pt idx="3">
                  <c:v>6</c:v>
                </c:pt>
                <c:pt idx="4">
                  <c:v>10</c:v>
                </c:pt>
                <c:pt idx="5">
                  <c:v>5</c:v>
                </c:pt>
                <c:pt idx="6" formatCode="#,##0;[Red]\-#,##0">
                  <c:v>6</c:v>
                </c:pt>
                <c:pt idx="7" formatCode="#,##0;[Red]\-#,##0">
                  <c:v>6</c:v>
                </c:pt>
                <c:pt idx="8" formatCode="#,##0;[Red]\-#,##0">
                  <c:v>11</c:v>
                </c:pt>
                <c:pt idx="9" formatCode="#,##0;[Red]\-#,##0">
                  <c:v>10</c:v>
                </c:pt>
              </c:numCache>
            </c:numRef>
          </c:val>
        </c:ser>
        <c:ser>
          <c:idx val="9"/>
          <c:order val="9"/>
          <c:tx>
            <c:strRef>
              <c:f>第１子出生数!$B$13</c:f>
              <c:strCache>
                <c:ptCount val="1"/>
                <c:pt idx="0">
                  <c:v>28歳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第１子出生数!$C$13:$L$13</c:f>
              <c:numCache>
                <c:formatCode>#,##0_ </c:formatCode>
                <c:ptCount val="10"/>
                <c:pt idx="0">
                  <c:v>8</c:v>
                </c:pt>
                <c:pt idx="1">
                  <c:v>5</c:v>
                </c:pt>
                <c:pt idx="2">
                  <c:v>10</c:v>
                </c:pt>
                <c:pt idx="3">
                  <c:v>5</c:v>
                </c:pt>
                <c:pt idx="4">
                  <c:v>6</c:v>
                </c:pt>
                <c:pt idx="5">
                  <c:v>5</c:v>
                </c:pt>
                <c:pt idx="6" formatCode="#,##0;[Red]\-#,##0">
                  <c:v>6</c:v>
                </c:pt>
                <c:pt idx="7" formatCode="#,##0;[Red]\-#,##0">
                  <c:v>10</c:v>
                </c:pt>
                <c:pt idx="8" formatCode="#,##0;[Red]\-#,##0">
                  <c:v>6</c:v>
                </c:pt>
                <c:pt idx="9" formatCode="#,##0;[Red]\-#,##0">
                  <c:v>11</c:v>
                </c:pt>
              </c:numCache>
            </c:numRef>
          </c:val>
        </c:ser>
        <c:ser>
          <c:idx val="10"/>
          <c:order val="10"/>
          <c:tx>
            <c:strRef>
              <c:f>第１子出生数!$B$14</c:f>
              <c:strCache>
                <c:ptCount val="1"/>
                <c:pt idx="0">
                  <c:v>29歳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第１子出生数!$C$14:$L$14</c:f>
              <c:numCache>
                <c:formatCode>#,##0_ </c:formatCode>
                <c:ptCount val="10"/>
                <c:pt idx="0">
                  <c:v>5</c:v>
                </c:pt>
                <c:pt idx="1">
                  <c:v>7</c:v>
                </c:pt>
                <c:pt idx="2">
                  <c:v>5</c:v>
                </c:pt>
                <c:pt idx="3">
                  <c:v>7</c:v>
                </c:pt>
                <c:pt idx="4">
                  <c:v>6</c:v>
                </c:pt>
                <c:pt idx="5">
                  <c:v>6</c:v>
                </c:pt>
                <c:pt idx="6" formatCode="#,##0;[Red]\-#,##0">
                  <c:v>2</c:v>
                </c:pt>
                <c:pt idx="7" formatCode="#,##0;[Red]\-#,##0">
                  <c:v>6</c:v>
                </c:pt>
                <c:pt idx="8" formatCode="#,##0;[Red]\-#,##0">
                  <c:v>6</c:v>
                </c:pt>
                <c:pt idx="9" formatCode="#,##0;[Red]\-#,##0">
                  <c:v>4</c:v>
                </c:pt>
              </c:numCache>
            </c:numRef>
          </c:val>
        </c:ser>
        <c:ser>
          <c:idx val="11"/>
          <c:order val="11"/>
          <c:tx>
            <c:strRef>
              <c:f>第１子出生数!$B$15</c:f>
              <c:strCache>
                <c:ptCount val="1"/>
                <c:pt idx="0">
                  <c:v>30～34歳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第１子出生数!$C$15:$L$15</c:f>
              <c:numCache>
                <c:formatCode>#,##0_ </c:formatCode>
                <c:ptCount val="10"/>
                <c:pt idx="0">
                  <c:v>22</c:v>
                </c:pt>
                <c:pt idx="1">
                  <c:v>16</c:v>
                </c:pt>
                <c:pt idx="2">
                  <c:v>27</c:v>
                </c:pt>
                <c:pt idx="3">
                  <c:v>17</c:v>
                </c:pt>
                <c:pt idx="4">
                  <c:v>20</c:v>
                </c:pt>
                <c:pt idx="5">
                  <c:v>19</c:v>
                </c:pt>
                <c:pt idx="6" formatCode="#,##0;[Red]\-#,##0">
                  <c:v>20</c:v>
                </c:pt>
                <c:pt idx="7" formatCode="#,##0;[Red]\-#,##0">
                  <c:v>21</c:v>
                </c:pt>
                <c:pt idx="8" formatCode="#,##0;[Red]\-#,##0">
                  <c:v>26</c:v>
                </c:pt>
                <c:pt idx="9" formatCode="#,##0;[Red]\-#,##0">
                  <c:v>17</c:v>
                </c:pt>
              </c:numCache>
            </c:numRef>
          </c:val>
        </c:ser>
        <c:ser>
          <c:idx val="12"/>
          <c:order val="12"/>
          <c:tx>
            <c:strRef>
              <c:f>第１子出生数!$B$16</c:f>
              <c:strCache>
                <c:ptCount val="1"/>
                <c:pt idx="0">
                  <c:v>35～39歳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第１子出生数!$C$16:$L$16</c:f>
              <c:numCache>
                <c:formatCode>#,##0_ </c:formatCode>
                <c:ptCount val="10"/>
                <c:pt idx="0">
                  <c:v>4</c:v>
                </c:pt>
                <c:pt idx="1">
                  <c:v>1</c:v>
                </c:pt>
                <c:pt idx="2">
                  <c:v>4</c:v>
                </c:pt>
                <c:pt idx="3">
                  <c:v>6</c:v>
                </c:pt>
                <c:pt idx="4">
                  <c:v>4</c:v>
                </c:pt>
                <c:pt idx="5">
                  <c:v>8</c:v>
                </c:pt>
                <c:pt idx="6" formatCode="#,##0;[Red]\-#,##0">
                  <c:v>3</c:v>
                </c:pt>
                <c:pt idx="7" formatCode="#,##0;[Red]\-#,##0">
                  <c:v>7</c:v>
                </c:pt>
                <c:pt idx="8" formatCode="#,##0;[Red]\-#,##0">
                  <c:v>5</c:v>
                </c:pt>
                <c:pt idx="9" formatCode="#,##0;[Red]\-#,##0">
                  <c:v>5</c:v>
                </c:pt>
              </c:numCache>
            </c:numRef>
          </c:val>
        </c:ser>
        <c:ser>
          <c:idx val="13"/>
          <c:order val="13"/>
          <c:tx>
            <c:strRef>
              <c:f>第１子出生数!$B$17</c:f>
              <c:strCache>
                <c:ptCount val="1"/>
                <c:pt idx="0">
                  <c:v>40歳以上</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第１子出生数!$C$17:$L$17</c:f>
              <c:numCache>
                <c:formatCode>#,##0_ </c:formatCode>
                <c:ptCount val="10"/>
                <c:pt idx="0">
                  <c:v>0</c:v>
                </c:pt>
                <c:pt idx="1">
                  <c:v>0</c:v>
                </c:pt>
                <c:pt idx="2">
                  <c:v>1</c:v>
                </c:pt>
                <c:pt idx="3">
                  <c:v>0</c:v>
                </c:pt>
                <c:pt idx="4">
                  <c:v>1</c:v>
                </c:pt>
                <c:pt idx="5">
                  <c:v>0</c:v>
                </c:pt>
                <c:pt idx="6" formatCode="#,##0;[Red]\-#,##0">
                  <c:v>0</c:v>
                </c:pt>
                <c:pt idx="7" formatCode="#,##0;[Red]\-#,##0">
                  <c:v>2</c:v>
                </c:pt>
                <c:pt idx="8" formatCode="#,##0;[Red]\-#,##0">
                  <c:v>1</c:v>
                </c:pt>
                <c:pt idx="9" formatCode="#,##0;[Red]\-#,##0">
                  <c:v>0</c:v>
                </c:pt>
              </c:numCache>
            </c:numRef>
          </c:val>
        </c:ser>
        <c:gapWidth val="75"/>
        <c:overlap val="100"/>
        <c:axId val="72524928"/>
        <c:axId val="72526464"/>
      </c:barChart>
      <c:catAx>
        <c:axId val="72524928"/>
        <c:scaling>
          <c:orientation val="minMax"/>
        </c:scaling>
        <c:axPos val="b"/>
        <c:majorTickMark val="none"/>
        <c:tickLblPos val="nextTo"/>
        <c:crossAx val="72526464"/>
        <c:crosses val="autoZero"/>
        <c:auto val="1"/>
        <c:lblAlgn val="ctr"/>
        <c:lblOffset val="100"/>
      </c:catAx>
      <c:valAx>
        <c:axId val="72526464"/>
        <c:scaling>
          <c:orientation val="minMax"/>
        </c:scaling>
        <c:axPos val="l"/>
        <c:majorGridlines/>
        <c:numFmt formatCode="#,##0_ " sourceLinked="1"/>
        <c:majorTickMark val="none"/>
        <c:tickLblPos val="nextTo"/>
        <c:spPr>
          <a:ln w="9525">
            <a:noFill/>
          </a:ln>
        </c:spPr>
        <c:crossAx val="72524928"/>
        <c:crosses val="autoZero"/>
        <c:crossBetween val="between"/>
      </c:valAx>
    </c:plotArea>
    <c:legend>
      <c:legendPos val="b"/>
      <c:layout/>
    </c:legend>
    <c:plotVisOnly val="1"/>
  </c:chart>
  <c:printSettings>
    <c:headerFooter/>
    <c:pageMargins b="0.74803149606299235" l="0.70866141732283494" r="0.70866141732283494" t="0.74803149606299235" header="0.31496062992126006" footer="0.31496062992126006"/>
    <c:pageSetup paperSize="9" orientation="portrait" horizontalDpi="300"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609600</xdr:colOff>
      <xdr:row>0</xdr:row>
      <xdr:rowOff>152400</xdr:rowOff>
    </xdr:from>
    <xdr:to>
      <xdr:col>7</xdr:col>
      <xdr:colOff>609600</xdr:colOff>
      <xdr:row>15</xdr:row>
      <xdr:rowOff>142875</xdr:rowOff>
    </xdr:to>
    <xdr:sp macro="" textlink="">
      <xdr:nvSpPr>
        <xdr:cNvPr id="51201" name="Rectangle 1"/>
        <xdr:cNvSpPr>
          <a:spLocks noChangeArrowheads="1"/>
        </xdr:cNvSpPr>
      </xdr:nvSpPr>
      <xdr:spPr bwMode="auto">
        <a:xfrm>
          <a:off x="333375" y="152400"/>
          <a:ext cx="4133850" cy="2562225"/>
        </a:xfrm>
        <a:prstGeom prst="rect">
          <a:avLst/>
        </a:prstGeom>
        <a:solidFill>
          <a:srgbClr val="FFFFFF"/>
        </a:solidFill>
        <a:ln w="9525">
          <a:noFill/>
          <a:miter lim="800000"/>
          <a:headEnd/>
          <a:tailEnd/>
        </a:ln>
      </xdr:spPr>
      <xdr:txBody>
        <a:bodyPr vertOverflow="clip" wrap="square" lIns="27432" tIns="18288" rIns="0" bIns="0" anchor="t" upright="1"/>
        <a:lstStyle/>
        <a:p>
          <a:pPr algn="ctr" rtl="0">
            <a:defRPr sz="1000"/>
          </a:pPr>
          <a:r>
            <a:rPr lang="ja-JP" altLang="en-US" sz="3600" b="0" i="0" u="none" strike="noStrike" baseline="0">
              <a:solidFill>
                <a:srgbClr val="000000"/>
              </a:solidFill>
              <a:latin typeface="ＭＳ Ｐゴシック"/>
              <a:ea typeface="ＭＳ Ｐゴシック"/>
            </a:rPr>
            <a:t>越前町</a:t>
          </a:r>
        </a:p>
      </xdr:txBody>
    </xdr:sp>
    <xdr:clientData/>
  </xdr:twoCellAnchor>
  <xdr:twoCellAnchor>
    <xdr:from>
      <xdr:col>1</xdr:col>
      <xdr:colOff>0</xdr:colOff>
      <xdr:row>25</xdr:row>
      <xdr:rowOff>123825</xdr:rowOff>
    </xdr:from>
    <xdr:to>
      <xdr:col>11</xdr:col>
      <xdr:colOff>115350</xdr:colOff>
      <xdr:row>42</xdr:row>
      <xdr:rowOff>233775</xdr:rowOff>
    </xdr:to>
    <xdr:graphicFrame macro="">
      <xdr:nvGraphicFramePr>
        <xdr:cNvPr id="512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45</xdr:row>
      <xdr:rowOff>57150</xdr:rowOff>
    </xdr:from>
    <xdr:to>
      <xdr:col>10</xdr:col>
      <xdr:colOff>257175</xdr:colOff>
      <xdr:row>48</xdr:row>
      <xdr:rowOff>161925</xdr:rowOff>
    </xdr:to>
    <xdr:sp macro="" textlink="">
      <xdr:nvSpPr>
        <xdr:cNvPr id="51266" name="Text Box 3"/>
        <xdr:cNvSpPr txBox="1">
          <a:spLocks noChangeArrowheads="1"/>
        </xdr:cNvSpPr>
      </xdr:nvSpPr>
      <xdr:spPr bwMode="auto">
        <a:xfrm>
          <a:off x="295275" y="8677275"/>
          <a:ext cx="5591175" cy="6191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出生率　　人口千人に対する出生数の割合</a:t>
          </a:r>
        </a:p>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率算出に用いた人口（日本人人口）は、国勢調査年次は国勢調査人口、その他は各年１０月１日現在の総務省統計局推計人口　</a:t>
          </a:r>
          <a:endParaRPr lang="ja-JP" altLang="en-US" sz="1200" b="0" i="0" u="none" strike="noStrike" baseline="0">
            <a:solidFill>
              <a:srgbClr val="000000"/>
            </a:solidFill>
            <a:latin typeface="ＭＳ Ｐゴシック"/>
            <a:ea typeface="ＭＳ Ｐゴシック"/>
          </a:endParaRPr>
        </a:p>
        <a:p>
          <a:pPr algn="l"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11</xdr:row>
      <xdr:rowOff>0</xdr:rowOff>
    </xdr:from>
    <xdr:to>
      <xdr:col>10</xdr:col>
      <xdr:colOff>0</xdr:colOff>
      <xdr:row>38</xdr:row>
      <xdr:rowOff>142875</xdr:rowOff>
    </xdr:to>
    <xdr:graphicFrame macro="">
      <xdr:nvGraphicFramePr>
        <xdr:cNvPr id="307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784224</xdr:colOff>
      <xdr:row>10</xdr:row>
      <xdr:rowOff>168275</xdr:rowOff>
    </xdr:from>
    <xdr:to>
      <xdr:col>11</xdr:col>
      <xdr:colOff>147099</xdr:colOff>
      <xdr:row>27</xdr:row>
      <xdr:rowOff>170275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609600</xdr:colOff>
      <xdr:row>14</xdr:row>
      <xdr:rowOff>47624</xdr:rowOff>
    </xdr:from>
    <xdr:to>
      <xdr:col>10</xdr:col>
      <xdr:colOff>623350</xdr:colOff>
      <xdr:row>31</xdr:row>
      <xdr:rowOff>49624</xdr:rowOff>
    </xdr:to>
    <xdr:graphicFrame macro="">
      <xdr:nvGraphicFramePr>
        <xdr:cNvPr id="154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30</xdr:row>
      <xdr:rowOff>0</xdr:rowOff>
    </xdr:from>
    <xdr:to>
      <xdr:col>8</xdr:col>
      <xdr:colOff>466725</xdr:colOff>
      <xdr:row>30</xdr:row>
      <xdr:rowOff>0</xdr:rowOff>
    </xdr:to>
    <xdr:graphicFrame macro="">
      <xdr:nvGraphicFramePr>
        <xdr:cNvPr id="1540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177800</xdr:colOff>
      <xdr:row>39</xdr:row>
      <xdr:rowOff>180974</xdr:rowOff>
    </xdr:from>
    <xdr:to>
      <xdr:col>11</xdr:col>
      <xdr:colOff>350300</xdr:colOff>
      <xdr:row>52</xdr:row>
      <xdr:rowOff>118974</xdr:rowOff>
    </xdr:to>
    <xdr:graphicFrame macro="">
      <xdr:nvGraphicFramePr>
        <xdr:cNvPr id="215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533400</xdr:colOff>
      <xdr:row>26</xdr:row>
      <xdr:rowOff>85725</xdr:rowOff>
    </xdr:from>
    <xdr:to>
      <xdr:col>11</xdr:col>
      <xdr:colOff>295275</xdr:colOff>
      <xdr:row>28</xdr:row>
      <xdr:rowOff>38100</xdr:rowOff>
    </xdr:to>
    <xdr:sp macro="" textlink="">
      <xdr:nvSpPr>
        <xdr:cNvPr id="21548" name="Text Box 2"/>
        <xdr:cNvSpPr txBox="1">
          <a:spLocks noChangeArrowheads="1"/>
        </xdr:cNvSpPr>
      </xdr:nvSpPr>
      <xdr:spPr bwMode="auto">
        <a:xfrm>
          <a:off x="2962275" y="3857625"/>
          <a:ext cx="4562475" cy="2952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単産　　単胎で生まれた出生　　　複産　双子・三つ子など多胎で生まれた出生</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53975</xdr:colOff>
      <xdr:row>8</xdr:row>
      <xdr:rowOff>139700</xdr:rowOff>
    </xdr:from>
    <xdr:to>
      <xdr:col>11</xdr:col>
      <xdr:colOff>67725</xdr:colOff>
      <xdr:row>25</xdr:row>
      <xdr:rowOff>141700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0.03199</cdr:x>
      <cdr:y>0.89282</cdr:y>
    </cdr:from>
    <cdr:to>
      <cdr:x>0.09997</cdr:x>
      <cdr:y>0.93067</cdr:y>
    </cdr:to>
    <cdr:sp macro="" textlink="">
      <cdr:nvSpPr>
        <cdr:cNvPr id="52225" name="Text Box 1"/>
        <cdr:cNvSpPr txBox="1">
          <a:spLocks xmlns:a="http://schemas.openxmlformats.org/drawingml/2006/main" noChangeArrowheads="1"/>
        </cdr:cNvSpPr>
      </cdr:nvSpPr>
      <cdr:spPr bwMode="auto">
        <a:xfrm xmlns:a="http://schemas.openxmlformats.org/drawingml/2006/main">
          <a:off x="174858" y="2901706"/>
          <a:ext cx="396117" cy="11438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50" b="0" i="0" u="none" strike="noStrike" baseline="0">
              <a:solidFill>
                <a:srgbClr val="000000"/>
              </a:solidFill>
              <a:latin typeface="ＭＳ Ｐゴシック"/>
              <a:ea typeface="ＭＳ Ｐゴシック"/>
            </a:rPr>
            <a:t>　　　</a:t>
          </a:r>
          <a:r>
            <a:rPr lang="en-US" altLang="ja-JP" sz="850" b="0" i="0" u="none" strike="noStrike" baseline="0">
              <a:solidFill>
                <a:srgbClr val="000000"/>
              </a:solidFill>
              <a:latin typeface="ＭＳ Ｐゴシック"/>
              <a:ea typeface="ＭＳ Ｐゴシック"/>
            </a:rPr>
            <a:t>0</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57150</xdr:colOff>
      <xdr:row>15</xdr:row>
      <xdr:rowOff>85725</xdr:rowOff>
    </xdr:from>
    <xdr:to>
      <xdr:col>11</xdr:col>
      <xdr:colOff>70900</xdr:colOff>
      <xdr:row>32</xdr:row>
      <xdr:rowOff>87725</xdr:rowOff>
    </xdr:to>
    <xdr:graphicFrame macro="">
      <xdr:nvGraphicFramePr>
        <xdr:cNvPr id="10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142875</xdr:colOff>
      <xdr:row>33</xdr:row>
      <xdr:rowOff>31750</xdr:rowOff>
    </xdr:from>
    <xdr:to>
      <xdr:col>12</xdr:col>
      <xdr:colOff>476250</xdr:colOff>
      <xdr:row>49</xdr:row>
      <xdr:rowOff>9525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41</xdr:row>
      <xdr:rowOff>76200</xdr:rowOff>
    </xdr:from>
    <xdr:to>
      <xdr:col>6</xdr:col>
      <xdr:colOff>0</xdr:colOff>
      <xdr:row>42</xdr:row>
      <xdr:rowOff>47625</xdr:rowOff>
    </xdr:to>
    <xdr:sp macro="" textlink="">
      <xdr:nvSpPr>
        <xdr:cNvPr id="3084" name="AutoShape 12"/>
        <xdr:cNvSpPr>
          <a:spLocks noChangeArrowheads="1"/>
        </xdr:cNvSpPr>
      </xdr:nvSpPr>
      <xdr:spPr bwMode="auto">
        <a:xfrm>
          <a:off x="4638675" y="6762750"/>
          <a:ext cx="0" cy="142875"/>
        </a:xfrm>
        <a:prstGeom prst="wedgeRoundRectCallout">
          <a:avLst>
            <a:gd name="adj1" fmla="val 21741"/>
            <a:gd name="adj2" fmla="val -13666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第２子</a:t>
          </a:r>
        </a:p>
      </xdr:txBody>
    </xdr:sp>
    <xdr:clientData/>
  </xdr:twoCellAnchor>
  <xdr:twoCellAnchor>
    <xdr:from>
      <xdr:col>6</xdr:col>
      <xdr:colOff>0</xdr:colOff>
      <xdr:row>44</xdr:row>
      <xdr:rowOff>133350</xdr:rowOff>
    </xdr:from>
    <xdr:to>
      <xdr:col>6</xdr:col>
      <xdr:colOff>0</xdr:colOff>
      <xdr:row>45</xdr:row>
      <xdr:rowOff>114300</xdr:rowOff>
    </xdr:to>
    <xdr:sp macro="" textlink="">
      <xdr:nvSpPr>
        <xdr:cNvPr id="3085" name="AutoShape 13"/>
        <xdr:cNvSpPr>
          <a:spLocks noChangeArrowheads="1"/>
        </xdr:cNvSpPr>
      </xdr:nvSpPr>
      <xdr:spPr bwMode="auto">
        <a:xfrm>
          <a:off x="4638675" y="7334250"/>
          <a:ext cx="0" cy="152400"/>
        </a:xfrm>
        <a:prstGeom prst="wedgeRoundRectCallout">
          <a:avLst>
            <a:gd name="adj1" fmla="val -13042"/>
            <a:gd name="adj2" fmla="val 1687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第３子</a:t>
          </a:r>
        </a:p>
      </xdr:txBody>
    </xdr:sp>
    <xdr:clientData/>
  </xdr:twoCellAnchor>
  <xdr:twoCellAnchor>
    <xdr:from>
      <xdr:col>6</xdr:col>
      <xdr:colOff>0</xdr:colOff>
      <xdr:row>47</xdr:row>
      <xdr:rowOff>95250</xdr:rowOff>
    </xdr:from>
    <xdr:to>
      <xdr:col>6</xdr:col>
      <xdr:colOff>0</xdr:colOff>
      <xdr:row>48</xdr:row>
      <xdr:rowOff>85725</xdr:rowOff>
    </xdr:to>
    <xdr:sp macro="" textlink="">
      <xdr:nvSpPr>
        <xdr:cNvPr id="3086" name="AutoShape 14"/>
        <xdr:cNvSpPr>
          <a:spLocks noChangeArrowheads="1"/>
        </xdr:cNvSpPr>
      </xdr:nvSpPr>
      <xdr:spPr bwMode="auto">
        <a:xfrm>
          <a:off x="4638675" y="7810500"/>
          <a:ext cx="0" cy="161925"/>
        </a:xfrm>
        <a:prstGeom prst="wedgeRoundRectCallout">
          <a:avLst>
            <a:gd name="adj1" fmla="val 30329"/>
            <a:gd name="adj2" fmla="val 85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第４子以上</a:t>
          </a:r>
        </a:p>
      </xdr:txBody>
    </xdr:sp>
    <xdr:clientData/>
  </xdr:twoCellAnchor>
  <xdr:twoCellAnchor>
    <xdr:from>
      <xdr:col>6</xdr:col>
      <xdr:colOff>76200</xdr:colOff>
      <xdr:row>9</xdr:row>
      <xdr:rowOff>133350</xdr:rowOff>
    </xdr:from>
    <xdr:to>
      <xdr:col>11</xdr:col>
      <xdr:colOff>38100</xdr:colOff>
      <xdr:row>12</xdr:row>
      <xdr:rowOff>190500</xdr:rowOff>
    </xdr:to>
    <xdr:sp macro="" textlink="">
      <xdr:nvSpPr>
        <xdr:cNvPr id="3087" name="Text Box 15"/>
        <xdr:cNvSpPr txBox="1">
          <a:spLocks noChangeArrowheads="1"/>
        </xdr:cNvSpPr>
      </xdr:nvSpPr>
      <xdr:spPr bwMode="auto">
        <a:xfrm>
          <a:off x="4324350" y="2362200"/>
          <a:ext cx="3248025" cy="5524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出生順位　　同じ母がこれまで産んだ出生子の総数について数えた順序の子供の数に相当する。</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0</xdr:colOff>
      <xdr:row>39</xdr:row>
      <xdr:rowOff>0</xdr:rowOff>
    </xdr:from>
    <xdr:to>
      <xdr:col>8</xdr:col>
      <xdr:colOff>0</xdr:colOff>
      <xdr:row>55</xdr:row>
      <xdr:rowOff>0</xdr:rowOff>
    </xdr:to>
    <xdr:graphicFrame macro="">
      <xdr:nvGraphicFramePr>
        <xdr:cNvPr id="3244"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38</xdr:row>
      <xdr:rowOff>38100</xdr:rowOff>
    </xdr:from>
    <xdr:to>
      <xdr:col>9</xdr:col>
      <xdr:colOff>620174</xdr:colOff>
      <xdr:row>49</xdr:row>
      <xdr:rowOff>193950</xdr:rowOff>
    </xdr:to>
    <xdr:graphicFrame macro="">
      <xdr:nvGraphicFramePr>
        <xdr:cNvPr id="3245"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xdr:colOff>
      <xdr:row>13</xdr:row>
      <xdr:rowOff>0</xdr:rowOff>
    </xdr:from>
    <xdr:to>
      <xdr:col>10</xdr:col>
      <xdr:colOff>20100</xdr:colOff>
      <xdr:row>24</xdr:row>
      <xdr:rowOff>155850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133348</xdr:colOff>
      <xdr:row>26</xdr:row>
      <xdr:rowOff>38099</xdr:rowOff>
    </xdr:from>
    <xdr:to>
      <xdr:col>10</xdr:col>
      <xdr:colOff>70524</xdr:colOff>
      <xdr:row>43</xdr:row>
      <xdr:rowOff>167099</xdr:rowOff>
    </xdr:to>
    <xdr:graphicFrame macro="">
      <xdr:nvGraphicFramePr>
        <xdr:cNvPr id="5148"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171450</xdr:colOff>
      <xdr:row>25</xdr:row>
      <xdr:rowOff>161924</xdr:rowOff>
    </xdr:from>
    <xdr:to>
      <xdr:col>10</xdr:col>
      <xdr:colOff>185200</xdr:colOff>
      <xdr:row>42</xdr:row>
      <xdr:rowOff>163924</xdr:rowOff>
    </xdr:to>
    <xdr:graphicFrame macro="">
      <xdr:nvGraphicFramePr>
        <xdr:cNvPr id="61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793750</xdr:colOff>
      <xdr:row>19</xdr:row>
      <xdr:rowOff>15875</xdr:rowOff>
    </xdr:from>
    <xdr:to>
      <xdr:col>11</xdr:col>
      <xdr:colOff>619125</xdr:colOff>
      <xdr:row>38</xdr:row>
      <xdr:rowOff>238125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19</xdr:row>
      <xdr:rowOff>0</xdr:rowOff>
    </xdr:from>
    <xdr:to>
      <xdr:col>11</xdr:col>
      <xdr:colOff>0</xdr:colOff>
      <xdr:row>46</xdr:row>
      <xdr:rowOff>161925</xdr:rowOff>
    </xdr:to>
    <xdr:graphicFrame macro="">
      <xdr:nvGraphicFramePr>
        <xdr:cNvPr id="92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746124</xdr:colOff>
      <xdr:row>19</xdr:row>
      <xdr:rowOff>79376</xdr:rowOff>
    </xdr:from>
    <xdr:to>
      <xdr:col>11</xdr:col>
      <xdr:colOff>650874</xdr:colOff>
      <xdr:row>41</xdr:row>
      <xdr:rowOff>79375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657224</xdr:colOff>
      <xdr:row>18</xdr:row>
      <xdr:rowOff>95250</xdr:rowOff>
    </xdr:from>
    <xdr:to>
      <xdr:col>11</xdr:col>
      <xdr:colOff>20099</xdr:colOff>
      <xdr:row>35</xdr:row>
      <xdr:rowOff>97250</xdr:rowOff>
    </xdr:to>
    <xdr:graphicFrame macro="">
      <xdr:nvGraphicFramePr>
        <xdr:cNvPr id="113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17</xdr:row>
      <xdr:rowOff>0</xdr:rowOff>
    </xdr:from>
    <xdr:to>
      <xdr:col>10</xdr:col>
      <xdr:colOff>0</xdr:colOff>
      <xdr:row>44</xdr:row>
      <xdr:rowOff>47625</xdr:rowOff>
    </xdr:to>
    <xdr:graphicFrame macro="">
      <xdr:nvGraphicFramePr>
        <xdr:cNvPr id="113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1.24.250\Public\Documents%20and%20Settings\Administrator\My%20Documents\&#32113;&#35336;&#38306;&#20418;\&#23569;&#23376;&#21270;&#20316;&#26989;&#29992;\19&#24180;&#20316;&#25104;\&#30476;&#12395;&#36865;&#20184;&#29992;\&#23569;&#23376;&#21270;&#20316;&#26989;\&#20316;&#26989;&#29992;\&#20316;&#26989;&#29992;\17&#24180;&#23569;&#23376;&#21270;&#12464;&#12521;&#12501;(&#26376;&#20316;&#25104;&#299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同居期間・体重・職業など"/>
      <sheetName val="年齢別出生順位 (3)"/>
      <sheetName val="月間出生数"/>
      <sheetName val="平均体重計算"/>
      <sheetName val="出生に関する統計関連"/>
      <sheetName val="父母の年齢・嫡出子など"/>
    </sheetNames>
    <sheetDataSet>
      <sheetData sheetId="0"/>
      <sheetData sheetId="1"/>
      <sheetData sheetId="2"/>
      <sheetData sheetId="3"/>
      <sheetData sheetId="4">
        <row r="505">
          <cell r="E505" t="str">
            <v>16年</v>
          </cell>
          <cell r="F505" t="str">
            <v>15年</v>
          </cell>
          <cell r="G505" t="str">
            <v>14年</v>
          </cell>
          <cell r="H505" t="str">
            <v>13年</v>
          </cell>
          <cell r="I505" t="str">
            <v>12年</v>
          </cell>
        </row>
        <row r="506">
          <cell r="C506" t="str">
            <v>満３７週未満</v>
          </cell>
          <cell r="E506">
            <v>4.8364354201917654E-2</v>
          </cell>
          <cell r="F506">
            <v>4.6831955922865015E-2</v>
          </cell>
          <cell r="G506">
            <v>4.1436464088397788E-2</v>
          </cell>
          <cell r="H506">
            <v>4.4910564920859604E-2</v>
          </cell>
          <cell r="I506">
            <v>4.3942247332077841E-2</v>
          </cell>
        </row>
        <row r="507">
          <cell r="C507" t="str">
            <v>満３７～満４１週</v>
          </cell>
          <cell r="E507">
            <v>0.94162436548223349</v>
          </cell>
          <cell r="F507">
            <v>0.94063360881542701</v>
          </cell>
          <cell r="G507">
            <v>0.9443567482241515</v>
          </cell>
          <cell r="H507">
            <v>0.94453738257624498</v>
          </cell>
          <cell r="I507">
            <v>0.94450721908349022</v>
          </cell>
        </row>
        <row r="508">
          <cell r="C508" t="str">
            <v>満４２週以上</v>
          </cell>
          <cell r="E508">
            <v>9.5882684715172025E-3</v>
          </cell>
          <cell r="F508">
            <v>1.2258953168044076E-2</v>
          </cell>
          <cell r="G508">
            <v>1.3943699026571955E-2</v>
          </cell>
          <cell r="H508">
            <v>1.04233689357869E-2</v>
          </cell>
          <cell r="I508">
            <v>1.1048336472065285E-2</v>
          </cell>
        </row>
      </sheetData>
      <sheetData sheetId="5"/>
    </sheetDataSet>
  </externalBook>
</externalLink>
</file>

<file path=xl/theme/theme1.xml><?xml version="1.0" encoding="utf-8"?>
<a:theme xmlns:a="http://schemas.openxmlformats.org/drawingml/2006/main" name="Office テーマ">
  <a:themeElements>
    <a:clrScheme name="フレッシュ">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L75"/>
  <sheetViews>
    <sheetView view="pageBreakPreview" topLeftCell="A25" zoomScaleNormal="100" zoomScaleSheetLayoutView="100" workbookViewId="0"/>
  </sheetViews>
  <sheetFormatPr defaultRowHeight="13.5"/>
  <cols>
    <col min="1" max="2" width="10.625" style="2" customWidth="1"/>
    <col min="3" max="13" width="8.625" style="2" customWidth="1"/>
    <col min="14" max="16384" width="9" style="2"/>
  </cols>
  <sheetData>
    <row r="1" ht="20.100000000000001" customHeight="1"/>
    <row r="2" ht="20.100000000000001" customHeight="1"/>
    <row r="3" ht="20.100000000000001" customHeight="1"/>
    <row r="4" ht="20.100000000000001" customHeight="1"/>
    <row r="5" ht="20.100000000000001" customHeight="1"/>
    <row r="6" ht="20.100000000000001" customHeight="1"/>
    <row r="7" ht="20.100000000000001" customHeight="1"/>
    <row r="8" ht="20.100000000000001" customHeight="1"/>
    <row r="9" ht="20.100000000000001" customHeight="1"/>
    <row r="10" ht="20.100000000000001" customHeight="1"/>
    <row r="11" ht="20.100000000000001" customHeight="1"/>
    <row r="12" ht="20.100000000000001" customHeight="1"/>
    <row r="13" ht="20.100000000000001" customHeight="1"/>
    <row r="14" ht="20.100000000000001" customHeight="1"/>
    <row r="15" ht="20.100000000000001" customHeight="1"/>
    <row r="16" ht="20.100000000000001" customHeight="1"/>
    <row r="17" spans="1:12" ht="20.100000000000001" customHeight="1"/>
    <row r="18" spans="1:12" ht="20.100000000000001" customHeight="1"/>
    <row r="19" spans="1:12" ht="20.100000000000001" customHeight="1"/>
    <row r="20" spans="1:12" ht="20.100000000000001" customHeight="1">
      <c r="A20" s="1" t="s">
        <v>69</v>
      </c>
    </row>
    <row r="21" spans="1:12" ht="20.100000000000001" customHeight="1"/>
    <row r="22" spans="1:12" ht="20.100000000000001" customHeight="1">
      <c r="B22" s="3" t="s">
        <v>70</v>
      </c>
      <c r="C22" s="3"/>
      <c r="D22" s="4"/>
    </row>
    <row r="23" spans="1:12" ht="20.100000000000001" customHeight="1">
      <c r="B23" s="5"/>
      <c r="C23" s="6" t="s">
        <v>16</v>
      </c>
      <c r="D23" s="7" t="s">
        <v>17</v>
      </c>
      <c r="E23" s="7" t="s">
        <v>15</v>
      </c>
      <c r="F23" s="7" t="s">
        <v>18</v>
      </c>
      <c r="G23" s="7" t="s">
        <v>58</v>
      </c>
      <c r="H23" s="7" t="s">
        <v>62</v>
      </c>
      <c r="I23" s="7" t="s">
        <v>68</v>
      </c>
      <c r="J23" s="7" t="s">
        <v>99</v>
      </c>
      <c r="K23" s="7" t="s">
        <v>121</v>
      </c>
      <c r="L23" s="8" t="s">
        <v>130</v>
      </c>
    </row>
    <row r="24" spans="1:12" ht="20.100000000000001" customHeight="1">
      <c r="B24" s="15" t="s">
        <v>61</v>
      </c>
      <c r="C24" s="9">
        <v>225</v>
      </c>
      <c r="D24" s="10">
        <v>200</v>
      </c>
      <c r="E24" s="10">
        <v>240</v>
      </c>
      <c r="F24" s="10">
        <v>176</v>
      </c>
      <c r="G24" s="10">
        <v>172</v>
      </c>
      <c r="H24" s="10">
        <v>200</v>
      </c>
      <c r="I24" s="11">
        <v>179</v>
      </c>
      <c r="J24" s="11">
        <v>192</v>
      </c>
      <c r="K24" s="11">
        <v>182</v>
      </c>
      <c r="L24" s="12">
        <v>203</v>
      </c>
    </row>
    <row r="25" spans="1:12" ht="20.100000000000001" customHeight="1">
      <c r="B25" s="16" t="s">
        <v>60</v>
      </c>
      <c r="C25" s="283">
        <v>9.1</v>
      </c>
      <c r="D25" s="284">
        <v>8.1</v>
      </c>
      <c r="E25" s="284">
        <v>9.8000000000000007</v>
      </c>
      <c r="F25" s="284">
        <v>7.3</v>
      </c>
      <c r="G25" s="284">
        <v>7.2</v>
      </c>
      <c r="H25" s="284">
        <v>8.4700000000000006</v>
      </c>
      <c r="I25" s="13">
        <v>7.6837225274725274</v>
      </c>
      <c r="J25" s="13">
        <v>8.3000000000000007</v>
      </c>
      <c r="K25" s="13">
        <v>7.8945085451548529</v>
      </c>
      <c r="L25" s="14">
        <v>8.7651122625215905</v>
      </c>
    </row>
    <row r="26" spans="1:12" ht="20.100000000000001" customHeight="1"/>
    <row r="27" spans="1:12" ht="20.100000000000001" customHeight="1"/>
    <row r="28" spans="1:12" ht="20.100000000000001" customHeight="1"/>
    <row r="29" spans="1:12" ht="20.100000000000001" customHeight="1"/>
    <row r="30" spans="1:12" ht="20.100000000000001" customHeight="1"/>
    <row r="31" spans="1:12" ht="20.100000000000001" customHeight="1"/>
    <row r="32" spans="1: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sheetData>
  <phoneticPr fontId="2"/>
  <pageMargins left="0.25" right="0.25" top="0.75" bottom="0.75" header="0.3" footer="0.3"/>
  <pageSetup paperSize="9" scale="81" orientation="portrait" r:id="rId1"/>
  <headerFooter alignWithMargins="0">
    <oddHeader>&amp;C越前町</oddHead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F76"/>
  <sheetViews>
    <sheetView view="pageBreakPreview" zoomScale="60" zoomScaleNormal="100" workbookViewId="0"/>
  </sheetViews>
  <sheetFormatPr defaultRowHeight="13.5"/>
  <cols>
    <col min="1" max="2" width="10.625" style="2" customWidth="1"/>
    <col min="3" max="13" width="8.625" style="2" customWidth="1"/>
    <col min="14" max="16384" width="9" style="2"/>
  </cols>
  <sheetData>
    <row r="1" spans="1:6" ht="20.100000000000001" customHeight="1">
      <c r="A1" s="2" t="s">
        <v>91</v>
      </c>
    </row>
    <row r="2" spans="1:6" ht="20.100000000000001" customHeight="1">
      <c r="B2" s="217"/>
      <c r="C2" s="6" t="s">
        <v>43</v>
      </c>
      <c r="D2" s="7" t="s">
        <v>42</v>
      </c>
      <c r="E2" s="7" t="s">
        <v>41</v>
      </c>
      <c r="F2" s="8" t="s">
        <v>40</v>
      </c>
    </row>
    <row r="3" spans="1:6" ht="20.100000000000001" customHeight="1">
      <c r="B3" s="116" t="s">
        <v>16</v>
      </c>
      <c r="C3" s="118">
        <v>223</v>
      </c>
      <c r="D3" s="119">
        <v>2</v>
      </c>
      <c r="E3" s="119">
        <v>0</v>
      </c>
      <c r="F3" s="120">
        <f>SUM(C3:E3)</f>
        <v>225</v>
      </c>
    </row>
    <row r="4" spans="1:6" ht="20.100000000000001" customHeight="1">
      <c r="B4" s="44" t="s">
        <v>17</v>
      </c>
      <c r="C4" s="122">
        <v>196</v>
      </c>
      <c r="D4" s="123">
        <v>4</v>
      </c>
      <c r="E4" s="123">
        <v>0</v>
      </c>
      <c r="F4" s="124">
        <f t="shared" ref="F4:F10" si="0">SUM(C4:E4)</f>
        <v>200</v>
      </c>
    </row>
    <row r="5" spans="1:6" ht="20.100000000000001" customHeight="1">
      <c r="B5" s="44" t="s">
        <v>15</v>
      </c>
      <c r="C5" s="122">
        <v>236</v>
      </c>
      <c r="D5" s="123">
        <v>4</v>
      </c>
      <c r="E5" s="123">
        <v>0</v>
      </c>
      <c r="F5" s="124">
        <f t="shared" si="0"/>
        <v>240</v>
      </c>
    </row>
    <row r="6" spans="1:6" ht="20.100000000000001" customHeight="1">
      <c r="B6" s="44" t="s">
        <v>18</v>
      </c>
      <c r="C6" s="122">
        <v>169</v>
      </c>
      <c r="D6" s="123">
        <v>4</v>
      </c>
      <c r="E6" s="123">
        <v>3</v>
      </c>
      <c r="F6" s="124">
        <f t="shared" si="0"/>
        <v>176</v>
      </c>
    </row>
    <row r="7" spans="1:6" ht="20.100000000000001" customHeight="1">
      <c r="B7" s="44" t="s">
        <v>58</v>
      </c>
      <c r="C7" s="122">
        <v>166</v>
      </c>
      <c r="D7" s="123">
        <v>6</v>
      </c>
      <c r="E7" s="123">
        <v>0</v>
      </c>
      <c r="F7" s="124">
        <f t="shared" si="0"/>
        <v>172</v>
      </c>
    </row>
    <row r="8" spans="1:6" ht="20.100000000000001" customHeight="1">
      <c r="B8" s="44" t="s">
        <v>62</v>
      </c>
      <c r="C8" s="122">
        <v>198</v>
      </c>
      <c r="D8" s="123">
        <v>2</v>
      </c>
      <c r="E8" s="123">
        <v>0</v>
      </c>
      <c r="F8" s="124">
        <f t="shared" si="0"/>
        <v>200</v>
      </c>
    </row>
    <row r="9" spans="1:6" ht="20.100000000000001" customHeight="1">
      <c r="B9" s="44" t="s">
        <v>68</v>
      </c>
      <c r="C9" s="122">
        <v>176</v>
      </c>
      <c r="D9" s="208">
        <v>0</v>
      </c>
      <c r="E9" s="208">
        <v>3</v>
      </c>
      <c r="F9" s="124">
        <f t="shared" si="0"/>
        <v>179</v>
      </c>
    </row>
    <row r="10" spans="1:6" ht="20.100000000000001" customHeight="1">
      <c r="B10" s="44" t="s">
        <v>99</v>
      </c>
      <c r="C10" s="122">
        <v>190</v>
      </c>
      <c r="D10" s="208">
        <v>2</v>
      </c>
      <c r="E10" s="208">
        <v>0</v>
      </c>
      <c r="F10" s="124">
        <f t="shared" si="0"/>
        <v>192</v>
      </c>
    </row>
    <row r="11" spans="1:6" ht="20.100000000000001" customHeight="1">
      <c r="B11" s="44" t="s">
        <v>121</v>
      </c>
      <c r="C11" s="122">
        <v>178</v>
      </c>
      <c r="D11" s="208">
        <v>4</v>
      </c>
      <c r="E11" s="208">
        <v>0</v>
      </c>
      <c r="F11" s="124">
        <v>182</v>
      </c>
    </row>
    <row r="12" spans="1:6" ht="20.100000000000001" customHeight="1">
      <c r="B12" s="104" t="s">
        <v>130</v>
      </c>
      <c r="C12" s="131">
        <v>197</v>
      </c>
      <c r="D12" s="218">
        <v>6</v>
      </c>
      <c r="E12" s="218">
        <v>0</v>
      </c>
      <c r="F12" s="133">
        <f>SUM(C12:E12)</f>
        <v>203</v>
      </c>
    </row>
    <row r="13" spans="1:6" ht="20.100000000000001" customHeight="1"/>
    <row r="14" spans="1:6" ht="20.100000000000001" customHeight="1"/>
    <row r="15" spans="1:6" ht="20.100000000000001" customHeight="1"/>
    <row r="16" spans="1: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sheetData>
  <phoneticPr fontId="2"/>
  <pageMargins left="0.23622047244094491" right="0.23622047244094491" top="0.74803149606299213" bottom="0.74803149606299213" header="0.31496062992125984" footer="0.31496062992125984"/>
  <pageSetup paperSize="9" scale="79" orientation="portrait" r:id="rId1"/>
  <headerFooter alignWithMargins="0">
    <oddHeader>&amp;C越前町</oddHead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B1:M78"/>
  <sheetViews>
    <sheetView view="pageBreakPreview" topLeftCell="A22" zoomScaleNormal="100" zoomScaleSheetLayoutView="100" workbookViewId="0"/>
  </sheetViews>
  <sheetFormatPr defaultRowHeight="13.5"/>
  <cols>
    <col min="1" max="2" width="10.625" style="2" customWidth="1"/>
    <col min="3" max="13" width="8.625" style="2" customWidth="1"/>
    <col min="14" max="16384" width="9" style="2"/>
  </cols>
  <sheetData>
    <row r="1" spans="2:13" ht="20.100000000000001" customHeight="1">
      <c r="B1" s="2" t="s">
        <v>92</v>
      </c>
    </row>
    <row r="2" spans="2:13" ht="20.100000000000001" customHeight="1"/>
    <row r="3" spans="2:13" ht="20.100000000000001" customHeight="1">
      <c r="B3" s="292" t="s">
        <v>20</v>
      </c>
      <c r="C3" s="294" t="s">
        <v>19</v>
      </c>
      <c r="D3" s="296" t="s">
        <v>48</v>
      </c>
      <c r="E3" s="297"/>
      <c r="F3" s="298"/>
      <c r="G3" s="289" t="s">
        <v>49</v>
      </c>
      <c r="H3" s="290"/>
      <c r="I3" s="291"/>
    </row>
    <row r="4" spans="2:13" ht="20.100000000000001" customHeight="1">
      <c r="B4" s="293"/>
      <c r="C4" s="295"/>
      <c r="D4" s="203" t="s">
        <v>47</v>
      </c>
      <c r="E4" s="219" t="s">
        <v>46</v>
      </c>
      <c r="F4" s="220" t="s">
        <v>45</v>
      </c>
      <c r="G4" s="113" t="s">
        <v>47</v>
      </c>
      <c r="H4" s="193" t="s">
        <v>46</v>
      </c>
      <c r="I4" s="194" t="s">
        <v>45</v>
      </c>
    </row>
    <row r="5" spans="2:13" ht="20.100000000000001" customHeight="1">
      <c r="B5" s="221"/>
      <c r="C5" s="221"/>
      <c r="D5" s="222" t="s">
        <v>50</v>
      </c>
      <c r="E5" s="222" t="s">
        <v>51</v>
      </c>
      <c r="F5" s="222"/>
      <c r="G5" s="223"/>
      <c r="H5" s="223"/>
      <c r="I5" s="223"/>
    </row>
    <row r="6" spans="2:13" ht="20.100000000000001" customHeight="1">
      <c r="B6" s="224" t="s">
        <v>72</v>
      </c>
      <c r="C6" s="124">
        <f>単胎多産!C3</f>
        <v>223</v>
      </c>
      <c r="D6" s="202">
        <v>13</v>
      </c>
      <c r="E6" s="208">
        <v>3</v>
      </c>
      <c r="F6" s="208">
        <v>0</v>
      </c>
      <c r="G6" s="101">
        <f>IF(ISERROR(D6/$C6),"",D6/$C6)</f>
        <v>5.829596412556054E-2</v>
      </c>
      <c r="H6" s="102">
        <f t="shared" ref="H6:H15" si="0">IF(ISERROR(E6/$C6),"",E6/$C6)</f>
        <v>1.3452914798206279E-2</v>
      </c>
      <c r="I6" s="103">
        <f t="shared" ref="I6:I15" si="1">IF(ISERROR(F6/$C6),"",F6/$C6)</f>
        <v>0</v>
      </c>
    </row>
    <row r="7" spans="2:13" ht="20.100000000000001" customHeight="1">
      <c r="B7" s="224" t="s">
        <v>73</v>
      </c>
      <c r="C7" s="124">
        <f>単胎多産!C4</f>
        <v>196</v>
      </c>
      <c r="D7" s="202">
        <v>9</v>
      </c>
      <c r="E7" s="208">
        <v>0</v>
      </c>
      <c r="F7" s="208">
        <v>0</v>
      </c>
      <c r="G7" s="225">
        <f t="shared" ref="G7:G15" si="2">IF(ISERROR(D7/$C7),"",D7/$C7)</f>
        <v>4.5918367346938778E-2</v>
      </c>
      <c r="H7" s="102">
        <f t="shared" si="0"/>
        <v>0</v>
      </c>
      <c r="I7" s="103">
        <f t="shared" si="1"/>
        <v>0</v>
      </c>
    </row>
    <row r="8" spans="2:13" ht="20.100000000000001" customHeight="1">
      <c r="B8" s="224" t="s">
        <v>74</v>
      </c>
      <c r="C8" s="124">
        <f>単胎多産!C5</f>
        <v>236</v>
      </c>
      <c r="D8" s="202">
        <v>17</v>
      </c>
      <c r="E8" s="208">
        <v>0</v>
      </c>
      <c r="F8" s="208">
        <v>0</v>
      </c>
      <c r="G8" s="225">
        <f t="shared" si="2"/>
        <v>7.2033898305084748E-2</v>
      </c>
      <c r="H8" s="102">
        <f t="shared" si="0"/>
        <v>0</v>
      </c>
      <c r="I8" s="103">
        <f t="shared" si="1"/>
        <v>0</v>
      </c>
    </row>
    <row r="9" spans="2:13" ht="20.100000000000001" customHeight="1">
      <c r="B9" s="224" t="s">
        <v>75</v>
      </c>
      <c r="C9" s="124">
        <f>単胎多産!C6</f>
        <v>169</v>
      </c>
      <c r="D9" s="202">
        <v>10</v>
      </c>
      <c r="E9" s="208">
        <v>1</v>
      </c>
      <c r="F9" s="208">
        <v>0</v>
      </c>
      <c r="G9" s="225">
        <f t="shared" si="2"/>
        <v>5.9171597633136092E-2</v>
      </c>
      <c r="H9" s="102">
        <f t="shared" si="0"/>
        <v>5.9171597633136093E-3</v>
      </c>
      <c r="I9" s="103">
        <f t="shared" si="1"/>
        <v>0</v>
      </c>
    </row>
    <row r="10" spans="2:13" ht="20.100000000000001" customHeight="1">
      <c r="B10" s="224" t="s">
        <v>76</v>
      </c>
      <c r="C10" s="129">
        <f>単胎多産!C7</f>
        <v>166</v>
      </c>
      <c r="D10" s="226">
        <v>10</v>
      </c>
      <c r="E10" s="227">
        <v>2</v>
      </c>
      <c r="F10" s="227">
        <v>0</v>
      </c>
      <c r="G10" s="228">
        <f t="shared" si="2"/>
        <v>6.0240963855421686E-2</v>
      </c>
      <c r="H10" s="229">
        <f t="shared" si="0"/>
        <v>1.2048192771084338E-2</v>
      </c>
      <c r="I10" s="230">
        <f t="shared" si="1"/>
        <v>0</v>
      </c>
    </row>
    <row r="11" spans="2:13" ht="20.100000000000001" customHeight="1">
      <c r="B11" s="231" t="s">
        <v>77</v>
      </c>
      <c r="C11" s="129">
        <f>単胎多産!C8</f>
        <v>198</v>
      </c>
      <c r="D11" s="226">
        <v>14</v>
      </c>
      <c r="E11" s="227">
        <v>1</v>
      </c>
      <c r="F11" s="227">
        <v>0</v>
      </c>
      <c r="G11" s="228">
        <f t="shared" si="2"/>
        <v>7.0707070707070704E-2</v>
      </c>
      <c r="H11" s="229">
        <f t="shared" si="0"/>
        <v>5.0505050505050509E-3</v>
      </c>
      <c r="I11" s="230">
        <f t="shared" si="1"/>
        <v>0</v>
      </c>
    </row>
    <row r="12" spans="2:13" ht="20.100000000000001" customHeight="1">
      <c r="B12" s="48" t="s">
        <v>68</v>
      </c>
      <c r="C12" s="129">
        <f>単胎多産!C9</f>
        <v>176</v>
      </c>
      <c r="D12" s="226">
        <v>7</v>
      </c>
      <c r="E12" s="227">
        <v>0</v>
      </c>
      <c r="F12" s="227">
        <v>0</v>
      </c>
      <c r="G12" s="228">
        <f t="shared" si="2"/>
        <v>3.9772727272727272E-2</v>
      </c>
      <c r="H12" s="229">
        <f t="shared" si="0"/>
        <v>0</v>
      </c>
      <c r="I12" s="230">
        <f t="shared" si="1"/>
        <v>0</v>
      </c>
      <c r="K12" s="172"/>
      <c r="L12" s="172"/>
      <c r="M12" s="172"/>
    </row>
    <row r="13" spans="2:13" ht="20.100000000000001" customHeight="1">
      <c r="B13" s="48" t="s">
        <v>99</v>
      </c>
      <c r="C13" s="129">
        <f>単胎多産!C10</f>
        <v>190</v>
      </c>
      <c r="D13" s="226">
        <v>13</v>
      </c>
      <c r="E13" s="227">
        <v>1</v>
      </c>
      <c r="F13" s="227">
        <v>0</v>
      </c>
      <c r="G13" s="228">
        <f t="shared" si="2"/>
        <v>6.8421052631578952E-2</v>
      </c>
      <c r="H13" s="229">
        <f t="shared" si="0"/>
        <v>5.263157894736842E-3</v>
      </c>
      <c r="I13" s="230">
        <f t="shared" si="1"/>
        <v>0</v>
      </c>
      <c r="K13" s="172"/>
      <c r="L13" s="172"/>
      <c r="M13" s="172"/>
    </row>
    <row r="14" spans="2:13" ht="20.100000000000001" customHeight="1">
      <c r="B14" s="48" t="s">
        <v>121</v>
      </c>
      <c r="C14" s="129">
        <f>単胎多産!C11</f>
        <v>178</v>
      </c>
      <c r="D14" s="226">
        <v>12</v>
      </c>
      <c r="E14" s="227">
        <v>1</v>
      </c>
      <c r="F14" s="227">
        <v>1</v>
      </c>
      <c r="G14" s="228">
        <f t="shared" ref="G14" si="3">IF(ISERROR(D14/$C14),"",D14/$C14)</f>
        <v>6.741573033707865E-2</v>
      </c>
      <c r="H14" s="229">
        <f t="shared" ref="H14" si="4">IF(ISERROR(E14/$C14),"",E14/$C14)</f>
        <v>5.6179775280898875E-3</v>
      </c>
      <c r="I14" s="230">
        <f t="shared" ref="I14" si="5">IF(ISERROR(F14/$C14),"",F14/$C14)</f>
        <v>5.6179775280898875E-3</v>
      </c>
      <c r="K14" s="172"/>
      <c r="L14" s="172"/>
      <c r="M14" s="172"/>
    </row>
    <row r="15" spans="2:13" ht="20.100000000000001" customHeight="1">
      <c r="B15" s="48" t="s">
        <v>130</v>
      </c>
      <c r="C15" s="129">
        <f>単胎多産!C12</f>
        <v>197</v>
      </c>
      <c r="D15" s="226">
        <v>11</v>
      </c>
      <c r="E15" s="227">
        <v>2</v>
      </c>
      <c r="F15" s="227">
        <v>1</v>
      </c>
      <c r="G15" s="267">
        <f t="shared" si="2"/>
        <v>5.5837563451776651E-2</v>
      </c>
      <c r="H15" s="268">
        <f t="shared" si="0"/>
        <v>1.015228426395939E-2</v>
      </c>
      <c r="I15" s="269">
        <f t="shared" si="1"/>
        <v>5.076142131979695E-3</v>
      </c>
      <c r="K15" s="172"/>
      <c r="L15" s="172"/>
      <c r="M15" s="172"/>
    </row>
    <row r="16" spans="2:13" ht="20.100000000000001" customHeight="1">
      <c r="B16" s="232"/>
      <c r="C16" s="232"/>
      <c r="D16" s="206" t="s">
        <v>52</v>
      </c>
      <c r="E16" s="206" t="s">
        <v>51</v>
      </c>
      <c r="F16" s="206"/>
      <c r="G16" s="183"/>
      <c r="H16" s="183"/>
      <c r="I16" s="183"/>
    </row>
    <row r="17" spans="2:9" ht="20.100000000000001" customHeight="1">
      <c r="B17" s="233" t="s">
        <v>72</v>
      </c>
      <c r="C17" s="122">
        <f>単胎多産!D3+単胎多産!E3</f>
        <v>2</v>
      </c>
      <c r="D17" s="202">
        <v>1</v>
      </c>
      <c r="E17" s="208">
        <v>0</v>
      </c>
      <c r="F17" s="208">
        <v>0</v>
      </c>
      <c r="G17" s="101">
        <f>IF(ISERROR(D17/$C17),"",D17/$C17)</f>
        <v>0.5</v>
      </c>
      <c r="H17" s="102">
        <f t="shared" ref="H17:H26" si="6">IF(ISERROR(E17/$C17),"",E17/$C17)</f>
        <v>0</v>
      </c>
      <c r="I17" s="103">
        <f t="shared" ref="I17:I26" si="7">IF(ISERROR(F17/$C17),"",F17/$C17)</f>
        <v>0</v>
      </c>
    </row>
    <row r="18" spans="2:9" ht="20.100000000000001" customHeight="1">
      <c r="B18" s="234" t="s">
        <v>73</v>
      </c>
      <c r="C18" s="122">
        <f>単胎多産!D4+単胎多産!E4</f>
        <v>4</v>
      </c>
      <c r="D18" s="202">
        <v>0</v>
      </c>
      <c r="E18" s="208">
        <v>0</v>
      </c>
      <c r="F18" s="208">
        <v>0</v>
      </c>
      <c r="G18" s="225">
        <f t="shared" ref="G18:G26" si="8">IF(ISERROR(D18/$C18),"",D18/$C18)</f>
        <v>0</v>
      </c>
      <c r="H18" s="102">
        <f t="shared" si="6"/>
        <v>0</v>
      </c>
      <c r="I18" s="103">
        <f t="shared" si="7"/>
        <v>0</v>
      </c>
    </row>
    <row r="19" spans="2:9" ht="20.100000000000001" customHeight="1">
      <c r="B19" s="234" t="s">
        <v>74</v>
      </c>
      <c r="C19" s="147">
        <f>単胎多産!D5+単胎多産!E5</f>
        <v>4</v>
      </c>
      <c r="D19" s="235">
        <v>4</v>
      </c>
      <c r="E19" s="210">
        <v>0</v>
      </c>
      <c r="F19" s="210">
        <v>0</v>
      </c>
      <c r="G19" s="225">
        <f t="shared" si="8"/>
        <v>1</v>
      </c>
      <c r="H19" s="102">
        <f t="shared" si="6"/>
        <v>0</v>
      </c>
      <c r="I19" s="103">
        <f t="shared" si="7"/>
        <v>0</v>
      </c>
    </row>
    <row r="20" spans="2:9" ht="20.100000000000001" customHeight="1">
      <c r="B20" s="234" t="s">
        <v>75</v>
      </c>
      <c r="C20" s="122">
        <f>単胎多産!D6+単胎多産!E6</f>
        <v>7</v>
      </c>
      <c r="D20" s="202">
        <v>3</v>
      </c>
      <c r="E20" s="208">
        <v>3</v>
      </c>
      <c r="F20" s="208">
        <v>1</v>
      </c>
      <c r="G20" s="225">
        <f t="shared" si="8"/>
        <v>0.42857142857142855</v>
      </c>
      <c r="H20" s="102">
        <f t="shared" si="6"/>
        <v>0.42857142857142855</v>
      </c>
      <c r="I20" s="103">
        <f t="shared" si="7"/>
        <v>0.14285714285714285</v>
      </c>
    </row>
    <row r="21" spans="2:9" ht="20.100000000000001" customHeight="1">
      <c r="B21" s="276" t="s">
        <v>129</v>
      </c>
      <c r="C21" s="277">
        <f>単胎多産!D7+単胎多産!E7</f>
        <v>6</v>
      </c>
      <c r="D21" s="277">
        <v>3</v>
      </c>
      <c r="E21" s="278">
        <v>0</v>
      </c>
      <c r="F21" s="278">
        <v>0</v>
      </c>
      <c r="G21" s="279">
        <f t="shared" si="8"/>
        <v>0.5</v>
      </c>
      <c r="H21" s="280">
        <f t="shared" si="6"/>
        <v>0</v>
      </c>
      <c r="I21" s="281">
        <f t="shared" si="7"/>
        <v>0</v>
      </c>
    </row>
    <row r="22" spans="2:9" ht="20.100000000000001" customHeight="1">
      <c r="B22" s="277" t="s">
        <v>62</v>
      </c>
      <c r="C22" s="276">
        <f>単胎多産!D8+単胎多産!E8</f>
        <v>2</v>
      </c>
      <c r="D22" s="276">
        <v>0</v>
      </c>
      <c r="E22" s="282">
        <v>0</v>
      </c>
      <c r="F22" s="282">
        <v>0</v>
      </c>
      <c r="G22" s="279">
        <f t="shared" si="8"/>
        <v>0</v>
      </c>
      <c r="H22" s="280">
        <f t="shared" si="6"/>
        <v>0</v>
      </c>
      <c r="I22" s="281">
        <f t="shared" si="7"/>
        <v>0</v>
      </c>
    </row>
    <row r="23" spans="2:9" ht="20.100000000000001" customHeight="1">
      <c r="B23" s="276" t="s">
        <v>68</v>
      </c>
      <c r="C23" s="276">
        <f>単胎多産!D9+単胎多産!E9</f>
        <v>3</v>
      </c>
      <c r="D23" s="276">
        <v>1</v>
      </c>
      <c r="E23" s="282">
        <v>2</v>
      </c>
      <c r="F23" s="282">
        <v>0</v>
      </c>
      <c r="G23" s="279">
        <f t="shared" si="8"/>
        <v>0.33333333333333331</v>
      </c>
      <c r="H23" s="280">
        <f t="shared" si="6"/>
        <v>0.66666666666666663</v>
      </c>
      <c r="I23" s="281">
        <f t="shared" si="7"/>
        <v>0</v>
      </c>
    </row>
    <row r="24" spans="2:9" ht="20.100000000000001" customHeight="1">
      <c r="B24" s="276" t="s">
        <v>99</v>
      </c>
      <c r="C24" s="276">
        <f>単胎多産!D10+単胎多産!E10</f>
        <v>2</v>
      </c>
      <c r="D24" s="276">
        <v>2</v>
      </c>
      <c r="E24" s="282">
        <v>0</v>
      </c>
      <c r="F24" s="282">
        <v>0</v>
      </c>
      <c r="G24" s="279">
        <f t="shared" si="8"/>
        <v>1</v>
      </c>
      <c r="H24" s="280">
        <f t="shared" si="6"/>
        <v>0</v>
      </c>
      <c r="I24" s="281">
        <f t="shared" si="7"/>
        <v>0</v>
      </c>
    </row>
    <row r="25" spans="2:9" ht="20.100000000000001" customHeight="1">
      <c r="B25" s="276" t="s">
        <v>121</v>
      </c>
      <c r="C25" s="276">
        <f>単胎多産!D11+単胎多産!E11</f>
        <v>4</v>
      </c>
      <c r="D25" s="276">
        <v>2</v>
      </c>
      <c r="E25" s="282">
        <v>0</v>
      </c>
      <c r="F25" s="282">
        <v>0</v>
      </c>
      <c r="G25" s="279">
        <f t="shared" ref="G25" si="9">IF(ISERROR(D25/$C25),"",D25/$C25)</f>
        <v>0.5</v>
      </c>
      <c r="H25" s="280">
        <f t="shared" ref="H25" si="10">IF(ISERROR(E25/$C25),"",E25/$C25)</f>
        <v>0</v>
      </c>
      <c r="I25" s="281">
        <f t="shared" ref="I25" si="11">IF(ISERROR(F25/$C25),"",F25/$C25)</f>
        <v>0</v>
      </c>
    </row>
    <row r="26" spans="2:9" ht="20.100000000000001" customHeight="1">
      <c r="B26" s="40" t="s">
        <v>130</v>
      </c>
      <c r="C26" s="237">
        <f>単胎多産!D12+単胎多産!E12</f>
        <v>6</v>
      </c>
      <c r="D26" s="237">
        <v>2</v>
      </c>
      <c r="E26" s="218">
        <v>0</v>
      </c>
      <c r="F26" s="218">
        <v>0</v>
      </c>
      <c r="G26" s="267">
        <f t="shared" si="8"/>
        <v>0.33333333333333331</v>
      </c>
      <c r="H26" s="268">
        <f t="shared" si="6"/>
        <v>0</v>
      </c>
      <c r="I26" s="269">
        <f t="shared" si="7"/>
        <v>0</v>
      </c>
    </row>
    <row r="27" spans="2:9" ht="20.100000000000001" customHeight="1">
      <c r="C27" s="238"/>
      <c r="D27" s="238"/>
      <c r="E27" s="238"/>
      <c r="F27" s="238"/>
    </row>
    <row r="28" spans="2:9" ht="20.100000000000001" customHeight="1">
      <c r="B28" s="175" t="s">
        <v>93</v>
      </c>
      <c r="C28" s="239"/>
      <c r="D28" s="239"/>
      <c r="E28" s="239"/>
      <c r="F28" s="239"/>
    </row>
    <row r="29" spans="2:9" ht="20.100000000000001" customHeight="1">
      <c r="B29" s="240" t="s">
        <v>20</v>
      </c>
      <c r="C29" s="240" t="s">
        <v>43</v>
      </c>
      <c r="D29" s="241" t="s">
        <v>44</v>
      </c>
      <c r="E29" s="239"/>
      <c r="F29" s="239"/>
    </row>
    <row r="30" spans="2:9" ht="20.100000000000001" customHeight="1">
      <c r="B30" s="233" t="s">
        <v>72</v>
      </c>
      <c r="C30" s="242">
        <v>3.04</v>
      </c>
      <c r="D30" s="243">
        <v>2.63</v>
      </c>
      <c r="E30" s="239"/>
      <c r="F30" s="239"/>
    </row>
    <row r="31" spans="2:9" ht="20.100000000000001" customHeight="1">
      <c r="B31" s="234" t="s">
        <v>73</v>
      </c>
      <c r="C31" s="244">
        <v>3.09</v>
      </c>
      <c r="D31" s="245">
        <v>2.75</v>
      </c>
      <c r="E31" s="239"/>
      <c r="F31" s="239"/>
    </row>
    <row r="32" spans="2:9" ht="20.100000000000001" customHeight="1">
      <c r="B32" s="234" t="s">
        <v>74</v>
      </c>
      <c r="C32" s="244">
        <v>3.04</v>
      </c>
      <c r="D32" s="245">
        <v>2.06</v>
      </c>
      <c r="E32" s="239"/>
      <c r="F32" s="239"/>
    </row>
    <row r="33" spans="2:6" ht="20.100000000000001" customHeight="1">
      <c r="B33" s="234" t="s">
        <v>75</v>
      </c>
      <c r="C33" s="244">
        <v>3.07</v>
      </c>
      <c r="D33" s="245">
        <v>1.44</v>
      </c>
      <c r="E33" s="239"/>
      <c r="F33" s="239"/>
    </row>
    <row r="34" spans="2:6" ht="20.100000000000001" customHeight="1">
      <c r="B34" s="234" t="s">
        <v>76</v>
      </c>
      <c r="C34" s="244">
        <v>3.06</v>
      </c>
      <c r="D34" s="245">
        <v>2.44</v>
      </c>
      <c r="E34" s="239"/>
      <c r="F34" s="239"/>
    </row>
    <row r="35" spans="2:6" ht="20.100000000000001" customHeight="1">
      <c r="B35" s="236" t="s">
        <v>77</v>
      </c>
      <c r="C35" s="246">
        <v>3.0529999999999999</v>
      </c>
      <c r="D35" s="247">
        <v>2.7050000000000001</v>
      </c>
      <c r="E35" s="239"/>
      <c r="F35" s="239"/>
    </row>
    <row r="36" spans="2:6" ht="20.100000000000001" customHeight="1">
      <c r="B36" s="69" t="s">
        <v>68</v>
      </c>
      <c r="C36" s="248">
        <v>3.11</v>
      </c>
      <c r="D36" s="249">
        <v>1.37</v>
      </c>
    </row>
    <row r="37" spans="2:6" ht="20.100000000000001" customHeight="1">
      <c r="B37" s="69" t="s">
        <v>99</v>
      </c>
      <c r="C37" s="248">
        <v>3.04</v>
      </c>
      <c r="D37" s="249">
        <v>2.3199999999999998</v>
      </c>
    </row>
    <row r="38" spans="2:6" ht="20.100000000000001" customHeight="1">
      <c r="B38" s="69" t="s">
        <v>121</v>
      </c>
      <c r="C38" s="248">
        <v>3.0409662921348315</v>
      </c>
      <c r="D38" s="249">
        <v>2.3365</v>
      </c>
    </row>
    <row r="39" spans="2:6" ht="20.100000000000001" customHeight="1">
      <c r="B39" s="40" t="s">
        <v>130</v>
      </c>
      <c r="C39" s="266">
        <v>3.0743147208121826</v>
      </c>
      <c r="D39" s="250">
        <v>2.5710000000000002</v>
      </c>
    </row>
    <row r="40" spans="2:6" ht="20.100000000000001" customHeight="1"/>
    <row r="41" spans="2:6" ht="20.100000000000001" customHeight="1"/>
    <row r="42" spans="2:6" ht="20.100000000000001" customHeight="1"/>
    <row r="43" spans="2:6" ht="20.100000000000001" customHeight="1"/>
    <row r="44" spans="2:6" ht="20.100000000000001" customHeight="1"/>
    <row r="45" spans="2:6" ht="20.100000000000001" customHeight="1"/>
    <row r="46" spans="2:6" ht="20.100000000000001" customHeight="1"/>
    <row r="47" spans="2:6" ht="20.100000000000001" customHeight="1"/>
    <row r="48" spans="2: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sheetData>
  <mergeCells count="4">
    <mergeCell ref="G3:I3"/>
    <mergeCell ref="B3:B4"/>
    <mergeCell ref="C3:C4"/>
    <mergeCell ref="D3:F3"/>
  </mergeCells>
  <phoneticPr fontId="2"/>
  <pageMargins left="0.23622047244094491" right="0.23622047244094491" top="0.74803149606299213" bottom="0.74803149606299213" header="0.31496062992125984" footer="0.31496062992125984"/>
  <pageSetup paperSize="9" scale="75" orientation="portrait" r:id="rId1"/>
  <headerFooter alignWithMargins="0">
    <oddHeader>&amp;C越前町</oddHead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K75"/>
  <sheetViews>
    <sheetView view="pageBreakPreview" zoomScale="60" zoomScaleNormal="100" workbookViewId="0"/>
  </sheetViews>
  <sheetFormatPr defaultRowHeight="13.5"/>
  <cols>
    <col min="1" max="2" width="10.625" style="2" customWidth="1"/>
    <col min="3" max="14" width="8.625" style="2" customWidth="1"/>
    <col min="15" max="16384" width="9" style="2"/>
  </cols>
  <sheetData>
    <row r="1" spans="1:11" ht="20.100000000000001" customHeight="1">
      <c r="A1" s="17" t="s">
        <v>94</v>
      </c>
    </row>
    <row r="2" spans="1:11" ht="20.100000000000001" customHeight="1">
      <c r="A2" s="217"/>
      <c r="B2" s="6" t="s">
        <v>16</v>
      </c>
      <c r="C2" s="7" t="s">
        <v>17</v>
      </c>
      <c r="D2" s="7" t="s">
        <v>15</v>
      </c>
      <c r="E2" s="7" t="s">
        <v>18</v>
      </c>
      <c r="F2" s="7" t="s">
        <v>58</v>
      </c>
      <c r="G2" s="7" t="s">
        <v>114</v>
      </c>
      <c r="H2" s="7" t="s">
        <v>68</v>
      </c>
      <c r="I2" s="7" t="s">
        <v>99</v>
      </c>
      <c r="J2" s="7" t="s">
        <v>121</v>
      </c>
      <c r="K2" s="8" t="s">
        <v>130</v>
      </c>
    </row>
    <row r="3" spans="1:11" ht="20.100000000000001" customHeight="1">
      <c r="A3" s="251" t="s">
        <v>53</v>
      </c>
      <c r="B3" s="252">
        <v>74</v>
      </c>
      <c r="C3" s="253">
        <v>71</v>
      </c>
      <c r="D3" s="253">
        <v>93</v>
      </c>
      <c r="E3" s="253">
        <v>58</v>
      </c>
      <c r="F3" s="119">
        <v>71</v>
      </c>
      <c r="G3" s="254">
        <v>75</v>
      </c>
      <c r="H3" s="255">
        <v>67</v>
      </c>
      <c r="I3" s="255">
        <v>84</v>
      </c>
      <c r="J3" s="255">
        <v>69</v>
      </c>
      <c r="K3" s="256">
        <v>91</v>
      </c>
    </row>
    <row r="4" spans="1:11" ht="20.100000000000001" customHeight="1">
      <c r="A4" s="44" t="s">
        <v>54</v>
      </c>
      <c r="B4" s="122">
        <v>150</v>
      </c>
      <c r="C4" s="123">
        <v>129</v>
      </c>
      <c r="D4" s="123">
        <v>147</v>
      </c>
      <c r="E4" s="123">
        <v>116</v>
      </c>
      <c r="F4" s="123">
        <v>97</v>
      </c>
      <c r="G4" s="257">
        <v>121</v>
      </c>
      <c r="H4" s="258">
        <v>108</v>
      </c>
      <c r="I4" s="258">
        <v>105</v>
      </c>
      <c r="J4" s="258">
        <v>110</v>
      </c>
      <c r="K4" s="259">
        <v>110</v>
      </c>
    </row>
    <row r="5" spans="1:11" ht="20.100000000000001" customHeight="1">
      <c r="A5" s="44" t="s">
        <v>55</v>
      </c>
      <c r="B5" s="122">
        <v>0</v>
      </c>
      <c r="C5" s="123">
        <v>0</v>
      </c>
      <c r="D5" s="123">
        <v>0</v>
      </c>
      <c r="E5" s="123">
        <v>2</v>
      </c>
      <c r="F5" s="123">
        <v>4</v>
      </c>
      <c r="G5" s="257">
        <v>4</v>
      </c>
      <c r="H5" s="258">
        <v>4</v>
      </c>
      <c r="I5" s="258">
        <v>3</v>
      </c>
      <c r="J5" s="258">
        <v>3</v>
      </c>
      <c r="K5" s="259">
        <v>2</v>
      </c>
    </row>
    <row r="6" spans="1:11" ht="20.100000000000001" customHeight="1">
      <c r="A6" s="44" t="s">
        <v>56</v>
      </c>
      <c r="B6" s="122">
        <v>0</v>
      </c>
      <c r="C6" s="123">
        <v>0</v>
      </c>
      <c r="D6" s="123">
        <v>0</v>
      </c>
      <c r="E6" s="123">
        <v>0</v>
      </c>
      <c r="F6" s="123">
        <v>0</v>
      </c>
      <c r="G6" s="257">
        <v>0</v>
      </c>
      <c r="H6" s="258">
        <v>0</v>
      </c>
      <c r="I6" s="258">
        <v>0</v>
      </c>
      <c r="J6" s="258">
        <v>0</v>
      </c>
      <c r="K6" s="259">
        <v>0</v>
      </c>
    </row>
    <row r="7" spans="1:11" ht="20.100000000000001" customHeight="1">
      <c r="A7" s="60" t="s">
        <v>57</v>
      </c>
      <c r="B7" s="211">
        <v>1</v>
      </c>
      <c r="C7" s="212">
        <v>0</v>
      </c>
      <c r="D7" s="212">
        <v>0</v>
      </c>
      <c r="E7" s="212">
        <v>0</v>
      </c>
      <c r="F7" s="212">
        <v>0</v>
      </c>
      <c r="G7" s="260">
        <v>0</v>
      </c>
      <c r="H7" s="261">
        <v>0</v>
      </c>
      <c r="I7" s="261">
        <v>0</v>
      </c>
      <c r="J7" s="261">
        <v>0</v>
      </c>
      <c r="K7" s="262">
        <v>0</v>
      </c>
    </row>
    <row r="8" spans="1:11" ht="20.100000000000001" customHeight="1"/>
    <row r="9" spans="1:11" ht="20.100000000000001" customHeight="1"/>
    <row r="10" spans="1:11" ht="20.100000000000001" customHeight="1"/>
    <row r="11" spans="1:11" ht="20.100000000000001" customHeight="1"/>
    <row r="12" spans="1:11" ht="20.100000000000001" customHeight="1"/>
    <row r="13" spans="1:11" ht="20.100000000000001" customHeight="1"/>
    <row r="14" spans="1:11" ht="20.100000000000001" customHeight="1"/>
    <row r="15" spans="1:11" ht="20.100000000000001" customHeight="1"/>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&amp;C越前町</oddHead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L72"/>
  <sheetViews>
    <sheetView view="pageBreakPreview" topLeftCell="A25" zoomScale="60" zoomScaleNormal="100" workbookViewId="0"/>
  </sheetViews>
  <sheetFormatPr defaultRowHeight="13.5"/>
  <cols>
    <col min="1" max="2" width="10.625" style="2" customWidth="1"/>
    <col min="3" max="14" width="8.625" style="2" customWidth="1"/>
    <col min="15" max="16384" width="9" style="2"/>
  </cols>
  <sheetData>
    <row r="1" spans="1:12" ht="20.100000000000001" customHeight="1">
      <c r="A1" s="17" t="s">
        <v>80</v>
      </c>
    </row>
    <row r="2" spans="1:12" ht="20.100000000000001" customHeight="1">
      <c r="A2" s="5"/>
      <c r="B2" s="6" t="s">
        <v>16</v>
      </c>
      <c r="C2" s="7" t="s">
        <v>17</v>
      </c>
      <c r="D2" s="7" t="s">
        <v>15</v>
      </c>
      <c r="E2" s="7" t="s">
        <v>18</v>
      </c>
      <c r="F2" s="7" t="s">
        <v>58</v>
      </c>
      <c r="G2" s="7" t="s">
        <v>62</v>
      </c>
      <c r="H2" s="7" t="s">
        <v>68</v>
      </c>
      <c r="I2" s="7" t="s">
        <v>99</v>
      </c>
      <c r="J2" s="7" t="s">
        <v>121</v>
      </c>
      <c r="K2" s="8" t="s">
        <v>130</v>
      </c>
    </row>
    <row r="3" spans="1:12" ht="20.100000000000001" customHeight="1">
      <c r="A3" s="18" t="s">
        <v>0</v>
      </c>
      <c r="B3" s="19">
        <v>19</v>
      </c>
      <c r="C3" s="20">
        <v>19</v>
      </c>
      <c r="D3" s="20">
        <v>23</v>
      </c>
      <c r="E3" s="20">
        <v>15</v>
      </c>
      <c r="F3" s="20">
        <v>17</v>
      </c>
      <c r="G3" s="20">
        <v>12</v>
      </c>
      <c r="H3" s="21">
        <v>25</v>
      </c>
      <c r="I3" s="21">
        <v>13</v>
      </c>
      <c r="J3" s="21">
        <v>7</v>
      </c>
      <c r="K3" s="22">
        <v>11</v>
      </c>
    </row>
    <row r="4" spans="1:12" ht="20.100000000000001" customHeight="1">
      <c r="A4" s="23" t="s">
        <v>1</v>
      </c>
      <c r="B4" s="24">
        <v>16</v>
      </c>
      <c r="C4" s="25">
        <v>12</v>
      </c>
      <c r="D4" s="25">
        <v>12</v>
      </c>
      <c r="E4" s="25">
        <v>9</v>
      </c>
      <c r="F4" s="25">
        <v>14</v>
      </c>
      <c r="G4" s="25">
        <v>17</v>
      </c>
      <c r="H4" s="26">
        <v>10</v>
      </c>
      <c r="I4" s="26">
        <v>13</v>
      </c>
      <c r="J4" s="26">
        <v>19</v>
      </c>
      <c r="K4" s="27">
        <v>16</v>
      </c>
    </row>
    <row r="5" spans="1:12" ht="20.100000000000001" customHeight="1">
      <c r="A5" s="23" t="s">
        <v>2</v>
      </c>
      <c r="B5" s="24">
        <v>20</v>
      </c>
      <c r="C5" s="25">
        <v>15</v>
      </c>
      <c r="D5" s="25">
        <v>20</v>
      </c>
      <c r="E5" s="25">
        <v>22</v>
      </c>
      <c r="F5" s="25">
        <v>12</v>
      </c>
      <c r="G5" s="25">
        <v>16</v>
      </c>
      <c r="H5" s="26">
        <v>20</v>
      </c>
      <c r="I5" s="26">
        <v>12</v>
      </c>
      <c r="J5" s="26">
        <v>23</v>
      </c>
      <c r="K5" s="27">
        <v>22</v>
      </c>
    </row>
    <row r="6" spans="1:12" ht="20.100000000000001" customHeight="1">
      <c r="A6" s="23" t="s">
        <v>3</v>
      </c>
      <c r="B6" s="24">
        <v>23</v>
      </c>
      <c r="C6" s="25">
        <v>17</v>
      </c>
      <c r="D6" s="25">
        <v>26</v>
      </c>
      <c r="E6" s="25">
        <v>17</v>
      </c>
      <c r="F6" s="25">
        <v>23</v>
      </c>
      <c r="G6" s="25">
        <v>13</v>
      </c>
      <c r="H6" s="26">
        <v>13</v>
      </c>
      <c r="I6" s="26">
        <v>22</v>
      </c>
      <c r="J6" s="26">
        <v>18</v>
      </c>
      <c r="K6" s="27">
        <v>14</v>
      </c>
    </row>
    <row r="7" spans="1:12" ht="20.100000000000001" customHeight="1">
      <c r="A7" s="23" t="s">
        <v>4</v>
      </c>
      <c r="B7" s="24">
        <v>19</v>
      </c>
      <c r="C7" s="25">
        <v>16</v>
      </c>
      <c r="D7" s="25">
        <v>21</v>
      </c>
      <c r="E7" s="25">
        <v>10</v>
      </c>
      <c r="F7" s="25">
        <v>9</v>
      </c>
      <c r="G7" s="25">
        <v>17</v>
      </c>
      <c r="H7" s="26">
        <v>16</v>
      </c>
      <c r="I7" s="26">
        <v>16</v>
      </c>
      <c r="J7" s="26">
        <v>8</v>
      </c>
      <c r="K7" s="27">
        <v>12</v>
      </c>
    </row>
    <row r="8" spans="1:12" ht="20.100000000000001" customHeight="1">
      <c r="A8" s="23" t="s">
        <v>5</v>
      </c>
      <c r="B8" s="24">
        <v>23</v>
      </c>
      <c r="C8" s="25">
        <v>18</v>
      </c>
      <c r="D8" s="25">
        <v>26</v>
      </c>
      <c r="E8" s="25">
        <v>19</v>
      </c>
      <c r="F8" s="25">
        <v>10</v>
      </c>
      <c r="G8" s="25">
        <v>18</v>
      </c>
      <c r="H8" s="26">
        <v>11</v>
      </c>
      <c r="I8" s="26">
        <v>21</v>
      </c>
      <c r="J8" s="26">
        <v>12</v>
      </c>
      <c r="K8" s="27">
        <v>18</v>
      </c>
    </row>
    <row r="9" spans="1:12" ht="20.100000000000001" customHeight="1">
      <c r="A9" s="23" t="s">
        <v>6</v>
      </c>
      <c r="B9" s="24">
        <v>22</v>
      </c>
      <c r="C9" s="25">
        <v>14</v>
      </c>
      <c r="D9" s="25">
        <v>24</v>
      </c>
      <c r="E9" s="25">
        <v>9</v>
      </c>
      <c r="F9" s="25">
        <v>17</v>
      </c>
      <c r="G9" s="25">
        <v>20</v>
      </c>
      <c r="H9" s="26">
        <v>13</v>
      </c>
      <c r="I9" s="26">
        <v>10</v>
      </c>
      <c r="J9" s="26">
        <v>22</v>
      </c>
      <c r="K9" s="27">
        <v>21</v>
      </c>
    </row>
    <row r="10" spans="1:12" ht="20.100000000000001" customHeight="1">
      <c r="A10" s="23" t="s">
        <v>7</v>
      </c>
      <c r="B10" s="24">
        <v>17</v>
      </c>
      <c r="C10" s="25">
        <v>16</v>
      </c>
      <c r="D10" s="25">
        <v>14</v>
      </c>
      <c r="E10" s="25">
        <v>16</v>
      </c>
      <c r="F10" s="25">
        <v>17</v>
      </c>
      <c r="G10" s="25">
        <v>20</v>
      </c>
      <c r="H10" s="26">
        <v>22</v>
      </c>
      <c r="I10" s="26">
        <v>19</v>
      </c>
      <c r="J10" s="26">
        <v>16</v>
      </c>
      <c r="K10" s="27">
        <v>17</v>
      </c>
    </row>
    <row r="11" spans="1:12" ht="20.100000000000001" customHeight="1">
      <c r="A11" s="23" t="s">
        <v>8</v>
      </c>
      <c r="B11" s="24">
        <v>15</v>
      </c>
      <c r="C11" s="25">
        <v>24</v>
      </c>
      <c r="D11" s="25">
        <v>16</v>
      </c>
      <c r="E11" s="25">
        <v>19</v>
      </c>
      <c r="F11" s="25">
        <v>18</v>
      </c>
      <c r="G11" s="25">
        <v>16</v>
      </c>
      <c r="H11" s="26">
        <v>12</v>
      </c>
      <c r="I11" s="26">
        <v>22</v>
      </c>
      <c r="J11" s="26">
        <v>16</v>
      </c>
      <c r="K11" s="27">
        <v>28</v>
      </c>
    </row>
    <row r="12" spans="1:12" ht="20.100000000000001" customHeight="1">
      <c r="A12" s="23" t="s">
        <v>9</v>
      </c>
      <c r="B12" s="24">
        <v>21</v>
      </c>
      <c r="C12" s="25">
        <v>20</v>
      </c>
      <c r="D12" s="25">
        <v>9</v>
      </c>
      <c r="E12" s="25">
        <v>8</v>
      </c>
      <c r="F12" s="25">
        <v>7</v>
      </c>
      <c r="G12" s="25">
        <v>17</v>
      </c>
      <c r="H12" s="26">
        <v>14</v>
      </c>
      <c r="I12" s="26">
        <v>13</v>
      </c>
      <c r="J12" s="26">
        <v>12</v>
      </c>
      <c r="K12" s="27">
        <v>10</v>
      </c>
    </row>
    <row r="13" spans="1:12" ht="20.100000000000001" customHeight="1">
      <c r="A13" s="23" t="s">
        <v>10</v>
      </c>
      <c r="B13" s="24">
        <v>17</v>
      </c>
      <c r="C13" s="25">
        <v>11</v>
      </c>
      <c r="D13" s="25">
        <v>21</v>
      </c>
      <c r="E13" s="25">
        <v>10</v>
      </c>
      <c r="F13" s="25">
        <v>14</v>
      </c>
      <c r="G13" s="25">
        <v>23</v>
      </c>
      <c r="H13" s="26">
        <v>14</v>
      </c>
      <c r="I13" s="26">
        <v>18</v>
      </c>
      <c r="J13" s="26">
        <v>16</v>
      </c>
      <c r="K13" s="27">
        <v>14</v>
      </c>
    </row>
    <row r="14" spans="1:12" ht="20.100000000000001" customHeight="1">
      <c r="A14" s="28" t="s">
        <v>11</v>
      </c>
      <c r="B14" s="29">
        <v>13</v>
      </c>
      <c r="C14" s="30">
        <v>18</v>
      </c>
      <c r="D14" s="30">
        <v>28</v>
      </c>
      <c r="E14" s="30">
        <v>22</v>
      </c>
      <c r="F14" s="30">
        <v>14</v>
      </c>
      <c r="G14" s="30">
        <v>11</v>
      </c>
      <c r="H14" s="31">
        <v>9</v>
      </c>
      <c r="I14" s="31">
        <v>13</v>
      </c>
      <c r="J14" s="31">
        <v>13</v>
      </c>
      <c r="K14" s="32">
        <v>20</v>
      </c>
    </row>
    <row r="15" spans="1:12" ht="20.100000000000001" customHeight="1">
      <c r="A15" s="33" t="s">
        <v>12</v>
      </c>
      <c r="B15" s="34">
        <f>SUM(B3:B14)</f>
        <v>225</v>
      </c>
      <c r="C15" s="35">
        <f>SUM(C3:C14)</f>
        <v>200</v>
      </c>
      <c r="D15" s="35">
        <f t="shared" ref="D15:H15" si="0">SUM(D3:D14)</f>
        <v>240</v>
      </c>
      <c r="E15" s="35">
        <f t="shared" si="0"/>
        <v>176</v>
      </c>
      <c r="F15" s="35">
        <f t="shared" si="0"/>
        <v>172</v>
      </c>
      <c r="G15" s="35">
        <f t="shared" si="0"/>
        <v>200</v>
      </c>
      <c r="H15" s="35">
        <f t="shared" si="0"/>
        <v>179</v>
      </c>
      <c r="I15" s="36">
        <f>SUM(I3:I14)</f>
        <v>192</v>
      </c>
      <c r="J15" s="36">
        <v>182</v>
      </c>
      <c r="K15" s="37">
        <f>SUM(K3:K14)</f>
        <v>203</v>
      </c>
      <c r="L15" s="38" t="s">
        <v>71</v>
      </c>
    </row>
    <row r="16" spans="1: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4" ht="20.100000000000001" customHeight="1"/>
    <row r="34" spans="1:4" ht="20.100000000000001" customHeight="1"/>
    <row r="35" spans="1:4" ht="20.100000000000001" customHeight="1"/>
    <row r="36" spans="1:4" ht="20.100000000000001" customHeight="1"/>
    <row r="37" spans="1:4" ht="20.100000000000001" customHeight="1">
      <c r="A37" s="17" t="s">
        <v>81</v>
      </c>
    </row>
    <row r="38" spans="1:4" ht="20.100000000000001" customHeight="1">
      <c r="A38" s="39"/>
      <c r="B38" s="289" t="s">
        <v>13</v>
      </c>
      <c r="C38" s="290"/>
      <c r="D38" s="291"/>
    </row>
    <row r="39" spans="1:4" ht="20.100000000000001" customHeight="1">
      <c r="A39" s="40"/>
      <c r="B39" s="41" t="s">
        <v>14</v>
      </c>
      <c r="C39" s="42" t="s">
        <v>96</v>
      </c>
      <c r="D39" s="43" t="s">
        <v>97</v>
      </c>
    </row>
    <row r="40" spans="1:4" ht="20.100000000000001" customHeight="1">
      <c r="A40" s="44" t="s">
        <v>16</v>
      </c>
      <c r="B40" s="45">
        <v>27.4</v>
      </c>
      <c r="C40" s="46">
        <v>29.6</v>
      </c>
      <c r="D40" s="47">
        <v>32.700000000000003</v>
      </c>
    </row>
    <row r="41" spans="1:4" ht="20.100000000000001" customHeight="1">
      <c r="A41" s="44" t="s">
        <v>17</v>
      </c>
      <c r="B41" s="45">
        <v>27.4</v>
      </c>
      <c r="C41" s="46">
        <v>30.4</v>
      </c>
      <c r="D41" s="47">
        <v>32.299999999999997</v>
      </c>
    </row>
    <row r="42" spans="1:4" ht="20.100000000000001" customHeight="1">
      <c r="A42" s="44" t="s">
        <v>15</v>
      </c>
      <c r="B42" s="45">
        <v>27.6</v>
      </c>
      <c r="C42" s="46">
        <v>29.5</v>
      </c>
      <c r="D42" s="47">
        <v>31.4</v>
      </c>
    </row>
    <row r="43" spans="1:4" ht="20.100000000000001" customHeight="1">
      <c r="A43" s="48" t="s">
        <v>18</v>
      </c>
      <c r="B43" s="49">
        <v>28</v>
      </c>
      <c r="C43" s="50">
        <v>30.3</v>
      </c>
      <c r="D43" s="51">
        <v>32</v>
      </c>
    </row>
    <row r="44" spans="1:4" ht="20.100000000000001" customHeight="1">
      <c r="A44" s="52" t="s">
        <v>58</v>
      </c>
      <c r="B44" s="45">
        <v>28.8</v>
      </c>
      <c r="C44" s="46">
        <v>29.6</v>
      </c>
      <c r="D44" s="47">
        <v>32.6</v>
      </c>
    </row>
    <row r="45" spans="1:4" ht="20.100000000000001" customHeight="1">
      <c r="A45" s="53" t="s">
        <v>63</v>
      </c>
      <c r="B45" s="54">
        <v>28.1</v>
      </c>
      <c r="C45" s="55">
        <v>30.4</v>
      </c>
      <c r="D45" s="56">
        <v>31.6</v>
      </c>
    </row>
    <row r="46" spans="1:4" ht="20.100000000000001" customHeight="1">
      <c r="A46" s="44" t="s">
        <v>68</v>
      </c>
      <c r="B46" s="57">
        <v>27.8</v>
      </c>
      <c r="C46" s="58">
        <v>29.9</v>
      </c>
      <c r="D46" s="59">
        <v>32.9</v>
      </c>
    </row>
    <row r="47" spans="1:4" ht="20.100000000000001" customHeight="1">
      <c r="A47" s="48" t="s">
        <v>99</v>
      </c>
      <c r="B47" s="263">
        <v>28.794871794871799</v>
      </c>
      <c r="C47" s="264">
        <v>30.4428571428571</v>
      </c>
      <c r="D47" s="265">
        <v>30.75</v>
      </c>
    </row>
    <row r="48" spans="1:4" ht="20.100000000000001" customHeight="1">
      <c r="A48" s="48" t="s">
        <v>121</v>
      </c>
      <c r="B48" s="263">
        <v>28.197674418604652</v>
      </c>
      <c r="C48" s="264">
        <v>30.785714285714285</v>
      </c>
      <c r="D48" s="265">
        <v>31.916666666666668</v>
      </c>
    </row>
    <row r="49" spans="1:4" ht="20.100000000000001" customHeight="1">
      <c r="A49" s="60" t="s">
        <v>130</v>
      </c>
      <c r="B49" s="61">
        <v>27.381578947368421</v>
      </c>
      <c r="C49" s="62">
        <v>31.243902439024389</v>
      </c>
      <c r="D49" s="63">
        <v>31.702702702702702</v>
      </c>
    </row>
    <row r="50" spans="1:4" ht="20.100000000000001" customHeight="1"/>
    <row r="51" spans="1:4" ht="20.100000000000001" customHeight="1"/>
    <row r="52" spans="1:4" ht="20.100000000000001" customHeight="1"/>
    <row r="53" spans="1:4" ht="20.100000000000001" customHeight="1"/>
    <row r="54" spans="1:4" ht="20.100000000000001" customHeight="1"/>
    <row r="55" spans="1:4" ht="20.100000000000001" customHeight="1"/>
    <row r="56" spans="1:4" ht="20.100000000000001" customHeight="1"/>
    <row r="57" spans="1:4" ht="20.100000000000001" customHeight="1"/>
    <row r="58" spans="1:4" ht="20.100000000000001"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sheetData>
  <mergeCells count="1">
    <mergeCell ref="B38:D38"/>
  </mergeCells>
  <phoneticPr fontId="2"/>
  <pageMargins left="0.23622047244094491" right="0.23622047244094491" top="0.74803149606299213" bottom="0.74803149606299213" header="0.31496062992125984" footer="0.31496062992125984"/>
  <pageSetup paperSize="9" scale="79" orientation="portrait" r:id="rId1"/>
  <headerFooter alignWithMargins="0">
    <oddHeader>&amp;C越前町</oddHeader>
  </headerFooter>
  <rowBreaks count="1" manualBreakCount="1">
    <brk id="50" max="1638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H68"/>
  <sheetViews>
    <sheetView view="pageBreakPreview" topLeftCell="A19" zoomScaleNormal="100" zoomScaleSheetLayoutView="100" workbookViewId="0">
      <selection activeCell="F28" sqref="F28"/>
    </sheetView>
  </sheetViews>
  <sheetFormatPr defaultRowHeight="13.5"/>
  <cols>
    <col min="1" max="2" width="10.625" style="2" customWidth="1"/>
    <col min="3" max="13" width="8.625" style="2" customWidth="1"/>
    <col min="14" max="16384" width="9" style="2"/>
  </cols>
  <sheetData>
    <row r="1" spans="1:8" ht="20.100000000000001" customHeight="1">
      <c r="A1" s="2" t="s">
        <v>82</v>
      </c>
    </row>
    <row r="2" spans="1:8" ht="20.100000000000001" customHeight="1">
      <c r="A2" s="64"/>
      <c r="B2" s="65" t="s">
        <v>19</v>
      </c>
      <c r="C2" s="66" t="s">
        <v>95</v>
      </c>
      <c r="D2" s="67" t="s">
        <v>96</v>
      </c>
      <c r="E2" s="67" t="s">
        <v>97</v>
      </c>
      <c r="F2" s="299" t="s">
        <v>98</v>
      </c>
    </row>
    <row r="3" spans="1:8" ht="20.100000000000001" customHeight="1">
      <c r="A3" s="69" t="s">
        <v>16</v>
      </c>
      <c r="B3" s="70">
        <f t="shared" ref="B3:B10" si="0">SUM(C3:F3)</f>
        <v>225</v>
      </c>
      <c r="C3" s="71">
        <v>93</v>
      </c>
      <c r="D3" s="72">
        <v>84</v>
      </c>
      <c r="E3" s="72">
        <v>41</v>
      </c>
      <c r="F3" s="73">
        <v>7</v>
      </c>
    </row>
    <row r="4" spans="1:8" ht="20.100000000000001" customHeight="1">
      <c r="A4" s="69" t="s">
        <v>17</v>
      </c>
      <c r="B4" s="70">
        <f t="shared" si="0"/>
        <v>200</v>
      </c>
      <c r="C4" s="71">
        <v>73</v>
      </c>
      <c r="D4" s="72">
        <v>86</v>
      </c>
      <c r="E4" s="72">
        <v>39</v>
      </c>
      <c r="F4" s="73">
        <v>2</v>
      </c>
    </row>
    <row r="5" spans="1:8" ht="20.100000000000001" customHeight="1">
      <c r="A5" s="69" t="s">
        <v>15</v>
      </c>
      <c r="B5" s="70">
        <f t="shared" si="0"/>
        <v>240</v>
      </c>
      <c r="C5" s="71">
        <v>106</v>
      </c>
      <c r="D5" s="72">
        <v>88</v>
      </c>
      <c r="E5" s="72">
        <v>38</v>
      </c>
      <c r="F5" s="73">
        <v>8</v>
      </c>
    </row>
    <row r="6" spans="1:8" ht="20.100000000000001" customHeight="1">
      <c r="A6" s="69" t="s">
        <v>18</v>
      </c>
      <c r="B6" s="70">
        <f t="shared" si="0"/>
        <v>176</v>
      </c>
      <c r="C6" s="74">
        <v>71</v>
      </c>
      <c r="D6" s="75">
        <v>65</v>
      </c>
      <c r="E6" s="75">
        <v>35</v>
      </c>
      <c r="F6" s="76">
        <v>5</v>
      </c>
    </row>
    <row r="7" spans="1:8" ht="20.100000000000001" customHeight="1">
      <c r="A7" s="69" t="s">
        <v>58</v>
      </c>
      <c r="B7" s="70">
        <f t="shared" si="0"/>
        <v>172</v>
      </c>
      <c r="C7" s="71">
        <v>71</v>
      </c>
      <c r="D7" s="72">
        <v>72</v>
      </c>
      <c r="E7" s="72">
        <v>26</v>
      </c>
      <c r="F7" s="73">
        <v>3</v>
      </c>
    </row>
    <row r="8" spans="1:8" ht="20.100000000000001" customHeight="1">
      <c r="A8" s="69" t="s">
        <v>62</v>
      </c>
      <c r="B8" s="70">
        <f t="shared" si="0"/>
        <v>200</v>
      </c>
      <c r="C8" s="77">
        <v>85</v>
      </c>
      <c r="D8" s="78">
        <v>78</v>
      </c>
      <c r="E8" s="78">
        <v>31</v>
      </c>
      <c r="F8" s="79">
        <v>6</v>
      </c>
    </row>
    <row r="9" spans="1:8" ht="20.100000000000001" customHeight="1">
      <c r="A9" s="69" t="s">
        <v>68</v>
      </c>
      <c r="B9" s="80">
        <f t="shared" si="0"/>
        <v>179</v>
      </c>
      <c r="C9" s="81">
        <v>71</v>
      </c>
      <c r="D9" s="82">
        <v>60</v>
      </c>
      <c r="E9" s="83">
        <v>41</v>
      </c>
      <c r="F9" s="84">
        <v>7</v>
      </c>
    </row>
    <row r="10" spans="1:8" ht="20.100000000000001" customHeight="1">
      <c r="A10" s="69" t="s">
        <v>99</v>
      </c>
      <c r="B10" s="80">
        <f t="shared" si="0"/>
        <v>192</v>
      </c>
      <c r="C10" s="109">
        <v>78</v>
      </c>
      <c r="D10" s="110">
        <v>70</v>
      </c>
      <c r="E10" s="111">
        <v>40</v>
      </c>
      <c r="F10" s="112">
        <v>4</v>
      </c>
    </row>
    <row r="11" spans="1:8" ht="20.100000000000001" customHeight="1">
      <c r="A11" s="285" t="s">
        <v>121</v>
      </c>
      <c r="B11" s="80">
        <v>182</v>
      </c>
      <c r="C11" s="109">
        <v>86</v>
      </c>
      <c r="D11" s="110">
        <v>70</v>
      </c>
      <c r="E11" s="111">
        <v>24</v>
      </c>
      <c r="F11" s="112">
        <v>2</v>
      </c>
    </row>
    <row r="12" spans="1:8" ht="20.100000000000001" customHeight="1">
      <c r="A12" s="113" t="s">
        <v>130</v>
      </c>
      <c r="B12" s="85">
        <f>SUM(C12:F12)</f>
        <v>203</v>
      </c>
      <c r="C12" s="286">
        <v>76</v>
      </c>
      <c r="D12" s="287">
        <v>82</v>
      </c>
      <c r="E12" s="287">
        <v>37</v>
      </c>
      <c r="F12" s="288">
        <v>8</v>
      </c>
      <c r="G12" s="86" t="s">
        <v>71</v>
      </c>
      <c r="H12" s="86" t="s">
        <v>113</v>
      </c>
    </row>
    <row r="13" spans="1:8" ht="20.100000000000001" customHeight="1">
      <c r="A13" s="2" t="s">
        <v>59</v>
      </c>
    </row>
    <row r="14" spans="1:8" ht="20.100000000000001" customHeight="1"/>
    <row r="15" spans="1:8" ht="20.100000000000001" customHeight="1"/>
    <row r="16" spans="1:8" ht="20.100000000000001" customHeight="1"/>
    <row r="17" spans="1:6" ht="20.100000000000001" customHeight="1"/>
    <row r="18" spans="1:6" ht="20.100000000000001" customHeight="1"/>
    <row r="19" spans="1:6" ht="20.100000000000001" customHeight="1"/>
    <row r="20" spans="1:6" ht="20.100000000000001" customHeight="1"/>
    <row r="21" spans="1:6" ht="20.100000000000001" customHeight="1"/>
    <row r="22" spans="1:6" ht="20.100000000000001" customHeight="1"/>
    <row r="23" spans="1:6" ht="20.100000000000001" customHeight="1"/>
    <row r="24" spans="1:6" ht="20.100000000000001" customHeight="1"/>
    <row r="25" spans="1:6" ht="20.100000000000001" customHeight="1"/>
    <row r="26" spans="1:6" ht="20.100000000000001" customHeight="1"/>
    <row r="27" spans="1:6" ht="20.100000000000001" customHeight="1">
      <c r="A27" s="2" t="s">
        <v>83</v>
      </c>
    </row>
    <row r="28" spans="1:6" ht="20.100000000000001" customHeight="1">
      <c r="A28" s="87"/>
      <c r="B28" s="87" t="s">
        <v>19</v>
      </c>
      <c r="C28" s="66" t="s">
        <v>95</v>
      </c>
      <c r="D28" s="67" t="s">
        <v>96</v>
      </c>
      <c r="E28" s="67" t="s">
        <v>97</v>
      </c>
      <c r="F28" s="299" t="s">
        <v>98</v>
      </c>
    </row>
    <row r="29" spans="1:6" ht="20.100000000000001" customHeight="1">
      <c r="A29" s="44" t="s">
        <v>16</v>
      </c>
      <c r="B29" s="88">
        <f>B3</f>
        <v>225</v>
      </c>
      <c r="C29" s="89">
        <f t="shared" ref="C29:F37" si="1">C3/$B29</f>
        <v>0.41333333333333333</v>
      </c>
      <c r="D29" s="90">
        <f t="shared" si="1"/>
        <v>0.37333333333333335</v>
      </c>
      <c r="E29" s="90">
        <f t="shared" si="1"/>
        <v>0.18222222222222223</v>
      </c>
      <c r="F29" s="91">
        <f t="shared" si="1"/>
        <v>3.111111111111111E-2</v>
      </c>
    </row>
    <row r="30" spans="1:6" ht="20.100000000000001" customHeight="1">
      <c r="A30" s="44" t="s">
        <v>17</v>
      </c>
      <c r="B30" s="92">
        <f t="shared" ref="B30:B37" si="2">B4</f>
        <v>200</v>
      </c>
      <c r="C30" s="93">
        <f t="shared" si="1"/>
        <v>0.36499999999999999</v>
      </c>
      <c r="D30" s="94">
        <f t="shared" si="1"/>
        <v>0.43</v>
      </c>
      <c r="E30" s="94">
        <f t="shared" si="1"/>
        <v>0.19500000000000001</v>
      </c>
      <c r="F30" s="95">
        <f t="shared" si="1"/>
        <v>0.01</v>
      </c>
    </row>
    <row r="31" spans="1:6" ht="20.100000000000001" customHeight="1">
      <c r="A31" s="44" t="s">
        <v>15</v>
      </c>
      <c r="B31" s="92">
        <f t="shared" si="2"/>
        <v>240</v>
      </c>
      <c r="C31" s="93">
        <f t="shared" si="1"/>
        <v>0.44166666666666665</v>
      </c>
      <c r="D31" s="94">
        <f t="shared" si="1"/>
        <v>0.36666666666666664</v>
      </c>
      <c r="E31" s="94">
        <f t="shared" si="1"/>
        <v>0.15833333333333333</v>
      </c>
      <c r="F31" s="95">
        <f t="shared" si="1"/>
        <v>3.3333333333333333E-2</v>
      </c>
    </row>
    <row r="32" spans="1:6" ht="20.100000000000001" customHeight="1">
      <c r="A32" s="48" t="s">
        <v>18</v>
      </c>
      <c r="B32" s="92">
        <f t="shared" si="2"/>
        <v>176</v>
      </c>
      <c r="C32" s="93">
        <f t="shared" si="1"/>
        <v>0.40340909090909088</v>
      </c>
      <c r="D32" s="94">
        <f t="shared" si="1"/>
        <v>0.36931818181818182</v>
      </c>
      <c r="E32" s="94">
        <f t="shared" si="1"/>
        <v>0.19886363636363635</v>
      </c>
      <c r="F32" s="95">
        <f t="shared" si="1"/>
        <v>2.8409090909090908E-2</v>
      </c>
    </row>
    <row r="33" spans="1:6" ht="20.100000000000001" customHeight="1">
      <c r="A33" s="52" t="s">
        <v>58</v>
      </c>
      <c r="B33" s="92">
        <f t="shared" si="2"/>
        <v>172</v>
      </c>
      <c r="C33" s="93">
        <f t="shared" si="1"/>
        <v>0.41279069767441862</v>
      </c>
      <c r="D33" s="94">
        <f t="shared" si="1"/>
        <v>0.41860465116279072</v>
      </c>
      <c r="E33" s="94">
        <f t="shared" si="1"/>
        <v>0.15116279069767441</v>
      </c>
      <c r="F33" s="95">
        <f t="shared" si="1"/>
        <v>1.7441860465116279E-2</v>
      </c>
    </row>
    <row r="34" spans="1:6" ht="20.100000000000001" customHeight="1">
      <c r="A34" s="53" t="s">
        <v>63</v>
      </c>
      <c r="B34" s="96">
        <f t="shared" si="2"/>
        <v>200</v>
      </c>
      <c r="C34" s="97">
        <f t="shared" si="1"/>
        <v>0.42499999999999999</v>
      </c>
      <c r="D34" s="98">
        <f t="shared" si="1"/>
        <v>0.39</v>
      </c>
      <c r="E34" s="98">
        <f t="shared" si="1"/>
        <v>0.155</v>
      </c>
      <c r="F34" s="99">
        <f t="shared" si="1"/>
        <v>0.03</v>
      </c>
    </row>
    <row r="35" spans="1:6" ht="20.100000000000001" customHeight="1">
      <c r="A35" s="44" t="s">
        <v>68</v>
      </c>
      <c r="B35" s="100">
        <f t="shared" si="2"/>
        <v>179</v>
      </c>
      <c r="C35" s="101">
        <f t="shared" si="1"/>
        <v>0.39664804469273746</v>
      </c>
      <c r="D35" s="102">
        <f t="shared" si="1"/>
        <v>0.33519553072625696</v>
      </c>
      <c r="E35" s="102">
        <f t="shared" si="1"/>
        <v>0.22905027932960895</v>
      </c>
      <c r="F35" s="103">
        <f t="shared" si="1"/>
        <v>3.9106145251396648E-2</v>
      </c>
    </row>
    <row r="36" spans="1:6" ht="20.100000000000001" customHeight="1">
      <c r="A36" s="44" t="s">
        <v>99</v>
      </c>
      <c r="B36" s="100">
        <f t="shared" si="2"/>
        <v>192</v>
      </c>
      <c r="C36" s="101">
        <f t="shared" si="1"/>
        <v>0.40625</v>
      </c>
      <c r="D36" s="102">
        <f t="shared" si="1"/>
        <v>0.36458333333333331</v>
      </c>
      <c r="E36" s="102">
        <f t="shared" si="1"/>
        <v>0.20833333333333334</v>
      </c>
      <c r="F36" s="103">
        <f t="shared" si="1"/>
        <v>2.0833333333333332E-2</v>
      </c>
    </row>
    <row r="37" spans="1:6" ht="20.100000000000001" customHeight="1">
      <c r="A37" s="44" t="str">
        <f>A11</f>
        <v>21年</v>
      </c>
      <c r="B37" s="100">
        <f t="shared" si="2"/>
        <v>182</v>
      </c>
      <c r="C37" s="101">
        <f t="shared" si="1"/>
        <v>0.47252747252747251</v>
      </c>
      <c r="D37" s="102">
        <f t="shared" si="1"/>
        <v>0.38461538461538464</v>
      </c>
      <c r="E37" s="102">
        <f t="shared" si="1"/>
        <v>0.13186813186813187</v>
      </c>
      <c r="F37" s="103">
        <f t="shared" si="1"/>
        <v>1.098901098901099E-2</v>
      </c>
    </row>
    <row r="38" spans="1:6" ht="20.100000000000001" customHeight="1">
      <c r="A38" s="104" t="str">
        <f>A12</f>
        <v>22年</v>
      </c>
      <c r="B38" s="105">
        <f>B12</f>
        <v>203</v>
      </c>
      <c r="C38" s="106">
        <f t="shared" ref="C38:F38" si="3">C12/$B38</f>
        <v>0.37438423645320196</v>
      </c>
      <c r="D38" s="107">
        <f t="shared" si="3"/>
        <v>0.4039408866995074</v>
      </c>
      <c r="E38" s="107">
        <f t="shared" si="3"/>
        <v>0.18226600985221675</v>
      </c>
      <c r="F38" s="108">
        <f t="shared" si="3"/>
        <v>3.9408866995073892E-2</v>
      </c>
    </row>
    <row r="39" spans="1:6" ht="20.100000000000001" customHeight="1"/>
    <row r="40" spans="1:6" ht="20.100000000000001" customHeight="1"/>
    <row r="41" spans="1:6" ht="20.100000000000001" customHeight="1"/>
    <row r="42" spans="1:6" ht="20.100000000000001" customHeight="1"/>
    <row r="43" spans="1:6" ht="20.100000000000001" customHeight="1"/>
    <row r="44" spans="1:6" ht="20.100000000000001" customHeight="1"/>
    <row r="45" spans="1:6" ht="20.100000000000001" customHeight="1"/>
    <row r="46" spans="1:6" ht="20.100000000000001" customHeight="1"/>
    <row r="47" spans="1:6" ht="20.100000000000001" customHeight="1"/>
    <row r="48" spans="1: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sheetData>
  <phoneticPr fontId="2"/>
  <pageMargins left="0.25" right="0.25" top="0.75" bottom="0.75" header="0.3" footer="0.3"/>
  <pageSetup paperSize="9" scale="77" orientation="portrait" r:id="rId1"/>
  <headerFooter alignWithMargins="0">
    <oddHeader>&amp;C越前町</oddHead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J77"/>
  <sheetViews>
    <sheetView view="pageBreakPreview" zoomScale="85" zoomScaleNormal="100" zoomScaleSheetLayoutView="85" workbookViewId="0">
      <selection activeCell="F28" sqref="F28"/>
    </sheetView>
  </sheetViews>
  <sheetFormatPr defaultRowHeight="13.5"/>
  <cols>
    <col min="1" max="2" width="10.625" style="2" customWidth="1"/>
    <col min="3" max="13" width="8.625" style="2" customWidth="1"/>
    <col min="14" max="16384" width="9" style="2"/>
  </cols>
  <sheetData>
    <row r="1" spans="1:10" ht="20.100000000000001" customHeight="1"/>
    <row r="2" spans="1:10" ht="20.100000000000001" customHeight="1">
      <c r="A2" s="2" t="s">
        <v>84</v>
      </c>
    </row>
    <row r="3" spans="1:10" ht="20.100000000000001" customHeight="1">
      <c r="A3" s="87" t="s">
        <v>20</v>
      </c>
      <c r="B3" s="114" t="s">
        <v>19</v>
      </c>
      <c r="C3" s="115" t="s">
        <v>27</v>
      </c>
      <c r="D3" s="67" t="s">
        <v>21</v>
      </c>
      <c r="E3" s="67" t="s">
        <v>64</v>
      </c>
      <c r="F3" s="67" t="s">
        <v>65</v>
      </c>
      <c r="G3" s="7" t="s">
        <v>132</v>
      </c>
      <c r="H3" s="67" t="s">
        <v>66</v>
      </c>
      <c r="I3" s="68" t="s">
        <v>67</v>
      </c>
      <c r="J3" s="300" t="s">
        <v>26</v>
      </c>
    </row>
    <row r="4" spans="1:10" ht="20.100000000000001" customHeight="1">
      <c r="A4" s="116" t="s">
        <v>16</v>
      </c>
      <c r="B4" s="117">
        <f>SUM(C4:I4)</f>
        <v>225</v>
      </c>
      <c r="C4" s="118">
        <v>0</v>
      </c>
      <c r="D4" s="119">
        <v>2</v>
      </c>
      <c r="E4" s="119">
        <v>29</v>
      </c>
      <c r="F4" s="119">
        <v>93</v>
      </c>
      <c r="G4" s="119">
        <v>77</v>
      </c>
      <c r="H4" s="119">
        <v>22</v>
      </c>
      <c r="I4" s="120">
        <v>2</v>
      </c>
      <c r="J4" s="117">
        <f>SUM(C4:F4)</f>
        <v>124</v>
      </c>
    </row>
    <row r="5" spans="1:10" ht="20.100000000000001" customHeight="1">
      <c r="A5" s="44" t="s">
        <v>17</v>
      </c>
      <c r="B5" s="121">
        <f t="shared" ref="B5:B13" si="0">SUM(C5:I5)</f>
        <v>200</v>
      </c>
      <c r="C5" s="122">
        <v>0</v>
      </c>
      <c r="D5" s="123">
        <v>2</v>
      </c>
      <c r="E5" s="123">
        <v>24</v>
      </c>
      <c r="F5" s="123">
        <v>80</v>
      </c>
      <c r="G5" s="123">
        <v>70</v>
      </c>
      <c r="H5" s="123">
        <v>21</v>
      </c>
      <c r="I5" s="124">
        <v>3</v>
      </c>
      <c r="J5" s="121">
        <f t="shared" ref="J5:J13" si="1">SUM(C5:F5)</f>
        <v>106</v>
      </c>
    </row>
    <row r="6" spans="1:10" ht="20.100000000000001" customHeight="1">
      <c r="A6" s="44" t="s">
        <v>15</v>
      </c>
      <c r="B6" s="121">
        <f t="shared" si="0"/>
        <v>240</v>
      </c>
      <c r="C6" s="122">
        <v>0</v>
      </c>
      <c r="D6" s="123">
        <v>2</v>
      </c>
      <c r="E6" s="123">
        <v>39</v>
      </c>
      <c r="F6" s="123">
        <v>96</v>
      </c>
      <c r="G6" s="123">
        <v>85</v>
      </c>
      <c r="H6" s="123">
        <v>15</v>
      </c>
      <c r="I6" s="124">
        <v>3</v>
      </c>
      <c r="J6" s="121">
        <f t="shared" si="1"/>
        <v>137</v>
      </c>
    </row>
    <row r="7" spans="1:10" ht="20.100000000000001" customHeight="1">
      <c r="A7" s="44" t="s">
        <v>18</v>
      </c>
      <c r="B7" s="121">
        <f t="shared" si="0"/>
        <v>176</v>
      </c>
      <c r="C7" s="122">
        <v>0</v>
      </c>
      <c r="D7" s="123">
        <v>1</v>
      </c>
      <c r="E7" s="123">
        <v>28</v>
      </c>
      <c r="F7" s="123">
        <v>61</v>
      </c>
      <c r="G7" s="123">
        <v>65</v>
      </c>
      <c r="H7" s="123">
        <v>18</v>
      </c>
      <c r="I7" s="124">
        <v>3</v>
      </c>
      <c r="J7" s="121">
        <f t="shared" si="1"/>
        <v>90</v>
      </c>
    </row>
    <row r="8" spans="1:10" ht="20.100000000000001" customHeight="1">
      <c r="A8" s="44" t="s">
        <v>58</v>
      </c>
      <c r="B8" s="121">
        <f t="shared" si="0"/>
        <v>172</v>
      </c>
      <c r="C8" s="122">
        <v>0</v>
      </c>
      <c r="D8" s="123">
        <v>0</v>
      </c>
      <c r="E8" s="123">
        <v>20</v>
      </c>
      <c r="F8" s="123">
        <v>68</v>
      </c>
      <c r="G8" s="123">
        <v>68</v>
      </c>
      <c r="H8" s="123">
        <v>14</v>
      </c>
      <c r="I8" s="124">
        <v>2</v>
      </c>
      <c r="J8" s="121">
        <f t="shared" si="1"/>
        <v>88</v>
      </c>
    </row>
    <row r="9" spans="1:10" ht="20.100000000000001" customHeight="1">
      <c r="A9" s="125" t="s">
        <v>62</v>
      </c>
      <c r="B9" s="126">
        <f t="shared" si="0"/>
        <v>200</v>
      </c>
      <c r="C9" s="127">
        <v>0</v>
      </c>
      <c r="D9" s="128">
        <v>2</v>
      </c>
      <c r="E9" s="128">
        <v>30</v>
      </c>
      <c r="F9" s="128">
        <v>70</v>
      </c>
      <c r="G9" s="128">
        <v>73</v>
      </c>
      <c r="H9" s="128">
        <v>25</v>
      </c>
      <c r="I9" s="129">
        <v>0</v>
      </c>
      <c r="J9" s="126">
        <f t="shared" si="1"/>
        <v>102</v>
      </c>
    </row>
    <row r="10" spans="1:10" ht="20.100000000000001" customHeight="1">
      <c r="A10" s="44" t="s">
        <v>68</v>
      </c>
      <c r="B10" s="121">
        <f t="shared" si="0"/>
        <v>179</v>
      </c>
      <c r="C10" s="122">
        <v>0</v>
      </c>
      <c r="D10" s="123">
        <v>0</v>
      </c>
      <c r="E10" s="123">
        <v>30</v>
      </c>
      <c r="F10" s="123">
        <v>56</v>
      </c>
      <c r="G10" s="123">
        <v>74</v>
      </c>
      <c r="H10" s="123">
        <v>16</v>
      </c>
      <c r="I10" s="124">
        <v>3</v>
      </c>
      <c r="J10" s="121">
        <f t="shared" si="1"/>
        <v>86</v>
      </c>
    </row>
    <row r="11" spans="1:10" ht="20.100000000000001" customHeight="1">
      <c r="A11" s="44" t="s">
        <v>99</v>
      </c>
      <c r="B11" s="121">
        <f t="shared" si="0"/>
        <v>192</v>
      </c>
      <c r="C11" s="122">
        <v>0</v>
      </c>
      <c r="D11" s="123">
        <v>2</v>
      </c>
      <c r="E11" s="123">
        <v>14</v>
      </c>
      <c r="F11" s="123">
        <v>80</v>
      </c>
      <c r="G11" s="123">
        <v>69</v>
      </c>
      <c r="H11" s="123">
        <v>24</v>
      </c>
      <c r="I11" s="124">
        <v>3</v>
      </c>
      <c r="J11" s="121">
        <f t="shared" si="1"/>
        <v>96</v>
      </c>
    </row>
    <row r="12" spans="1:10" ht="20.100000000000001" customHeight="1">
      <c r="A12" s="44" t="s">
        <v>121</v>
      </c>
      <c r="B12" s="121">
        <f t="shared" ref="B12" si="2">SUM(C12:I12)</f>
        <v>182</v>
      </c>
      <c r="C12" s="122">
        <v>0</v>
      </c>
      <c r="D12" s="123">
        <v>1</v>
      </c>
      <c r="E12" s="123">
        <v>16</v>
      </c>
      <c r="F12" s="123">
        <v>71</v>
      </c>
      <c r="G12" s="123">
        <v>71</v>
      </c>
      <c r="H12" s="123">
        <v>18</v>
      </c>
      <c r="I12" s="124">
        <v>5</v>
      </c>
      <c r="J12" s="121">
        <f t="shared" ref="J12" si="3">SUM(C12:F12)</f>
        <v>88</v>
      </c>
    </row>
    <row r="13" spans="1:10" ht="20.100000000000001" customHeight="1">
      <c r="A13" s="104" t="s">
        <v>130</v>
      </c>
      <c r="B13" s="130">
        <f t="shared" si="0"/>
        <v>203</v>
      </c>
      <c r="C13" s="131">
        <v>0</v>
      </c>
      <c r="D13" s="132">
        <v>3</v>
      </c>
      <c r="E13" s="132">
        <v>23</v>
      </c>
      <c r="F13" s="132">
        <v>74</v>
      </c>
      <c r="G13" s="132">
        <v>64</v>
      </c>
      <c r="H13" s="132">
        <v>37</v>
      </c>
      <c r="I13" s="133">
        <v>2</v>
      </c>
      <c r="J13" s="134">
        <f t="shared" si="1"/>
        <v>100</v>
      </c>
    </row>
    <row r="14" spans="1:10" ht="20.100000000000001" customHeight="1">
      <c r="A14" s="2" t="s">
        <v>85</v>
      </c>
      <c r="B14" s="135"/>
      <c r="C14" s="135"/>
      <c r="D14" s="135"/>
      <c r="E14" s="135"/>
      <c r="F14" s="135"/>
      <c r="G14" s="135"/>
      <c r="H14" s="135"/>
      <c r="I14" s="135"/>
    </row>
    <row r="15" spans="1:10" ht="20.100000000000001" customHeight="1">
      <c r="A15" s="87" t="s">
        <v>20</v>
      </c>
      <c r="B15" s="114" t="s">
        <v>19</v>
      </c>
      <c r="C15" s="115" t="s">
        <v>27</v>
      </c>
      <c r="D15" s="67" t="s">
        <v>21</v>
      </c>
      <c r="E15" s="67" t="s">
        <v>22</v>
      </c>
      <c r="F15" s="67" t="s">
        <v>23</v>
      </c>
      <c r="G15" s="7" t="s">
        <v>132</v>
      </c>
      <c r="H15" s="67" t="s">
        <v>24</v>
      </c>
      <c r="I15" s="68" t="s">
        <v>25</v>
      </c>
      <c r="J15" s="300" t="s">
        <v>26</v>
      </c>
    </row>
    <row r="16" spans="1:10" ht="20.100000000000001" customHeight="1">
      <c r="A16" s="44" t="s">
        <v>16</v>
      </c>
      <c r="B16" s="121">
        <f t="shared" ref="B16:B24" si="4">B4</f>
        <v>225</v>
      </c>
      <c r="C16" s="136">
        <f t="shared" ref="C16" si="5">C4/$B4</f>
        <v>0</v>
      </c>
      <c r="D16" s="137">
        <f t="shared" ref="D16:J16" si="6">D4/$B4</f>
        <v>8.8888888888888889E-3</v>
      </c>
      <c r="E16" s="137">
        <f t="shared" si="6"/>
        <v>0.12888888888888889</v>
      </c>
      <c r="F16" s="137">
        <f t="shared" si="6"/>
        <v>0.41333333333333333</v>
      </c>
      <c r="G16" s="137">
        <f t="shared" si="6"/>
        <v>0.34222222222222221</v>
      </c>
      <c r="H16" s="137">
        <f t="shared" si="6"/>
        <v>9.7777777777777783E-2</v>
      </c>
      <c r="I16" s="138">
        <f t="shared" si="6"/>
        <v>8.8888888888888889E-3</v>
      </c>
      <c r="J16" s="139">
        <f t="shared" si="6"/>
        <v>0.55111111111111111</v>
      </c>
    </row>
    <row r="17" spans="1:10" ht="20.100000000000001" customHeight="1">
      <c r="A17" s="44" t="s">
        <v>17</v>
      </c>
      <c r="B17" s="121">
        <f t="shared" si="4"/>
        <v>200</v>
      </c>
      <c r="C17" s="136">
        <f t="shared" ref="C17:J17" si="7">C5/$B5</f>
        <v>0</v>
      </c>
      <c r="D17" s="137">
        <f t="shared" si="7"/>
        <v>0.01</v>
      </c>
      <c r="E17" s="137">
        <f t="shared" si="7"/>
        <v>0.12</v>
      </c>
      <c r="F17" s="137">
        <f t="shared" si="7"/>
        <v>0.4</v>
      </c>
      <c r="G17" s="137">
        <f t="shared" si="7"/>
        <v>0.35</v>
      </c>
      <c r="H17" s="137">
        <f t="shared" si="7"/>
        <v>0.105</v>
      </c>
      <c r="I17" s="138">
        <f t="shared" si="7"/>
        <v>1.4999999999999999E-2</v>
      </c>
      <c r="J17" s="139">
        <f t="shared" si="7"/>
        <v>0.53</v>
      </c>
    </row>
    <row r="18" spans="1:10" ht="20.100000000000001" customHeight="1">
      <c r="A18" s="44" t="s">
        <v>15</v>
      </c>
      <c r="B18" s="121">
        <f t="shared" si="4"/>
        <v>240</v>
      </c>
      <c r="C18" s="136">
        <f t="shared" ref="C18:J18" si="8">C6/$B6</f>
        <v>0</v>
      </c>
      <c r="D18" s="137">
        <f t="shared" si="8"/>
        <v>8.3333333333333332E-3</v>
      </c>
      <c r="E18" s="137">
        <f t="shared" si="8"/>
        <v>0.16250000000000001</v>
      </c>
      <c r="F18" s="137">
        <f t="shared" si="8"/>
        <v>0.4</v>
      </c>
      <c r="G18" s="137">
        <f t="shared" si="8"/>
        <v>0.35416666666666669</v>
      </c>
      <c r="H18" s="137">
        <f t="shared" si="8"/>
        <v>6.25E-2</v>
      </c>
      <c r="I18" s="138">
        <f t="shared" si="8"/>
        <v>1.2500000000000001E-2</v>
      </c>
      <c r="J18" s="139">
        <f t="shared" si="8"/>
        <v>0.5708333333333333</v>
      </c>
    </row>
    <row r="19" spans="1:10" ht="20.100000000000001" customHeight="1">
      <c r="A19" s="48" t="s">
        <v>18</v>
      </c>
      <c r="B19" s="126">
        <f t="shared" si="4"/>
        <v>176</v>
      </c>
      <c r="C19" s="140">
        <f t="shared" ref="C19:J19" si="9">C7/$B7</f>
        <v>0</v>
      </c>
      <c r="D19" s="141">
        <f t="shared" si="9"/>
        <v>5.681818181818182E-3</v>
      </c>
      <c r="E19" s="141">
        <f t="shared" si="9"/>
        <v>0.15909090909090909</v>
      </c>
      <c r="F19" s="141">
        <f t="shared" si="9"/>
        <v>0.34659090909090912</v>
      </c>
      <c r="G19" s="141">
        <f t="shared" si="9"/>
        <v>0.36931818181818182</v>
      </c>
      <c r="H19" s="141">
        <f t="shared" si="9"/>
        <v>0.10227272727272728</v>
      </c>
      <c r="I19" s="142">
        <f t="shared" si="9"/>
        <v>1.7045454545454544E-2</v>
      </c>
      <c r="J19" s="143">
        <f t="shared" si="9"/>
        <v>0.51136363636363635</v>
      </c>
    </row>
    <row r="20" spans="1:10" ht="20.100000000000001" customHeight="1">
      <c r="A20" s="52" t="s">
        <v>58</v>
      </c>
      <c r="B20" s="123">
        <f t="shared" si="4"/>
        <v>172</v>
      </c>
      <c r="C20" s="136">
        <f t="shared" ref="C20:J20" si="10">C8/$B8</f>
        <v>0</v>
      </c>
      <c r="D20" s="137">
        <f t="shared" si="10"/>
        <v>0</v>
      </c>
      <c r="E20" s="137">
        <f t="shared" si="10"/>
        <v>0.11627906976744186</v>
      </c>
      <c r="F20" s="137">
        <f t="shared" si="10"/>
        <v>0.39534883720930231</v>
      </c>
      <c r="G20" s="137">
        <f t="shared" si="10"/>
        <v>0.39534883720930231</v>
      </c>
      <c r="H20" s="137">
        <f t="shared" si="10"/>
        <v>8.1395348837209308E-2</v>
      </c>
      <c r="I20" s="138">
        <f t="shared" si="10"/>
        <v>1.1627906976744186E-2</v>
      </c>
      <c r="J20" s="139">
        <f t="shared" si="10"/>
        <v>0.51162790697674421</v>
      </c>
    </row>
    <row r="21" spans="1:10" ht="20.100000000000001" customHeight="1">
      <c r="A21" s="53" t="s">
        <v>63</v>
      </c>
      <c r="B21" s="126">
        <f t="shared" si="4"/>
        <v>200</v>
      </c>
      <c r="C21" s="140">
        <f t="shared" ref="C21:J21" si="11">C9/$B9</f>
        <v>0</v>
      </c>
      <c r="D21" s="141">
        <f t="shared" si="11"/>
        <v>0.01</v>
      </c>
      <c r="E21" s="141">
        <f t="shared" si="11"/>
        <v>0.15</v>
      </c>
      <c r="F21" s="141">
        <f t="shared" si="11"/>
        <v>0.35</v>
      </c>
      <c r="G21" s="141">
        <f t="shared" si="11"/>
        <v>0.36499999999999999</v>
      </c>
      <c r="H21" s="141">
        <f t="shared" si="11"/>
        <v>0.125</v>
      </c>
      <c r="I21" s="142">
        <f t="shared" si="11"/>
        <v>0</v>
      </c>
      <c r="J21" s="143">
        <f t="shared" si="11"/>
        <v>0.51</v>
      </c>
    </row>
    <row r="22" spans="1:10" ht="20.100000000000001" customHeight="1">
      <c r="A22" s="44" t="s">
        <v>68</v>
      </c>
      <c r="B22" s="121">
        <f t="shared" si="4"/>
        <v>179</v>
      </c>
      <c r="C22" s="101">
        <f t="shared" ref="C22:J22" si="12">C10/$B10</f>
        <v>0</v>
      </c>
      <c r="D22" s="102">
        <f t="shared" si="12"/>
        <v>0</v>
      </c>
      <c r="E22" s="102">
        <f t="shared" si="12"/>
        <v>0.16759776536312848</v>
      </c>
      <c r="F22" s="102">
        <f t="shared" si="12"/>
        <v>0.31284916201117319</v>
      </c>
      <c r="G22" s="102">
        <f t="shared" si="12"/>
        <v>0.41340782122905029</v>
      </c>
      <c r="H22" s="102">
        <f t="shared" si="12"/>
        <v>8.9385474860335198E-2</v>
      </c>
      <c r="I22" s="103">
        <f t="shared" si="12"/>
        <v>1.6759776536312849E-2</v>
      </c>
      <c r="J22" s="144">
        <f t="shared" si="12"/>
        <v>0.48044692737430167</v>
      </c>
    </row>
    <row r="23" spans="1:10" ht="20.100000000000001" customHeight="1">
      <c r="A23" s="44" t="s">
        <v>99</v>
      </c>
      <c r="B23" s="121">
        <f t="shared" si="4"/>
        <v>192</v>
      </c>
      <c r="C23" s="101">
        <f t="shared" ref="C23:J24" si="13">C11/$B11</f>
        <v>0</v>
      </c>
      <c r="D23" s="102">
        <f t="shared" si="13"/>
        <v>1.0416666666666666E-2</v>
      </c>
      <c r="E23" s="102">
        <f t="shared" si="13"/>
        <v>7.2916666666666671E-2</v>
      </c>
      <c r="F23" s="102">
        <f t="shared" si="13"/>
        <v>0.41666666666666669</v>
      </c>
      <c r="G23" s="102">
        <f t="shared" si="13"/>
        <v>0.359375</v>
      </c>
      <c r="H23" s="102">
        <f t="shared" si="13"/>
        <v>0.125</v>
      </c>
      <c r="I23" s="103">
        <f t="shared" si="13"/>
        <v>1.5625E-2</v>
      </c>
      <c r="J23" s="144">
        <f t="shared" si="13"/>
        <v>0.5</v>
      </c>
    </row>
    <row r="24" spans="1:10" ht="20.100000000000001" customHeight="1">
      <c r="A24" s="44" t="s">
        <v>121</v>
      </c>
      <c r="B24" s="121">
        <f t="shared" si="4"/>
        <v>182</v>
      </c>
      <c r="C24" s="101">
        <f t="shared" si="13"/>
        <v>0</v>
      </c>
      <c r="D24" s="102">
        <f t="shared" si="13"/>
        <v>5.4945054945054949E-3</v>
      </c>
      <c r="E24" s="102">
        <f t="shared" si="13"/>
        <v>8.7912087912087919E-2</v>
      </c>
      <c r="F24" s="102">
        <f t="shared" si="13"/>
        <v>0.39010989010989011</v>
      </c>
      <c r="G24" s="102">
        <f t="shared" si="13"/>
        <v>0.39010989010989011</v>
      </c>
      <c r="H24" s="102">
        <f t="shared" si="13"/>
        <v>9.8901098901098897E-2</v>
      </c>
      <c r="I24" s="103">
        <f t="shared" si="13"/>
        <v>2.7472527472527472E-2</v>
      </c>
      <c r="J24" s="144">
        <f t="shared" si="13"/>
        <v>0.48351648351648352</v>
      </c>
    </row>
    <row r="25" spans="1:10" ht="20.100000000000001" customHeight="1">
      <c r="A25" s="104" t="str">
        <f>A13</f>
        <v>22年</v>
      </c>
      <c r="B25" s="130">
        <f t="shared" ref="B25" si="14">B13</f>
        <v>203</v>
      </c>
      <c r="C25" s="106">
        <f t="shared" ref="C25:J25" si="15">C13/$B13</f>
        <v>0</v>
      </c>
      <c r="D25" s="107">
        <f t="shared" si="15"/>
        <v>1.4778325123152709E-2</v>
      </c>
      <c r="E25" s="107">
        <f t="shared" si="15"/>
        <v>0.11330049261083744</v>
      </c>
      <c r="F25" s="107">
        <f t="shared" si="15"/>
        <v>0.3645320197044335</v>
      </c>
      <c r="G25" s="107">
        <f t="shared" si="15"/>
        <v>0.31527093596059114</v>
      </c>
      <c r="H25" s="107">
        <f t="shared" si="15"/>
        <v>0.18226600985221675</v>
      </c>
      <c r="I25" s="108">
        <f t="shared" si="15"/>
        <v>9.852216748768473E-3</v>
      </c>
      <c r="J25" s="145">
        <f t="shared" si="15"/>
        <v>0.49261083743842365</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sheetData>
  <phoneticPr fontId="2"/>
  <pageMargins left="0.78740157480314965" right="0.78740157480314965" top="1.1811023622047245" bottom="0.98425196850393704" header="0.9055118110236221" footer="0.51181102362204722"/>
  <pageSetup paperSize="9" scale="71" orientation="portrait" r:id="rId1"/>
  <headerFooter alignWithMargins="0">
    <oddHeader>&amp;C越前町</oddHead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J77"/>
  <sheetViews>
    <sheetView tabSelected="1" view="pageBreakPreview" zoomScale="60" zoomScaleNormal="100" workbookViewId="0">
      <selection activeCell="O22" sqref="O22"/>
    </sheetView>
  </sheetViews>
  <sheetFormatPr defaultRowHeight="13.5"/>
  <cols>
    <col min="1" max="2" width="10.625" style="2" customWidth="1"/>
    <col min="3" max="13" width="8.625" style="2" customWidth="1"/>
    <col min="14" max="16384" width="9" style="2"/>
  </cols>
  <sheetData>
    <row r="1" spans="1:10" ht="20.100000000000001" customHeight="1"/>
    <row r="2" spans="1:10" ht="20.100000000000001" customHeight="1">
      <c r="A2" s="2" t="s">
        <v>112</v>
      </c>
    </row>
    <row r="3" spans="1:10" ht="20.100000000000001" customHeight="1">
      <c r="A3" s="87" t="s">
        <v>20</v>
      </c>
      <c r="B3" s="114" t="s">
        <v>122</v>
      </c>
      <c r="C3" s="115" t="s">
        <v>123</v>
      </c>
      <c r="D3" s="67" t="s">
        <v>124</v>
      </c>
      <c r="E3" s="67" t="s">
        <v>22</v>
      </c>
      <c r="F3" s="67" t="s">
        <v>23</v>
      </c>
      <c r="G3" s="7" t="s">
        <v>133</v>
      </c>
      <c r="H3" s="67" t="s">
        <v>24</v>
      </c>
      <c r="I3" s="68" t="s">
        <v>25</v>
      </c>
      <c r="J3" s="300" t="s">
        <v>125</v>
      </c>
    </row>
    <row r="4" spans="1:10" ht="20.100000000000001" customHeight="1">
      <c r="A4" s="116" t="s">
        <v>16</v>
      </c>
      <c r="B4" s="117">
        <f>SUM(C4:I4)</f>
        <v>93</v>
      </c>
      <c r="C4" s="118">
        <v>0</v>
      </c>
      <c r="D4" s="119">
        <v>2</v>
      </c>
      <c r="E4" s="119">
        <v>20</v>
      </c>
      <c r="F4" s="119">
        <v>45</v>
      </c>
      <c r="G4" s="119">
        <v>22</v>
      </c>
      <c r="H4" s="119">
        <v>4</v>
      </c>
      <c r="I4" s="120">
        <v>0</v>
      </c>
      <c r="J4" s="148">
        <f>SUM(C4:F4)</f>
        <v>67</v>
      </c>
    </row>
    <row r="5" spans="1:10" ht="20.100000000000001" customHeight="1">
      <c r="A5" s="44" t="s">
        <v>17</v>
      </c>
      <c r="B5" s="121">
        <f t="shared" ref="B5:B13" si="0">SUM(C5:I5)</f>
        <v>73</v>
      </c>
      <c r="C5" s="122">
        <v>0</v>
      </c>
      <c r="D5" s="123">
        <v>2</v>
      </c>
      <c r="E5" s="123">
        <v>14</v>
      </c>
      <c r="F5" s="123">
        <v>40</v>
      </c>
      <c r="G5" s="123">
        <v>16</v>
      </c>
      <c r="H5" s="123">
        <v>1</v>
      </c>
      <c r="I5" s="124">
        <v>0</v>
      </c>
      <c r="J5" s="149">
        <f t="shared" ref="J5:J13" si="1">SUM(C5:F5)</f>
        <v>56</v>
      </c>
    </row>
    <row r="6" spans="1:10" ht="20.100000000000001" customHeight="1">
      <c r="A6" s="44" t="s">
        <v>15</v>
      </c>
      <c r="B6" s="121">
        <f t="shared" si="0"/>
        <v>106</v>
      </c>
      <c r="C6" s="122">
        <v>0</v>
      </c>
      <c r="D6" s="123">
        <v>1</v>
      </c>
      <c r="E6" s="123">
        <v>29</v>
      </c>
      <c r="F6" s="123">
        <v>44</v>
      </c>
      <c r="G6" s="123">
        <v>27</v>
      </c>
      <c r="H6" s="123">
        <v>4</v>
      </c>
      <c r="I6" s="124">
        <v>1</v>
      </c>
      <c r="J6" s="149">
        <f t="shared" si="1"/>
        <v>74</v>
      </c>
    </row>
    <row r="7" spans="1:10" ht="20.100000000000001" customHeight="1">
      <c r="A7" s="150" t="s">
        <v>18</v>
      </c>
      <c r="B7" s="121">
        <f t="shared" si="0"/>
        <v>71</v>
      </c>
      <c r="C7" s="122">
        <v>0</v>
      </c>
      <c r="D7" s="123">
        <v>1</v>
      </c>
      <c r="E7" s="123">
        <v>19</v>
      </c>
      <c r="F7" s="123">
        <v>28</v>
      </c>
      <c r="G7" s="123">
        <v>17</v>
      </c>
      <c r="H7" s="123">
        <v>6</v>
      </c>
      <c r="I7" s="124">
        <v>0</v>
      </c>
      <c r="J7" s="149">
        <f t="shared" si="1"/>
        <v>48</v>
      </c>
    </row>
    <row r="8" spans="1:10" ht="20.100000000000001" customHeight="1">
      <c r="A8" s="150" t="s">
        <v>58</v>
      </c>
      <c r="B8" s="121">
        <f t="shared" si="0"/>
        <v>71</v>
      </c>
      <c r="C8" s="122">
        <v>0</v>
      </c>
      <c r="D8" s="123">
        <v>0</v>
      </c>
      <c r="E8" s="123">
        <v>12</v>
      </c>
      <c r="F8" s="123">
        <v>34</v>
      </c>
      <c r="G8" s="123">
        <v>20</v>
      </c>
      <c r="H8" s="123">
        <v>4</v>
      </c>
      <c r="I8" s="124">
        <v>1</v>
      </c>
      <c r="J8" s="149">
        <f t="shared" si="1"/>
        <v>46</v>
      </c>
    </row>
    <row r="9" spans="1:10" ht="20.100000000000001" customHeight="1">
      <c r="A9" s="150" t="s">
        <v>62</v>
      </c>
      <c r="B9" s="121">
        <f t="shared" si="0"/>
        <v>85</v>
      </c>
      <c r="C9" s="122">
        <v>0</v>
      </c>
      <c r="D9" s="123">
        <v>2</v>
      </c>
      <c r="E9" s="123">
        <v>20</v>
      </c>
      <c r="F9" s="123">
        <v>36</v>
      </c>
      <c r="G9" s="123">
        <v>19</v>
      </c>
      <c r="H9" s="123">
        <v>8</v>
      </c>
      <c r="I9" s="124">
        <v>0</v>
      </c>
      <c r="J9" s="149">
        <f t="shared" si="1"/>
        <v>58</v>
      </c>
    </row>
    <row r="10" spans="1:10" ht="20.100000000000001" customHeight="1">
      <c r="A10" s="150" t="s">
        <v>68</v>
      </c>
      <c r="B10" s="121">
        <f t="shared" si="0"/>
        <v>71</v>
      </c>
      <c r="C10" s="122">
        <v>0</v>
      </c>
      <c r="D10" s="123">
        <v>0</v>
      </c>
      <c r="E10" s="123">
        <v>20</v>
      </c>
      <c r="F10" s="123">
        <v>28</v>
      </c>
      <c r="G10" s="123">
        <v>20</v>
      </c>
      <c r="H10" s="123">
        <v>3</v>
      </c>
      <c r="I10" s="124">
        <v>0</v>
      </c>
      <c r="J10" s="149">
        <f t="shared" si="1"/>
        <v>48</v>
      </c>
    </row>
    <row r="11" spans="1:10" ht="20.100000000000001" customHeight="1">
      <c r="A11" s="150" t="s">
        <v>99</v>
      </c>
      <c r="B11" s="121">
        <f t="shared" si="0"/>
        <v>78</v>
      </c>
      <c r="C11" s="122">
        <v>0</v>
      </c>
      <c r="D11" s="123">
        <v>2</v>
      </c>
      <c r="E11" s="123">
        <v>9</v>
      </c>
      <c r="F11" s="123">
        <v>37</v>
      </c>
      <c r="G11" s="123">
        <v>21</v>
      </c>
      <c r="H11" s="123">
        <v>7</v>
      </c>
      <c r="I11" s="124">
        <v>2</v>
      </c>
      <c r="J11" s="149">
        <f t="shared" si="1"/>
        <v>48</v>
      </c>
    </row>
    <row r="12" spans="1:10" ht="20.100000000000001" customHeight="1">
      <c r="A12" s="150" t="s">
        <v>121</v>
      </c>
      <c r="B12" s="121">
        <f t="shared" ref="B12" si="2">SUM(C12:I12)</f>
        <v>86</v>
      </c>
      <c r="C12" s="122">
        <v>0</v>
      </c>
      <c r="D12" s="123">
        <v>1</v>
      </c>
      <c r="E12" s="123">
        <v>12</v>
      </c>
      <c r="F12" s="123">
        <v>41</v>
      </c>
      <c r="G12" s="123">
        <v>26</v>
      </c>
      <c r="H12" s="123">
        <v>5</v>
      </c>
      <c r="I12" s="124">
        <v>1</v>
      </c>
      <c r="J12" s="149">
        <f t="shared" ref="J12" si="3">SUM(C12:F12)</f>
        <v>54</v>
      </c>
    </row>
    <row r="13" spans="1:10" ht="20.100000000000001" customHeight="1">
      <c r="A13" s="151" t="s">
        <v>130</v>
      </c>
      <c r="B13" s="130">
        <f t="shared" si="0"/>
        <v>76</v>
      </c>
      <c r="C13" s="131">
        <v>0</v>
      </c>
      <c r="D13" s="132">
        <v>3</v>
      </c>
      <c r="E13" s="132">
        <v>16</v>
      </c>
      <c r="F13" s="132">
        <v>35</v>
      </c>
      <c r="G13" s="132">
        <v>17</v>
      </c>
      <c r="H13" s="132">
        <v>5</v>
      </c>
      <c r="I13" s="133">
        <v>0</v>
      </c>
      <c r="J13" s="152">
        <f t="shared" si="1"/>
        <v>54</v>
      </c>
    </row>
    <row r="14" spans="1:10" ht="20.100000000000001" customHeight="1">
      <c r="A14" s="2" t="s">
        <v>86</v>
      </c>
      <c r="B14" s="135"/>
      <c r="C14" s="135"/>
      <c r="D14" s="135"/>
      <c r="E14" s="135"/>
      <c r="F14" s="135"/>
      <c r="G14" s="135"/>
      <c r="H14" s="135"/>
      <c r="I14" s="135"/>
    </row>
    <row r="15" spans="1:10" ht="20.100000000000001" customHeight="1">
      <c r="A15" s="87" t="s">
        <v>20</v>
      </c>
      <c r="B15" s="114" t="s">
        <v>122</v>
      </c>
      <c r="C15" s="153" t="s">
        <v>123</v>
      </c>
      <c r="D15" s="154" t="s">
        <v>124</v>
      </c>
      <c r="E15" s="154" t="s">
        <v>22</v>
      </c>
      <c r="F15" s="154" t="s">
        <v>23</v>
      </c>
      <c r="G15" s="7" t="s">
        <v>133</v>
      </c>
      <c r="H15" s="154" t="s">
        <v>24</v>
      </c>
      <c r="I15" s="155" t="s">
        <v>25</v>
      </c>
      <c r="J15" s="301" t="s">
        <v>125</v>
      </c>
    </row>
    <row r="16" spans="1:10" ht="20.100000000000001" customHeight="1">
      <c r="A16" s="44" t="s">
        <v>16</v>
      </c>
      <c r="B16" s="121">
        <f t="shared" ref="B16:B24" si="4">B4</f>
        <v>93</v>
      </c>
      <c r="C16" s="136">
        <f t="shared" ref="C16" si="5">C4/$B4</f>
        <v>0</v>
      </c>
      <c r="D16" s="156">
        <f t="shared" ref="D16:J16" si="6">D4/$B4</f>
        <v>2.1505376344086023E-2</v>
      </c>
      <c r="E16" s="156">
        <f t="shared" si="6"/>
        <v>0.21505376344086022</v>
      </c>
      <c r="F16" s="156">
        <f t="shared" si="6"/>
        <v>0.4838709677419355</v>
      </c>
      <c r="G16" s="156">
        <f t="shared" si="6"/>
        <v>0.23655913978494625</v>
      </c>
      <c r="H16" s="156">
        <f t="shared" si="6"/>
        <v>4.3010752688172046E-2</v>
      </c>
      <c r="I16" s="157">
        <f t="shared" si="6"/>
        <v>0</v>
      </c>
      <c r="J16" s="139">
        <f t="shared" si="6"/>
        <v>0.72043010752688175</v>
      </c>
    </row>
    <row r="17" spans="1:10" ht="20.100000000000001" customHeight="1">
      <c r="A17" s="44" t="s">
        <v>17</v>
      </c>
      <c r="B17" s="121">
        <f t="shared" si="4"/>
        <v>73</v>
      </c>
      <c r="C17" s="136">
        <f t="shared" ref="C17:J17" si="7">C5/$B5</f>
        <v>0</v>
      </c>
      <c r="D17" s="156">
        <f t="shared" si="7"/>
        <v>2.7397260273972601E-2</v>
      </c>
      <c r="E17" s="156">
        <f t="shared" si="7"/>
        <v>0.19178082191780821</v>
      </c>
      <c r="F17" s="156">
        <f t="shared" si="7"/>
        <v>0.54794520547945202</v>
      </c>
      <c r="G17" s="156">
        <f t="shared" si="7"/>
        <v>0.21917808219178081</v>
      </c>
      <c r="H17" s="156">
        <f t="shared" si="7"/>
        <v>1.3698630136986301E-2</v>
      </c>
      <c r="I17" s="157">
        <f t="shared" si="7"/>
        <v>0</v>
      </c>
      <c r="J17" s="139">
        <f t="shared" si="7"/>
        <v>0.76712328767123283</v>
      </c>
    </row>
    <row r="18" spans="1:10" ht="20.100000000000001" customHeight="1">
      <c r="A18" s="44" t="s">
        <v>15</v>
      </c>
      <c r="B18" s="121">
        <f t="shared" si="4"/>
        <v>106</v>
      </c>
      <c r="C18" s="136">
        <f t="shared" ref="C18:J18" si="8">C6/$B6</f>
        <v>0</v>
      </c>
      <c r="D18" s="156">
        <f t="shared" si="8"/>
        <v>9.433962264150943E-3</v>
      </c>
      <c r="E18" s="156">
        <f t="shared" si="8"/>
        <v>0.27358490566037735</v>
      </c>
      <c r="F18" s="156">
        <f t="shared" si="8"/>
        <v>0.41509433962264153</v>
      </c>
      <c r="G18" s="156">
        <f t="shared" si="8"/>
        <v>0.25471698113207547</v>
      </c>
      <c r="H18" s="156">
        <f t="shared" si="8"/>
        <v>3.7735849056603772E-2</v>
      </c>
      <c r="I18" s="157">
        <f t="shared" si="8"/>
        <v>9.433962264150943E-3</v>
      </c>
      <c r="J18" s="139">
        <f t="shared" si="8"/>
        <v>0.69811320754716977</v>
      </c>
    </row>
    <row r="19" spans="1:10" ht="20.100000000000001" customHeight="1">
      <c r="A19" s="48" t="s">
        <v>18</v>
      </c>
      <c r="B19" s="121">
        <f t="shared" si="4"/>
        <v>71</v>
      </c>
      <c r="C19" s="140">
        <f t="shared" ref="C19:J19" si="9">C7/$B7</f>
        <v>0</v>
      </c>
      <c r="D19" s="156">
        <f t="shared" si="9"/>
        <v>1.4084507042253521E-2</v>
      </c>
      <c r="E19" s="156">
        <f t="shared" si="9"/>
        <v>0.26760563380281688</v>
      </c>
      <c r="F19" s="156">
        <f t="shared" si="9"/>
        <v>0.39436619718309857</v>
      </c>
      <c r="G19" s="156">
        <f t="shared" si="9"/>
        <v>0.23943661971830985</v>
      </c>
      <c r="H19" s="156">
        <f t="shared" si="9"/>
        <v>8.4507042253521125E-2</v>
      </c>
      <c r="I19" s="157">
        <f t="shared" si="9"/>
        <v>0</v>
      </c>
      <c r="J19" s="143">
        <f t="shared" si="9"/>
        <v>0.676056338028169</v>
      </c>
    </row>
    <row r="20" spans="1:10" ht="20.100000000000001" customHeight="1">
      <c r="A20" s="44" t="s">
        <v>58</v>
      </c>
      <c r="B20" s="121">
        <f t="shared" si="4"/>
        <v>71</v>
      </c>
      <c r="C20" s="136">
        <f t="shared" ref="C20:J20" si="10">C8/$B8</f>
        <v>0</v>
      </c>
      <c r="D20" s="137">
        <f t="shared" si="10"/>
        <v>0</v>
      </c>
      <c r="E20" s="137">
        <f t="shared" si="10"/>
        <v>0.16901408450704225</v>
      </c>
      <c r="F20" s="137">
        <f t="shared" si="10"/>
        <v>0.47887323943661969</v>
      </c>
      <c r="G20" s="137">
        <f t="shared" si="10"/>
        <v>0.28169014084507044</v>
      </c>
      <c r="H20" s="137">
        <f t="shared" si="10"/>
        <v>5.6338028169014086E-2</v>
      </c>
      <c r="I20" s="138">
        <f t="shared" si="10"/>
        <v>1.4084507042253521E-2</v>
      </c>
      <c r="J20" s="139">
        <f t="shared" si="10"/>
        <v>0.647887323943662</v>
      </c>
    </row>
    <row r="21" spans="1:10" ht="20.100000000000001" customHeight="1">
      <c r="A21" s="125" t="s">
        <v>62</v>
      </c>
      <c r="B21" s="146">
        <f t="shared" si="4"/>
        <v>85</v>
      </c>
      <c r="C21" s="158">
        <f t="shared" ref="C21:J21" si="11">C9/$B9</f>
        <v>0</v>
      </c>
      <c r="D21" s="159">
        <f t="shared" si="11"/>
        <v>2.3529411764705882E-2</v>
      </c>
      <c r="E21" s="159">
        <f t="shared" si="11"/>
        <v>0.23529411764705882</v>
      </c>
      <c r="F21" s="159">
        <f t="shared" si="11"/>
        <v>0.42352941176470588</v>
      </c>
      <c r="G21" s="159">
        <f t="shared" si="11"/>
        <v>0.22352941176470589</v>
      </c>
      <c r="H21" s="159">
        <f t="shared" si="11"/>
        <v>9.4117647058823528E-2</v>
      </c>
      <c r="I21" s="160">
        <f t="shared" si="11"/>
        <v>0</v>
      </c>
      <c r="J21" s="161">
        <f t="shared" si="11"/>
        <v>0.68235294117647061</v>
      </c>
    </row>
    <row r="22" spans="1:10" ht="20.100000000000001" customHeight="1">
      <c r="A22" s="44" t="s">
        <v>68</v>
      </c>
      <c r="B22" s="149">
        <f t="shared" si="4"/>
        <v>71</v>
      </c>
      <c r="C22" s="101">
        <f t="shared" ref="C22:J22" si="12">C10/$B10</f>
        <v>0</v>
      </c>
      <c r="D22" s="102">
        <f t="shared" si="12"/>
        <v>0</v>
      </c>
      <c r="E22" s="102">
        <f t="shared" si="12"/>
        <v>0.28169014084507044</v>
      </c>
      <c r="F22" s="102">
        <f t="shared" si="12"/>
        <v>0.39436619718309857</v>
      </c>
      <c r="G22" s="102">
        <f t="shared" si="12"/>
        <v>0.28169014084507044</v>
      </c>
      <c r="H22" s="102">
        <f t="shared" si="12"/>
        <v>4.2253521126760563E-2</v>
      </c>
      <c r="I22" s="103">
        <f t="shared" si="12"/>
        <v>0</v>
      </c>
      <c r="J22" s="144">
        <f t="shared" si="12"/>
        <v>0.676056338028169</v>
      </c>
    </row>
    <row r="23" spans="1:10" ht="20.100000000000001" customHeight="1">
      <c r="A23" s="44" t="s">
        <v>99</v>
      </c>
      <c r="B23" s="149">
        <f t="shared" si="4"/>
        <v>78</v>
      </c>
      <c r="C23" s="101">
        <f t="shared" ref="C23:J24" si="13">C11/$B11</f>
        <v>0</v>
      </c>
      <c r="D23" s="102">
        <f t="shared" si="13"/>
        <v>2.564102564102564E-2</v>
      </c>
      <c r="E23" s="102">
        <f t="shared" si="13"/>
        <v>0.11538461538461539</v>
      </c>
      <c r="F23" s="102">
        <f t="shared" si="13"/>
        <v>0.47435897435897434</v>
      </c>
      <c r="G23" s="102">
        <f t="shared" si="13"/>
        <v>0.26923076923076922</v>
      </c>
      <c r="H23" s="102">
        <f t="shared" si="13"/>
        <v>8.9743589743589744E-2</v>
      </c>
      <c r="I23" s="103">
        <f t="shared" si="13"/>
        <v>2.564102564102564E-2</v>
      </c>
      <c r="J23" s="144">
        <f t="shared" si="13"/>
        <v>0.61538461538461542</v>
      </c>
    </row>
    <row r="24" spans="1:10" ht="20.100000000000001" customHeight="1">
      <c r="A24" s="44" t="s">
        <v>121</v>
      </c>
      <c r="B24" s="149">
        <f t="shared" si="4"/>
        <v>86</v>
      </c>
      <c r="C24" s="101">
        <f t="shared" si="13"/>
        <v>0</v>
      </c>
      <c r="D24" s="102">
        <f t="shared" si="13"/>
        <v>1.1627906976744186E-2</v>
      </c>
      <c r="E24" s="102">
        <f t="shared" si="13"/>
        <v>0.13953488372093023</v>
      </c>
      <c r="F24" s="102">
        <f t="shared" si="13"/>
        <v>0.47674418604651164</v>
      </c>
      <c r="G24" s="102">
        <f t="shared" si="13"/>
        <v>0.30232558139534882</v>
      </c>
      <c r="H24" s="102">
        <f t="shared" si="13"/>
        <v>5.8139534883720929E-2</v>
      </c>
      <c r="I24" s="103">
        <f t="shared" si="13"/>
        <v>1.1627906976744186E-2</v>
      </c>
      <c r="J24" s="144">
        <f t="shared" si="13"/>
        <v>0.62790697674418605</v>
      </c>
    </row>
    <row r="25" spans="1:10" ht="20.100000000000001" customHeight="1">
      <c r="A25" s="104" t="str">
        <f>A13</f>
        <v>22年</v>
      </c>
      <c r="B25" s="152">
        <f t="shared" ref="B25" si="14">B13</f>
        <v>76</v>
      </c>
      <c r="C25" s="106">
        <f t="shared" ref="C25:J25" si="15">C13/$B13</f>
        <v>0</v>
      </c>
      <c r="D25" s="107">
        <f t="shared" si="15"/>
        <v>3.9473684210526314E-2</v>
      </c>
      <c r="E25" s="107">
        <f t="shared" si="15"/>
        <v>0.21052631578947367</v>
      </c>
      <c r="F25" s="107">
        <f t="shared" si="15"/>
        <v>0.46052631578947367</v>
      </c>
      <c r="G25" s="107">
        <f t="shared" si="15"/>
        <v>0.22368421052631579</v>
      </c>
      <c r="H25" s="107">
        <f t="shared" si="15"/>
        <v>6.5789473684210523E-2</v>
      </c>
      <c r="I25" s="108">
        <f t="shared" si="15"/>
        <v>0</v>
      </c>
      <c r="J25" s="162">
        <f t="shared" si="15"/>
        <v>0.71052631578947367</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sheetData>
  <phoneticPr fontId="2"/>
  <pageMargins left="0.78740157480314965" right="0.78740157480314965" top="1.1811023622047245" bottom="0.98425196850393704" header="0.9055118110236221" footer="0.51181102362204722"/>
  <pageSetup paperSize="9" scale="71" orientation="portrait" r:id="rId1"/>
  <headerFooter alignWithMargins="0">
    <oddHeader>&amp;C越前町</oddHead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L88"/>
  <sheetViews>
    <sheetView tabSelected="1" view="pageBreakPreview" zoomScale="60" zoomScaleNormal="100" workbookViewId="0">
      <selection activeCell="O22" sqref="O22"/>
    </sheetView>
  </sheetViews>
  <sheetFormatPr defaultRowHeight="13.5"/>
  <cols>
    <col min="1" max="2" width="10.625" style="2" customWidth="1"/>
    <col min="3" max="14" width="8.625" style="2" customWidth="1"/>
    <col min="15" max="16384" width="9" style="2"/>
  </cols>
  <sheetData>
    <row r="1" spans="1:12" ht="20.100000000000001" customHeight="1">
      <c r="A1" s="17" t="s">
        <v>87</v>
      </c>
    </row>
    <row r="2" spans="1:12" ht="20.100000000000001" customHeight="1">
      <c r="A2" s="17"/>
    </row>
    <row r="3" spans="1:12" ht="20.100000000000001" customHeight="1">
      <c r="B3" s="163"/>
      <c r="C3" s="6" t="s">
        <v>16</v>
      </c>
      <c r="D3" s="7" t="s">
        <v>17</v>
      </c>
      <c r="E3" s="7" t="s">
        <v>15</v>
      </c>
      <c r="F3" s="7" t="s">
        <v>18</v>
      </c>
      <c r="G3" s="7" t="s">
        <v>58</v>
      </c>
      <c r="H3" s="7" t="s">
        <v>114</v>
      </c>
      <c r="I3" s="7" t="s">
        <v>68</v>
      </c>
      <c r="J3" s="7" t="s">
        <v>99</v>
      </c>
      <c r="K3" s="7" t="s">
        <v>121</v>
      </c>
      <c r="L3" s="8" t="s">
        <v>131</v>
      </c>
    </row>
    <row r="4" spans="1:12" ht="20.100000000000001" customHeight="1">
      <c r="B4" s="164" t="s">
        <v>28</v>
      </c>
      <c r="C4" s="118">
        <v>2</v>
      </c>
      <c r="D4" s="119">
        <v>2</v>
      </c>
      <c r="E4" s="119">
        <v>1</v>
      </c>
      <c r="F4" s="119">
        <v>1</v>
      </c>
      <c r="G4" s="119">
        <v>0</v>
      </c>
      <c r="H4" s="119">
        <v>2</v>
      </c>
      <c r="I4" s="165">
        <v>0</v>
      </c>
      <c r="J4" s="165">
        <v>2</v>
      </c>
      <c r="K4" s="165">
        <v>1</v>
      </c>
      <c r="L4" s="166">
        <v>3</v>
      </c>
    </row>
    <row r="5" spans="1:12" ht="20.100000000000001" customHeight="1">
      <c r="B5" s="52" t="s">
        <v>30</v>
      </c>
      <c r="C5" s="122">
        <v>3</v>
      </c>
      <c r="D5" s="123">
        <v>3</v>
      </c>
      <c r="E5" s="123">
        <v>9</v>
      </c>
      <c r="F5" s="123">
        <v>3</v>
      </c>
      <c r="G5" s="123">
        <v>0</v>
      </c>
      <c r="H5" s="123">
        <v>2</v>
      </c>
      <c r="I5" s="72">
        <v>4</v>
      </c>
      <c r="J5" s="72">
        <v>0</v>
      </c>
      <c r="K5" s="72">
        <v>2</v>
      </c>
      <c r="L5" s="73">
        <v>1</v>
      </c>
    </row>
    <row r="6" spans="1:12" ht="20.100000000000001" customHeight="1">
      <c r="B6" s="52" t="s">
        <v>31</v>
      </c>
      <c r="C6" s="122">
        <v>6</v>
      </c>
      <c r="D6" s="123">
        <v>3</v>
      </c>
      <c r="E6" s="123">
        <v>3</v>
      </c>
      <c r="F6" s="123">
        <v>3</v>
      </c>
      <c r="G6" s="123">
        <v>4</v>
      </c>
      <c r="H6" s="123">
        <v>2</v>
      </c>
      <c r="I6" s="72">
        <v>2</v>
      </c>
      <c r="J6" s="72">
        <v>0</v>
      </c>
      <c r="K6" s="72">
        <v>1</v>
      </c>
      <c r="L6" s="73">
        <v>4</v>
      </c>
    </row>
    <row r="7" spans="1:12" ht="20.100000000000001" customHeight="1">
      <c r="B7" s="52" t="s">
        <v>32</v>
      </c>
      <c r="C7" s="122">
        <v>3</v>
      </c>
      <c r="D7" s="123">
        <v>1</v>
      </c>
      <c r="E7" s="123">
        <v>6</v>
      </c>
      <c r="F7" s="123">
        <v>5</v>
      </c>
      <c r="G7" s="123">
        <v>1</v>
      </c>
      <c r="H7" s="123">
        <v>4</v>
      </c>
      <c r="I7" s="72">
        <v>6</v>
      </c>
      <c r="J7" s="72">
        <v>3</v>
      </c>
      <c r="K7" s="72">
        <v>1</v>
      </c>
      <c r="L7" s="73">
        <v>2</v>
      </c>
    </row>
    <row r="8" spans="1:12" ht="20.100000000000001" customHeight="1">
      <c r="B8" s="52" t="s">
        <v>33</v>
      </c>
      <c r="C8" s="122">
        <v>4</v>
      </c>
      <c r="D8" s="123">
        <v>3</v>
      </c>
      <c r="E8" s="123">
        <v>3</v>
      </c>
      <c r="F8" s="123">
        <v>6</v>
      </c>
      <c r="G8" s="123">
        <v>2</v>
      </c>
      <c r="H8" s="123">
        <v>5</v>
      </c>
      <c r="I8" s="72">
        <v>5</v>
      </c>
      <c r="J8" s="72">
        <v>1</v>
      </c>
      <c r="K8" s="72">
        <v>4</v>
      </c>
      <c r="L8" s="73">
        <v>4</v>
      </c>
    </row>
    <row r="9" spans="1:12" ht="20.100000000000001" customHeight="1">
      <c r="B9" s="52" t="s">
        <v>34</v>
      </c>
      <c r="C9" s="122">
        <v>4</v>
      </c>
      <c r="D9" s="123">
        <v>4</v>
      </c>
      <c r="E9" s="123">
        <v>8</v>
      </c>
      <c r="F9" s="123">
        <v>2</v>
      </c>
      <c r="G9" s="123">
        <v>5</v>
      </c>
      <c r="H9" s="123">
        <v>7</v>
      </c>
      <c r="I9" s="72">
        <v>3</v>
      </c>
      <c r="J9" s="72">
        <v>5</v>
      </c>
      <c r="K9" s="72">
        <v>4</v>
      </c>
      <c r="L9" s="73">
        <v>5</v>
      </c>
    </row>
    <row r="10" spans="1:12" ht="20.100000000000001" customHeight="1">
      <c r="B10" s="52" t="s">
        <v>35</v>
      </c>
      <c r="C10" s="122">
        <v>8</v>
      </c>
      <c r="D10" s="123">
        <v>9</v>
      </c>
      <c r="E10" s="123">
        <v>12</v>
      </c>
      <c r="F10" s="123">
        <v>5</v>
      </c>
      <c r="G10" s="123">
        <v>8</v>
      </c>
      <c r="H10" s="123">
        <v>8</v>
      </c>
      <c r="I10" s="72">
        <v>5</v>
      </c>
      <c r="J10" s="72">
        <v>6</v>
      </c>
      <c r="K10" s="72">
        <v>8</v>
      </c>
      <c r="L10" s="73">
        <v>6</v>
      </c>
    </row>
    <row r="11" spans="1:12" ht="20.100000000000001" customHeight="1">
      <c r="B11" s="52" t="s">
        <v>36</v>
      </c>
      <c r="C11" s="122">
        <v>8</v>
      </c>
      <c r="D11" s="123">
        <v>12</v>
      </c>
      <c r="E11" s="123">
        <v>7</v>
      </c>
      <c r="F11" s="123">
        <v>5</v>
      </c>
      <c r="G11" s="123">
        <v>4</v>
      </c>
      <c r="H11" s="123">
        <v>12</v>
      </c>
      <c r="I11" s="72">
        <v>9</v>
      </c>
      <c r="J11" s="72">
        <v>9</v>
      </c>
      <c r="K11" s="72">
        <v>10</v>
      </c>
      <c r="L11" s="73">
        <v>4</v>
      </c>
    </row>
    <row r="12" spans="1:12" ht="20.100000000000001" customHeight="1">
      <c r="B12" s="52" t="s">
        <v>37</v>
      </c>
      <c r="C12" s="122">
        <v>16</v>
      </c>
      <c r="D12" s="123">
        <v>7</v>
      </c>
      <c r="E12" s="123">
        <v>10</v>
      </c>
      <c r="F12" s="123">
        <v>6</v>
      </c>
      <c r="G12" s="123">
        <v>10</v>
      </c>
      <c r="H12" s="123">
        <v>5</v>
      </c>
      <c r="I12" s="72">
        <v>6</v>
      </c>
      <c r="J12" s="72">
        <v>6</v>
      </c>
      <c r="K12" s="72">
        <v>11</v>
      </c>
      <c r="L12" s="73">
        <v>10</v>
      </c>
    </row>
    <row r="13" spans="1:12" ht="20.100000000000001" customHeight="1">
      <c r="B13" s="52" t="s">
        <v>38</v>
      </c>
      <c r="C13" s="122">
        <v>8</v>
      </c>
      <c r="D13" s="123">
        <v>5</v>
      </c>
      <c r="E13" s="123">
        <v>10</v>
      </c>
      <c r="F13" s="123">
        <v>5</v>
      </c>
      <c r="G13" s="123">
        <v>6</v>
      </c>
      <c r="H13" s="123">
        <v>5</v>
      </c>
      <c r="I13" s="72">
        <v>6</v>
      </c>
      <c r="J13" s="72">
        <v>10</v>
      </c>
      <c r="K13" s="72">
        <v>6</v>
      </c>
      <c r="L13" s="73">
        <v>11</v>
      </c>
    </row>
    <row r="14" spans="1:12" ht="20.100000000000001" customHeight="1">
      <c r="B14" s="52" t="s">
        <v>39</v>
      </c>
      <c r="C14" s="122">
        <v>5</v>
      </c>
      <c r="D14" s="123">
        <v>7</v>
      </c>
      <c r="E14" s="123">
        <v>5</v>
      </c>
      <c r="F14" s="123">
        <v>7</v>
      </c>
      <c r="G14" s="123">
        <v>6</v>
      </c>
      <c r="H14" s="123">
        <v>6</v>
      </c>
      <c r="I14" s="72">
        <v>2</v>
      </c>
      <c r="J14" s="72">
        <v>6</v>
      </c>
      <c r="K14" s="72">
        <v>6</v>
      </c>
      <c r="L14" s="73">
        <v>4</v>
      </c>
    </row>
    <row r="15" spans="1:12" ht="20.100000000000001" customHeight="1">
      <c r="B15" s="52" t="s">
        <v>126</v>
      </c>
      <c r="C15" s="122">
        <v>22</v>
      </c>
      <c r="D15" s="123">
        <v>16</v>
      </c>
      <c r="E15" s="123">
        <v>27</v>
      </c>
      <c r="F15" s="123">
        <v>17</v>
      </c>
      <c r="G15" s="123">
        <v>20</v>
      </c>
      <c r="H15" s="123">
        <v>19</v>
      </c>
      <c r="I15" s="72">
        <v>20</v>
      </c>
      <c r="J15" s="72">
        <v>21</v>
      </c>
      <c r="K15" s="72">
        <v>26</v>
      </c>
      <c r="L15" s="73">
        <v>17</v>
      </c>
    </row>
    <row r="16" spans="1:12" ht="20.100000000000001" customHeight="1">
      <c r="B16" s="52" t="s">
        <v>127</v>
      </c>
      <c r="C16" s="122">
        <v>4</v>
      </c>
      <c r="D16" s="123">
        <v>1</v>
      </c>
      <c r="E16" s="123">
        <v>4</v>
      </c>
      <c r="F16" s="123">
        <v>6</v>
      </c>
      <c r="G16" s="123">
        <v>4</v>
      </c>
      <c r="H16" s="123">
        <v>8</v>
      </c>
      <c r="I16" s="72">
        <v>3</v>
      </c>
      <c r="J16" s="72">
        <v>7</v>
      </c>
      <c r="K16" s="72">
        <v>5</v>
      </c>
      <c r="L16" s="167">
        <v>5</v>
      </c>
    </row>
    <row r="17" spans="1:12" ht="20.100000000000001" customHeight="1">
      <c r="B17" s="52" t="s">
        <v>29</v>
      </c>
      <c r="C17" s="122">
        <v>0</v>
      </c>
      <c r="D17" s="123">
        <v>0</v>
      </c>
      <c r="E17" s="123">
        <v>1</v>
      </c>
      <c r="F17" s="123">
        <v>0</v>
      </c>
      <c r="G17" s="123">
        <v>1</v>
      </c>
      <c r="H17" s="123">
        <v>0</v>
      </c>
      <c r="I17" s="75">
        <v>0</v>
      </c>
      <c r="J17" s="75">
        <v>2</v>
      </c>
      <c r="K17" s="75">
        <v>1</v>
      </c>
      <c r="L17" s="76">
        <v>0</v>
      </c>
    </row>
    <row r="18" spans="1:12" ht="20.100000000000001" customHeight="1">
      <c r="B18" s="163" t="s">
        <v>12</v>
      </c>
      <c r="C18" s="170">
        <f t="shared" ref="C18:H18" si="0">SUM(C4:C17)</f>
        <v>93</v>
      </c>
      <c r="D18" s="170">
        <f t="shared" si="0"/>
        <v>73</v>
      </c>
      <c r="E18" s="170">
        <f t="shared" si="0"/>
        <v>106</v>
      </c>
      <c r="F18" s="170">
        <f t="shared" si="0"/>
        <v>71</v>
      </c>
      <c r="G18" s="170">
        <f t="shared" si="0"/>
        <v>71</v>
      </c>
      <c r="H18" s="170">
        <f t="shared" si="0"/>
        <v>85</v>
      </c>
      <c r="I18" s="170">
        <f>SUM(I4:I17)</f>
        <v>71</v>
      </c>
      <c r="J18" s="170">
        <f>SUM(J4:J17)</f>
        <v>78</v>
      </c>
      <c r="K18" s="170">
        <f>SUM(K4:K17)</f>
        <v>86</v>
      </c>
      <c r="L18" s="171">
        <f>SUM(L4:L17)</f>
        <v>76</v>
      </c>
    </row>
    <row r="19" spans="1:12" ht="20.100000000000001" customHeight="1">
      <c r="A19" s="172"/>
      <c r="B19" s="173"/>
      <c r="C19" s="172"/>
      <c r="D19" s="172"/>
      <c r="E19" s="172"/>
      <c r="F19" s="172"/>
    </row>
    <row r="20" spans="1:12" ht="20.100000000000001" customHeight="1">
      <c r="A20" s="172"/>
      <c r="B20" s="174"/>
      <c r="C20" s="172"/>
      <c r="D20" s="172"/>
      <c r="E20" s="172"/>
      <c r="F20" s="172"/>
    </row>
    <row r="21" spans="1:12" ht="20.100000000000001" customHeight="1">
      <c r="A21" s="172"/>
      <c r="B21" s="174"/>
      <c r="C21" s="172"/>
      <c r="D21" s="172"/>
      <c r="E21" s="172"/>
      <c r="F21" s="172"/>
    </row>
    <row r="22" spans="1:12" ht="20.100000000000001" customHeight="1">
      <c r="A22" s="172"/>
      <c r="B22" s="172"/>
    </row>
    <row r="23" spans="1:12" ht="20.100000000000001" customHeight="1">
      <c r="A23" s="172"/>
      <c r="B23" s="172"/>
    </row>
    <row r="24" spans="1:12" ht="20.100000000000001" customHeight="1">
      <c r="A24" s="172"/>
      <c r="B24" s="172"/>
    </row>
    <row r="25" spans="1:12" ht="20.100000000000001" customHeight="1">
      <c r="B25" s="172"/>
    </row>
    <row r="26" spans="1:12" ht="20.100000000000001" customHeight="1">
      <c r="B26" s="172"/>
    </row>
    <row r="27" spans="1:12" ht="20.100000000000001" customHeight="1">
      <c r="B27" s="172"/>
    </row>
    <row r="28" spans="1:12" ht="20.100000000000001" customHeight="1">
      <c r="B28" s="172"/>
    </row>
    <row r="29" spans="1:12" ht="20.100000000000001" customHeight="1">
      <c r="B29" s="172"/>
    </row>
    <row r="30" spans="1:12" ht="20.100000000000001" customHeight="1">
      <c r="B30" s="172"/>
    </row>
    <row r="31" spans="1:12" ht="20.100000000000001" customHeight="1">
      <c r="B31" s="172"/>
    </row>
    <row r="32" spans="1:12" ht="20.100000000000001" customHeight="1">
      <c r="B32" s="172"/>
    </row>
    <row r="33" spans="2:2" ht="20.100000000000001" customHeight="1">
      <c r="B33" s="172"/>
    </row>
    <row r="34" spans="2:2" ht="20.100000000000001" customHeight="1">
      <c r="B34" s="172"/>
    </row>
    <row r="35" spans="2:2" ht="20.100000000000001" customHeight="1">
      <c r="B35" s="172"/>
    </row>
    <row r="36" spans="2:2" ht="20.100000000000001" customHeight="1">
      <c r="B36" s="172"/>
    </row>
    <row r="37" spans="2:2" ht="20.100000000000001" customHeight="1">
      <c r="B37" s="172"/>
    </row>
    <row r="38" spans="2:2" ht="20.100000000000001" customHeight="1">
      <c r="B38" s="172"/>
    </row>
    <row r="39" spans="2:2" ht="20.100000000000001" customHeight="1">
      <c r="B39" s="172"/>
    </row>
    <row r="40" spans="2:2" ht="20.100000000000001" customHeight="1">
      <c r="B40" s="172"/>
    </row>
    <row r="41" spans="2:2" ht="20.100000000000001" customHeight="1">
      <c r="B41" s="172"/>
    </row>
    <row r="42" spans="2:2" ht="20.100000000000001" customHeight="1">
      <c r="B42" s="172"/>
    </row>
    <row r="43" spans="2:2" ht="20.100000000000001" customHeight="1">
      <c r="B43" s="172"/>
    </row>
    <row r="44" spans="2:2" ht="20.100000000000001" customHeight="1">
      <c r="B44" s="172"/>
    </row>
    <row r="45" spans="2:2" ht="20.100000000000001" customHeight="1">
      <c r="B45" s="172"/>
    </row>
    <row r="46" spans="2:2" ht="20.100000000000001" customHeight="1">
      <c r="B46" s="172"/>
    </row>
    <row r="47" spans="2:2" ht="20.100000000000001" customHeight="1">
      <c r="B47" s="172"/>
    </row>
    <row r="48" spans="2:2" ht="20.100000000000001" customHeight="1">
      <c r="B48" s="172"/>
    </row>
    <row r="49" spans="2:2" ht="20.100000000000001" customHeight="1">
      <c r="B49" s="172"/>
    </row>
    <row r="50" spans="2:2" ht="20.100000000000001" customHeight="1">
      <c r="B50" s="172"/>
    </row>
    <row r="51" spans="2:2" ht="20.100000000000001" customHeight="1">
      <c r="B51" s="172"/>
    </row>
    <row r="52" spans="2:2" ht="20.100000000000001" customHeight="1">
      <c r="B52" s="172"/>
    </row>
    <row r="53" spans="2:2" ht="20.100000000000001" customHeight="1">
      <c r="B53" s="172"/>
    </row>
    <row r="54" spans="2:2" ht="20.100000000000001" customHeight="1">
      <c r="B54" s="172"/>
    </row>
    <row r="55" spans="2:2" ht="20.100000000000001" customHeight="1">
      <c r="B55" s="172"/>
    </row>
    <row r="56" spans="2:2" ht="20.100000000000001" customHeight="1">
      <c r="B56" s="172"/>
    </row>
    <row r="57" spans="2:2" ht="20.100000000000001" customHeight="1">
      <c r="B57" s="172"/>
    </row>
    <row r="58" spans="2:2" ht="20.100000000000001" customHeight="1">
      <c r="B58" s="172"/>
    </row>
    <row r="59" spans="2:2" ht="20.100000000000001" customHeight="1">
      <c r="B59" s="172"/>
    </row>
    <row r="60" spans="2:2" ht="20.100000000000001" customHeight="1">
      <c r="B60" s="172"/>
    </row>
    <row r="61" spans="2:2" ht="20.100000000000001" customHeight="1">
      <c r="B61" s="172"/>
    </row>
    <row r="62" spans="2:2" ht="20.100000000000001" customHeight="1">
      <c r="B62" s="172"/>
    </row>
    <row r="63" spans="2:2" ht="20.100000000000001" customHeight="1">
      <c r="B63" s="172"/>
    </row>
    <row r="64" spans="2:2" ht="20.100000000000001" customHeight="1">
      <c r="B64" s="172"/>
    </row>
    <row r="65" spans="2:2" ht="20.100000000000001" customHeight="1">
      <c r="B65" s="172"/>
    </row>
    <row r="66" spans="2:2" ht="20.100000000000001" customHeight="1">
      <c r="B66" s="172"/>
    </row>
    <row r="67" spans="2:2" ht="20.100000000000001" customHeight="1">
      <c r="B67" s="172"/>
    </row>
    <row r="68" spans="2:2" ht="20.100000000000001" customHeight="1">
      <c r="B68" s="172"/>
    </row>
    <row r="69" spans="2:2" ht="20.100000000000001" customHeight="1">
      <c r="B69" s="172"/>
    </row>
    <row r="70" spans="2:2" ht="20.100000000000001" customHeight="1">
      <c r="B70" s="172"/>
    </row>
    <row r="71" spans="2:2" ht="20.100000000000001" customHeight="1">
      <c r="B71" s="172"/>
    </row>
    <row r="72" spans="2:2" ht="20.100000000000001" customHeight="1">
      <c r="B72" s="172"/>
    </row>
    <row r="73" spans="2:2" ht="20.100000000000001" customHeight="1">
      <c r="B73" s="172"/>
    </row>
    <row r="74" spans="2:2" ht="20.100000000000001" customHeight="1">
      <c r="B74" s="172"/>
    </row>
    <row r="75" spans="2:2" ht="20.100000000000001" customHeight="1">
      <c r="B75" s="172"/>
    </row>
    <row r="76" spans="2:2">
      <c r="B76" s="172"/>
    </row>
    <row r="77" spans="2:2">
      <c r="B77" s="172"/>
    </row>
    <row r="78" spans="2:2">
      <c r="B78" s="172"/>
    </row>
    <row r="79" spans="2:2">
      <c r="B79" s="172"/>
    </row>
    <row r="80" spans="2:2">
      <c r="B80" s="172"/>
    </row>
    <row r="81" spans="2:2">
      <c r="B81" s="172"/>
    </row>
    <row r="82" spans="2:2">
      <c r="B82" s="172"/>
    </row>
    <row r="83" spans="2:2">
      <c r="B83" s="172"/>
    </row>
    <row r="84" spans="2:2">
      <c r="B84" s="172"/>
    </row>
    <row r="85" spans="2:2">
      <c r="B85" s="172"/>
    </row>
    <row r="86" spans="2:2">
      <c r="B86" s="172"/>
    </row>
    <row r="87" spans="2:2">
      <c r="B87" s="172"/>
    </row>
    <row r="88" spans="2:2">
      <c r="B88" s="172"/>
    </row>
  </sheetData>
  <phoneticPr fontId="2"/>
  <pageMargins left="0.25" right="0.25" top="0.75" bottom="0.75" header="0.3" footer="0.3"/>
  <pageSetup paperSize="9" scale="81" orientation="portrait" r:id="rId1"/>
  <headerFooter alignWithMargins="0">
    <oddHeader>&amp;C越前町</oddHead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O75"/>
  <sheetViews>
    <sheetView view="pageBreakPreview" topLeftCell="A7" zoomScale="60" zoomScaleNormal="100" workbookViewId="0"/>
  </sheetViews>
  <sheetFormatPr defaultRowHeight="13.5"/>
  <cols>
    <col min="1" max="2" width="10.625" style="2" customWidth="1"/>
    <col min="3" max="14" width="8.625" style="2" customWidth="1"/>
    <col min="15" max="16384" width="9" style="2"/>
  </cols>
  <sheetData>
    <row r="1" spans="1:15" ht="20.100000000000001" customHeight="1">
      <c r="A1" s="17" t="s">
        <v>88</v>
      </c>
      <c r="J1" s="135"/>
      <c r="K1" s="135"/>
      <c r="L1" s="135"/>
      <c r="M1" s="135"/>
    </row>
    <row r="2" spans="1:15" ht="20.100000000000001" customHeight="1">
      <c r="J2" s="135"/>
      <c r="K2" s="135"/>
      <c r="L2" s="135"/>
      <c r="M2" s="135"/>
    </row>
    <row r="3" spans="1:15" ht="20.100000000000001" customHeight="1">
      <c r="B3" s="163"/>
      <c r="C3" s="6" t="s">
        <v>16</v>
      </c>
      <c r="D3" s="7" t="s">
        <v>17</v>
      </c>
      <c r="E3" s="7" t="s">
        <v>15</v>
      </c>
      <c r="F3" s="7" t="s">
        <v>18</v>
      </c>
      <c r="G3" s="7" t="s">
        <v>58</v>
      </c>
      <c r="H3" s="7" t="s">
        <v>62</v>
      </c>
      <c r="I3" s="7" t="s">
        <v>68</v>
      </c>
      <c r="J3" s="7" t="s">
        <v>99</v>
      </c>
      <c r="K3" s="7" t="s">
        <v>121</v>
      </c>
      <c r="L3" s="8" t="s">
        <v>131</v>
      </c>
      <c r="M3" s="135"/>
      <c r="N3" s="135"/>
    </row>
    <row r="4" spans="1:15" ht="20.100000000000001" customHeight="1">
      <c r="B4" s="164" t="s">
        <v>100</v>
      </c>
      <c r="C4" s="118">
        <v>0</v>
      </c>
      <c r="D4" s="119">
        <v>0</v>
      </c>
      <c r="E4" s="119">
        <v>1</v>
      </c>
      <c r="F4" s="119">
        <v>0</v>
      </c>
      <c r="G4" s="119">
        <v>0</v>
      </c>
      <c r="H4" s="119">
        <v>0</v>
      </c>
      <c r="I4" s="206">
        <v>0</v>
      </c>
      <c r="J4" s="206">
        <v>0</v>
      </c>
      <c r="K4" s="206">
        <v>0</v>
      </c>
      <c r="L4" s="207">
        <v>0</v>
      </c>
      <c r="M4" s="135"/>
      <c r="N4" s="135"/>
    </row>
    <row r="5" spans="1:15" ht="20.100000000000001" customHeight="1">
      <c r="B5" s="52" t="s">
        <v>115</v>
      </c>
      <c r="C5" s="122">
        <v>8</v>
      </c>
      <c r="D5" s="123">
        <v>10</v>
      </c>
      <c r="E5" s="123">
        <v>9</v>
      </c>
      <c r="F5" s="123">
        <v>8</v>
      </c>
      <c r="G5" s="123">
        <v>8</v>
      </c>
      <c r="H5" s="123">
        <v>8</v>
      </c>
      <c r="I5" s="208">
        <v>9</v>
      </c>
      <c r="J5" s="208">
        <v>3</v>
      </c>
      <c r="K5" s="208">
        <v>4</v>
      </c>
      <c r="L5" s="209">
        <v>4</v>
      </c>
      <c r="M5" s="135"/>
      <c r="N5" s="135"/>
    </row>
    <row r="6" spans="1:15" ht="20.100000000000001" customHeight="1">
      <c r="B6" s="52" t="s">
        <v>101</v>
      </c>
      <c r="C6" s="122">
        <v>5</v>
      </c>
      <c r="D6" s="123">
        <v>2</v>
      </c>
      <c r="E6" s="123">
        <v>4</v>
      </c>
      <c r="F6" s="123">
        <v>0</v>
      </c>
      <c r="G6" s="123">
        <v>8</v>
      </c>
      <c r="H6" s="123">
        <v>2</v>
      </c>
      <c r="I6" s="208">
        <v>3</v>
      </c>
      <c r="J6" s="208">
        <v>2</v>
      </c>
      <c r="K6" s="208">
        <v>3</v>
      </c>
      <c r="L6" s="209">
        <v>2</v>
      </c>
      <c r="M6" s="135"/>
      <c r="N6" s="210"/>
      <c r="O6" s="210"/>
    </row>
    <row r="7" spans="1:15" ht="20.100000000000001" customHeight="1">
      <c r="B7" s="52" t="s">
        <v>102</v>
      </c>
      <c r="C7" s="122">
        <v>7</v>
      </c>
      <c r="D7" s="123">
        <v>5</v>
      </c>
      <c r="E7" s="123">
        <v>8</v>
      </c>
      <c r="F7" s="123">
        <v>3</v>
      </c>
      <c r="G7" s="123">
        <v>4</v>
      </c>
      <c r="H7" s="123">
        <v>6</v>
      </c>
      <c r="I7" s="208">
        <v>1</v>
      </c>
      <c r="J7" s="208">
        <v>6</v>
      </c>
      <c r="K7" s="208">
        <v>6</v>
      </c>
      <c r="L7" s="209">
        <v>4</v>
      </c>
      <c r="M7" s="135"/>
      <c r="N7" s="210"/>
      <c r="O7" s="210"/>
    </row>
    <row r="8" spans="1:15" ht="20.100000000000001" customHeight="1">
      <c r="B8" s="52" t="s">
        <v>103</v>
      </c>
      <c r="C8" s="122">
        <v>12</v>
      </c>
      <c r="D8" s="123">
        <v>5</v>
      </c>
      <c r="E8" s="123">
        <v>8</v>
      </c>
      <c r="F8" s="123">
        <v>5</v>
      </c>
      <c r="G8" s="123">
        <v>9</v>
      </c>
      <c r="H8" s="123">
        <v>5</v>
      </c>
      <c r="I8" s="208">
        <v>7</v>
      </c>
      <c r="J8" s="208">
        <v>8</v>
      </c>
      <c r="K8" s="208">
        <v>1</v>
      </c>
      <c r="L8" s="209">
        <v>4</v>
      </c>
      <c r="M8" s="135"/>
      <c r="N8" s="210"/>
      <c r="O8" s="210"/>
    </row>
    <row r="9" spans="1:15" ht="20.100000000000001" customHeight="1">
      <c r="B9" s="52" t="s">
        <v>104</v>
      </c>
      <c r="C9" s="122">
        <v>7</v>
      </c>
      <c r="D9" s="123">
        <v>11</v>
      </c>
      <c r="E9" s="123">
        <v>10</v>
      </c>
      <c r="F9" s="123">
        <v>4</v>
      </c>
      <c r="G9" s="123">
        <v>7</v>
      </c>
      <c r="H9" s="123">
        <v>7</v>
      </c>
      <c r="I9" s="208">
        <v>5</v>
      </c>
      <c r="J9" s="208">
        <v>7</v>
      </c>
      <c r="K9" s="208">
        <v>5</v>
      </c>
      <c r="L9" s="209">
        <v>10</v>
      </c>
      <c r="M9" s="135"/>
      <c r="N9" s="210"/>
      <c r="O9" s="210"/>
    </row>
    <row r="10" spans="1:15" ht="20.100000000000001" customHeight="1">
      <c r="B10" s="52" t="s">
        <v>105</v>
      </c>
      <c r="C10" s="122">
        <v>9</v>
      </c>
      <c r="D10" s="123">
        <v>4</v>
      </c>
      <c r="E10" s="123">
        <v>9</v>
      </c>
      <c r="F10" s="123">
        <v>10</v>
      </c>
      <c r="G10" s="123">
        <v>4</v>
      </c>
      <c r="H10" s="123">
        <v>7</v>
      </c>
      <c r="I10" s="188">
        <v>3</v>
      </c>
      <c r="J10" s="188">
        <v>5</v>
      </c>
      <c r="K10" s="188">
        <v>8</v>
      </c>
      <c r="L10" s="189">
        <v>8</v>
      </c>
      <c r="M10" s="135"/>
      <c r="N10" s="210"/>
      <c r="O10" s="172"/>
    </row>
    <row r="11" spans="1:15" ht="20.100000000000001" customHeight="1">
      <c r="B11" s="52" t="s">
        <v>106</v>
      </c>
      <c r="C11" s="122">
        <v>13</v>
      </c>
      <c r="D11" s="123">
        <v>13</v>
      </c>
      <c r="E11" s="123">
        <v>10</v>
      </c>
      <c r="F11" s="123">
        <v>9</v>
      </c>
      <c r="G11" s="123">
        <v>4</v>
      </c>
      <c r="H11" s="123">
        <v>8</v>
      </c>
      <c r="I11" s="188">
        <v>6</v>
      </c>
      <c r="J11" s="188">
        <v>7</v>
      </c>
      <c r="K11" s="188">
        <v>10</v>
      </c>
      <c r="L11" s="189">
        <v>5</v>
      </c>
      <c r="M11" s="135"/>
      <c r="N11" s="172"/>
      <c r="O11" s="172"/>
    </row>
    <row r="12" spans="1:15" ht="20.100000000000001" customHeight="1">
      <c r="B12" s="52" t="s">
        <v>107</v>
      </c>
      <c r="C12" s="122">
        <v>4</v>
      </c>
      <c r="D12" s="123">
        <v>10</v>
      </c>
      <c r="E12" s="123">
        <v>9</v>
      </c>
      <c r="F12" s="123">
        <v>5</v>
      </c>
      <c r="G12" s="123">
        <v>4</v>
      </c>
      <c r="H12" s="123">
        <v>5</v>
      </c>
      <c r="I12" s="188">
        <v>5</v>
      </c>
      <c r="J12" s="188">
        <v>6</v>
      </c>
      <c r="K12" s="188">
        <v>7</v>
      </c>
      <c r="L12" s="189">
        <v>7</v>
      </c>
      <c r="M12" s="135"/>
      <c r="N12" s="172"/>
    </row>
    <row r="13" spans="1:15" ht="20.100000000000001" customHeight="1">
      <c r="B13" s="52" t="s">
        <v>108</v>
      </c>
      <c r="C13" s="122">
        <v>6</v>
      </c>
      <c r="D13" s="123">
        <v>6</v>
      </c>
      <c r="E13" s="123">
        <v>5</v>
      </c>
      <c r="F13" s="123">
        <v>4</v>
      </c>
      <c r="G13" s="123">
        <v>7</v>
      </c>
      <c r="H13" s="123">
        <v>8</v>
      </c>
      <c r="I13" s="188">
        <v>6</v>
      </c>
      <c r="J13" s="188">
        <v>3</v>
      </c>
      <c r="K13" s="188">
        <v>5</v>
      </c>
      <c r="L13" s="189">
        <v>6</v>
      </c>
      <c r="M13" s="135"/>
      <c r="N13" s="172"/>
    </row>
    <row r="14" spans="1:15" ht="20.100000000000001" customHeight="1">
      <c r="B14" s="52" t="s">
        <v>109</v>
      </c>
      <c r="C14" s="122">
        <v>3</v>
      </c>
      <c r="D14" s="123">
        <v>3</v>
      </c>
      <c r="E14" s="123">
        <v>5</v>
      </c>
      <c r="F14" s="123">
        <v>7</v>
      </c>
      <c r="G14" s="123">
        <v>6</v>
      </c>
      <c r="H14" s="123">
        <v>5</v>
      </c>
      <c r="I14" s="188">
        <v>6</v>
      </c>
      <c r="J14" s="188">
        <v>9</v>
      </c>
      <c r="K14" s="188">
        <v>4</v>
      </c>
      <c r="L14" s="189">
        <v>7</v>
      </c>
      <c r="M14" s="135"/>
      <c r="N14" s="172"/>
    </row>
    <row r="15" spans="1:15" ht="20.100000000000001" customHeight="1">
      <c r="B15" s="52" t="s">
        <v>110</v>
      </c>
      <c r="C15" s="122">
        <v>1</v>
      </c>
      <c r="D15" s="123">
        <v>4</v>
      </c>
      <c r="E15" s="123">
        <v>3</v>
      </c>
      <c r="F15" s="123">
        <v>2</v>
      </c>
      <c r="G15" s="123">
        <v>2</v>
      </c>
      <c r="H15" s="123">
        <v>7</v>
      </c>
      <c r="I15" s="188">
        <v>5</v>
      </c>
      <c r="J15" s="188">
        <v>3</v>
      </c>
      <c r="K15" s="188">
        <v>6</v>
      </c>
      <c r="L15" s="189">
        <v>4</v>
      </c>
      <c r="M15" s="135"/>
      <c r="N15" s="172"/>
    </row>
    <row r="16" spans="1:15" ht="20.100000000000001" customHeight="1">
      <c r="B16" s="52" t="s">
        <v>116</v>
      </c>
      <c r="C16" s="122">
        <v>8</v>
      </c>
      <c r="D16" s="123">
        <v>12</v>
      </c>
      <c r="E16" s="123">
        <v>6</v>
      </c>
      <c r="F16" s="123">
        <v>7</v>
      </c>
      <c r="G16" s="123">
        <v>8</v>
      </c>
      <c r="H16" s="123">
        <v>10</v>
      </c>
      <c r="I16" s="188">
        <v>3</v>
      </c>
      <c r="J16" s="188">
        <v>10</v>
      </c>
      <c r="K16" s="188">
        <v>8</v>
      </c>
      <c r="L16" s="189">
        <v>20</v>
      </c>
      <c r="M16" s="135"/>
      <c r="N16" s="210"/>
    </row>
    <row r="17" spans="1:14" ht="20.100000000000001" customHeight="1">
      <c r="B17" s="44" t="s">
        <v>128</v>
      </c>
      <c r="C17" s="122">
        <v>1</v>
      </c>
      <c r="D17" s="123">
        <v>1</v>
      </c>
      <c r="E17" s="123">
        <v>1</v>
      </c>
      <c r="F17" s="123">
        <v>1</v>
      </c>
      <c r="G17" s="123">
        <v>1</v>
      </c>
      <c r="H17" s="123">
        <v>0</v>
      </c>
      <c r="I17" s="188">
        <v>1</v>
      </c>
      <c r="J17" s="188">
        <v>1</v>
      </c>
      <c r="K17" s="188">
        <v>3</v>
      </c>
      <c r="L17" s="189">
        <v>1</v>
      </c>
      <c r="M17" s="135"/>
      <c r="N17" s="135"/>
    </row>
    <row r="18" spans="1:14" ht="20.100000000000001" customHeight="1">
      <c r="A18" s="213"/>
      <c r="B18" s="163" t="s">
        <v>12</v>
      </c>
      <c r="C18" s="168">
        <f t="shared" ref="C18:L18" si="0">SUM(C4:C17)</f>
        <v>84</v>
      </c>
      <c r="D18" s="169">
        <f t="shared" si="0"/>
        <v>86</v>
      </c>
      <c r="E18" s="169">
        <f t="shared" si="0"/>
        <v>88</v>
      </c>
      <c r="F18" s="169">
        <f t="shared" si="0"/>
        <v>65</v>
      </c>
      <c r="G18" s="169">
        <f t="shared" si="0"/>
        <v>72</v>
      </c>
      <c r="H18" s="169">
        <f t="shared" si="0"/>
        <v>78</v>
      </c>
      <c r="I18" s="214">
        <f t="shared" si="0"/>
        <v>60</v>
      </c>
      <c r="J18" s="214">
        <f t="shared" si="0"/>
        <v>70</v>
      </c>
      <c r="K18" s="214">
        <f t="shared" si="0"/>
        <v>70</v>
      </c>
      <c r="L18" s="215">
        <f t="shared" si="0"/>
        <v>82</v>
      </c>
      <c r="M18" s="38" t="s">
        <v>71</v>
      </c>
      <c r="N18" s="135"/>
    </row>
    <row r="19" spans="1:14" ht="20.100000000000001" customHeight="1">
      <c r="A19" s="172"/>
      <c r="B19" s="173"/>
      <c r="C19" s="216"/>
      <c r="D19" s="172"/>
      <c r="E19" s="172"/>
      <c r="F19" s="172"/>
      <c r="J19" s="135"/>
      <c r="K19" s="135"/>
      <c r="L19" s="135"/>
      <c r="M19" s="135"/>
    </row>
    <row r="20" spans="1:14" ht="20.100000000000001" customHeight="1">
      <c r="A20" s="172"/>
      <c r="B20" s="174"/>
      <c r="C20" s="216"/>
      <c r="D20" s="172"/>
      <c r="E20" s="172"/>
      <c r="F20" s="172"/>
      <c r="J20" s="135"/>
      <c r="K20" s="135"/>
      <c r="L20" s="135"/>
      <c r="M20" s="135"/>
    </row>
    <row r="21" spans="1:14" ht="20.100000000000001" customHeight="1">
      <c r="A21" s="172"/>
      <c r="B21" s="172"/>
      <c r="J21" s="135"/>
      <c r="K21" s="135"/>
      <c r="L21" s="135"/>
      <c r="M21" s="135"/>
    </row>
    <row r="22" spans="1:14" ht="20.100000000000001" customHeight="1">
      <c r="A22" s="172"/>
      <c r="B22" s="172"/>
    </row>
    <row r="23" spans="1:14" ht="20.100000000000001" customHeight="1">
      <c r="A23" s="172"/>
      <c r="B23" s="172"/>
    </row>
    <row r="24" spans="1:14" ht="20.100000000000001" customHeight="1">
      <c r="A24" s="172"/>
      <c r="B24" s="172"/>
    </row>
    <row r="25" spans="1:14" ht="20.100000000000001" customHeight="1">
      <c r="A25" s="172"/>
      <c r="B25" s="172"/>
    </row>
    <row r="26" spans="1:14" ht="20.100000000000001" customHeight="1">
      <c r="A26" s="172"/>
      <c r="B26" s="172"/>
    </row>
    <row r="27" spans="1:14" ht="20.100000000000001" customHeight="1">
      <c r="A27" s="172"/>
      <c r="B27" s="172"/>
    </row>
    <row r="28" spans="1:14" ht="20.100000000000001" customHeight="1">
      <c r="A28" s="172"/>
      <c r="B28" s="172"/>
    </row>
    <row r="29" spans="1:14" ht="20.100000000000001" customHeight="1">
      <c r="A29" s="172"/>
      <c r="B29" s="172"/>
    </row>
    <row r="30" spans="1:14" ht="20.100000000000001" customHeight="1">
      <c r="A30" s="172"/>
      <c r="B30" s="172"/>
    </row>
    <row r="31" spans="1:14" ht="20.100000000000001" customHeight="1">
      <c r="A31" s="172"/>
      <c r="B31" s="172"/>
    </row>
    <row r="32" spans="1:14" ht="20.100000000000001" customHeight="1">
      <c r="A32" s="172"/>
      <c r="B32" s="172"/>
    </row>
    <row r="33" spans="1:2" ht="20.100000000000001" customHeight="1">
      <c r="A33" s="172"/>
      <c r="B33" s="172"/>
    </row>
    <row r="34" spans="1:2" ht="20.100000000000001" customHeight="1">
      <c r="B34" s="172"/>
    </row>
    <row r="35" spans="1:2" ht="20.100000000000001" customHeight="1">
      <c r="B35" s="172"/>
    </row>
    <row r="36" spans="1:2" ht="20.100000000000001" customHeight="1">
      <c r="B36" s="172"/>
    </row>
    <row r="37" spans="1:2" ht="20.100000000000001" customHeight="1">
      <c r="B37" s="172"/>
    </row>
    <row r="38" spans="1:2" ht="20.100000000000001" customHeight="1">
      <c r="B38" s="172"/>
    </row>
    <row r="39" spans="1:2" ht="20.100000000000001" customHeight="1">
      <c r="B39" s="172"/>
    </row>
    <row r="40" spans="1:2" ht="20.100000000000001" customHeight="1">
      <c r="B40" s="172"/>
    </row>
    <row r="41" spans="1:2" ht="20.100000000000001" customHeight="1">
      <c r="B41" s="172"/>
    </row>
    <row r="42" spans="1:2" ht="20.100000000000001" customHeight="1">
      <c r="B42" s="172"/>
    </row>
    <row r="43" spans="1:2" ht="20.100000000000001" customHeight="1">
      <c r="B43" s="172"/>
    </row>
    <row r="44" spans="1:2" ht="20.100000000000001" customHeight="1">
      <c r="B44" s="172"/>
    </row>
    <row r="45" spans="1:2" ht="20.100000000000001" customHeight="1">
      <c r="B45" s="172"/>
    </row>
    <row r="46" spans="1:2" ht="20.100000000000001" customHeight="1">
      <c r="B46" s="172"/>
    </row>
    <row r="47" spans="1:2" ht="20.100000000000001" customHeight="1">
      <c r="B47" s="172"/>
    </row>
    <row r="48" spans="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&amp;C越前町</oddHead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B1:M75"/>
  <sheetViews>
    <sheetView view="pageBreakPreview" zoomScale="60" zoomScaleNormal="100" workbookViewId="0"/>
  </sheetViews>
  <sheetFormatPr defaultRowHeight="13.5"/>
  <cols>
    <col min="1" max="2" width="10.625" style="2" customWidth="1"/>
    <col min="3" max="14" width="8.625" style="2" customWidth="1"/>
    <col min="15" max="16384" width="9" style="2"/>
  </cols>
  <sheetData>
    <row r="1" spans="2:13" ht="20.100000000000001" customHeight="1">
      <c r="B1" s="198" t="s">
        <v>89</v>
      </c>
      <c r="C1" s="199"/>
      <c r="D1" s="199"/>
      <c r="E1" s="199"/>
      <c r="F1" s="199"/>
      <c r="G1" s="199"/>
    </row>
    <row r="2" spans="2:13" ht="20.100000000000001" customHeight="1">
      <c r="B2" s="200"/>
      <c r="C2" s="6" t="s">
        <v>16</v>
      </c>
      <c r="D2" s="7" t="s">
        <v>17</v>
      </c>
      <c r="E2" s="7" t="s">
        <v>15</v>
      </c>
      <c r="F2" s="7" t="s">
        <v>18</v>
      </c>
      <c r="G2" s="7" t="s">
        <v>58</v>
      </c>
      <c r="H2" s="275" t="s">
        <v>62</v>
      </c>
      <c r="I2" s="275" t="s">
        <v>68</v>
      </c>
      <c r="J2" s="7" t="s">
        <v>99</v>
      </c>
      <c r="K2" s="7" t="s">
        <v>121</v>
      </c>
      <c r="L2" s="8" t="s">
        <v>131</v>
      </c>
    </row>
    <row r="3" spans="2:13" ht="20.100000000000001" customHeight="1">
      <c r="B3" s="201" t="s">
        <v>100</v>
      </c>
      <c r="C3" s="270">
        <v>0</v>
      </c>
      <c r="D3" s="271">
        <v>0</v>
      </c>
      <c r="E3" s="271">
        <v>0</v>
      </c>
      <c r="F3" s="271">
        <v>0</v>
      </c>
      <c r="G3" s="271">
        <v>0</v>
      </c>
      <c r="H3" s="271">
        <v>0</v>
      </c>
      <c r="I3" s="271">
        <v>0</v>
      </c>
      <c r="J3" s="271">
        <v>0</v>
      </c>
      <c r="K3" s="271">
        <v>0</v>
      </c>
      <c r="L3" s="166">
        <v>0</v>
      </c>
    </row>
    <row r="4" spans="2:13" ht="20.100000000000001" customHeight="1">
      <c r="B4" s="202" t="s">
        <v>115</v>
      </c>
      <c r="C4" s="272">
        <v>1</v>
      </c>
      <c r="D4" s="273">
        <v>0</v>
      </c>
      <c r="E4" s="273">
        <v>1</v>
      </c>
      <c r="F4" s="273">
        <v>1</v>
      </c>
      <c r="G4" s="273">
        <v>0</v>
      </c>
      <c r="H4" s="273">
        <v>2</v>
      </c>
      <c r="I4" s="273">
        <v>1</v>
      </c>
      <c r="J4" s="273">
        <v>2</v>
      </c>
      <c r="K4" s="273">
        <v>0</v>
      </c>
      <c r="L4" s="73">
        <v>3</v>
      </c>
    </row>
    <row r="5" spans="2:13" ht="20.100000000000001" customHeight="1">
      <c r="B5" s="202" t="s">
        <v>101</v>
      </c>
      <c r="C5" s="272">
        <v>1</v>
      </c>
      <c r="D5" s="273">
        <v>3</v>
      </c>
      <c r="E5" s="273">
        <v>2</v>
      </c>
      <c r="F5" s="273">
        <v>1</v>
      </c>
      <c r="G5" s="273">
        <v>0</v>
      </c>
      <c r="H5" s="273">
        <v>0</v>
      </c>
      <c r="I5" s="273">
        <v>0</v>
      </c>
      <c r="J5" s="273">
        <v>2</v>
      </c>
      <c r="K5" s="273">
        <v>0</v>
      </c>
      <c r="L5" s="73">
        <v>1</v>
      </c>
    </row>
    <row r="6" spans="2:13" ht="20.100000000000001" customHeight="1">
      <c r="B6" s="202" t="s">
        <v>102</v>
      </c>
      <c r="C6" s="272">
        <v>0</v>
      </c>
      <c r="D6" s="273">
        <v>0</v>
      </c>
      <c r="E6" s="273">
        <v>1</v>
      </c>
      <c r="F6" s="273">
        <v>0</v>
      </c>
      <c r="G6" s="273">
        <v>0</v>
      </c>
      <c r="H6" s="273">
        <v>1</v>
      </c>
      <c r="I6" s="273">
        <v>0</v>
      </c>
      <c r="J6" s="273">
        <v>2</v>
      </c>
      <c r="K6" s="273">
        <v>0</v>
      </c>
      <c r="L6" s="73">
        <v>0</v>
      </c>
    </row>
    <row r="7" spans="2:13" ht="20.100000000000001" customHeight="1">
      <c r="B7" s="202" t="s">
        <v>111</v>
      </c>
      <c r="C7" s="272">
        <v>3</v>
      </c>
      <c r="D7" s="273">
        <v>5</v>
      </c>
      <c r="E7" s="273">
        <v>0</v>
      </c>
      <c r="F7" s="273">
        <v>1</v>
      </c>
      <c r="G7" s="273">
        <v>0</v>
      </c>
      <c r="H7" s="273">
        <v>1</v>
      </c>
      <c r="I7" s="273">
        <v>2</v>
      </c>
      <c r="J7" s="273">
        <v>0</v>
      </c>
      <c r="K7" s="273">
        <v>2</v>
      </c>
      <c r="L7" s="73">
        <v>1</v>
      </c>
    </row>
    <row r="8" spans="2:13" ht="20.100000000000001" customHeight="1">
      <c r="B8" s="202" t="s">
        <v>104</v>
      </c>
      <c r="C8" s="272">
        <v>2</v>
      </c>
      <c r="D8" s="273">
        <v>1</v>
      </c>
      <c r="E8" s="273">
        <v>6</v>
      </c>
      <c r="F8" s="273">
        <v>3</v>
      </c>
      <c r="G8" s="273">
        <v>0</v>
      </c>
      <c r="H8" s="273">
        <v>2</v>
      </c>
      <c r="I8" s="273">
        <v>2</v>
      </c>
      <c r="J8" s="273">
        <v>5</v>
      </c>
      <c r="K8" s="273">
        <v>2</v>
      </c>
      <c r="L8" s="73">
        <v>2</v>
      </c>
    </row>
    <row r="9" spans="2:13" ht="20.100000000000001" customHeight="1">
      <c r="B9" s="202" t="s">
        <v>105</v>
      </c>
      <c r="C9" s="272">
        <v>1</v>
      </c>
      <c r="D9" s="273">
        <v>3</v>
      </c>
      <c r="E9" s="273">
        <v>3</v>
      </c>
      <c r="F9" s="273">
        <v>4</v>
      </c>
      <c r="G9" s="273">
        <v>2</v>
      </c>
      <c r="H9" s="273">
        <v>3</v>
      </c>
      <c r="I9" s="273">
        <v>3</v>
      </c>
      <c r="J9" s="273">
        <v>6</v>
      </c>
      <c r="K9" s="273">
        <v>3</v>
      </c>
      <c r="L9" s="73">
        <v>5</v>
      </c>
    </row>
    <row r="10" spans="2:13" ht="20.100000000000001" customHeight="1">
      <c r="B10" s="202" t="s">
        <v>106</v>
      </c>
      <c r="C10" s="272">
        <v>3</v>
      </c>
      <c r="D10" s="273">
        <v>3</v>
      </c>
      <c r="E10" s="273">
        <v>4</v>
      </c>
      <c r="F10" s="273">
        <v>2</v>
      </c>
      <c r="G10" s="273">
        <v>6</v>
      </c>
      <c r="H10" s="273">
        <v>1</v>
      </c>
      <c r="I10" s="273">
        <v>4</v>
      </c>
      <c r="J10" s="273">
        <v>2</v>
      </c>
      <c r="K10" s="273">
        <v>2</v>
      </c>
      <c r="L10" s="73">
        <v>2</v>
      </c>
    </row>
    <row r="11" spans="2:13" ht="20.100000000000001" customHeight="1">
      <c r="B11" s="202" t="s">
        <v>107</v>
      </c>
      <c r="C11" s="272">
        <v>4</v>
      </c>
      <c r="D11" s="273">
        <v>3</v>
      </c>
      <c r="E11" s="273">
        <v>4</v>
      </c>
      <c r="F11" s="273">
        <v>6</v>
      </c>
      <c r="G11" s="273">
        <v>1</v>
      </c>
      <c r="H11" s="273">
        <v>4</v>
      </c>
      <c r="I11" s="273">
        <v>5</v>
      </c>
      <c r="J11" s="273">
        <v>0</v>
      </c>
      <c r="K11" s="273">
        <v>3</v>
      </c>
      <c r="L11" s="73">
        <v>2</v>
      </c>
    </row>
    <row r="12" spans="2:13" ht="20.100000000000001" customHeight="1">
      <c r="B12" s="202" t="s">
        <v>108</v>
      </c>
      <c r="C12" s="272">
        <v>8</v>
      </c>
      <c r="D12" s="273">
        <v>7</v>
      </c>
      <c r="E12" s="273">
        <v>5</v>
      </c>
      <c r="F12" s="273">
        <v>5</v>
      </c>
      <c r="G12" s="273">
        <v>6</v>
      </c>
      <c r="H12" s="273">
        <v>7</v>
      </c>
      <c r="I12" s="273">
        <v>5</v>
      </c>
      <c r="J12" s="273">
        <v>6</v>
      </c>
      <c r="K12" s="273">
        <v>4</v>
      </c>
      <c r="L12" s="73">
        <v>5</v>
      </c>
    </row>
    <row r="13" spans="2:13" ht="20.100000000000001" customHeight="1">
      <c r="B13" s="202" t="s">
        <v>109</v>
      </c>
      <c r="C13" s="272">
        <v>5</v>
      </c>
      <c r="D13" s="273">
        <v>2</v>
      </c>
      <c r="E13" s="273">
        <v>5</v>
      </c>
      <c r="F13" s="273">
        <v>4</v>
      </c>
      <c r="G13" s="273">
        <v>5</v>
      </c>
      <c r="H13" s="273">
        <v>2</v>
      </c>
      <c r="I13" s="273">
        <v>3</v>
      </c>
      <c r="J13" s="273">
        <v>5</v>
      </c>
      <c r="K13" s="273">
        <v>1</v>
      </c>
      <c r="L13" s="73">
        <v>3</v>
      </c>
    </row>
    <row r="14" spans="2:13" ht="20.100000000000001" customHeight="1">
      <c r="B14" s="202" t="s">
        <v>110</v>
      </c>
      <c r="C14" s="272">
        <v>4</v>
      </c>
      <c r="D14" s="273">
        <v>2</v>
      </c>
      <c r="E14" s="273">
        <v>4</v>
      </c>
      <c r="F14" s="273">
        <v>2</v>
      </c>
      <c r="G14" s="273">
        <v>4</v>
      </c>
      <c r="H14" s="273">
        <v>3</v>
      </c>
      <c r="I14" s="273">
        <v>7</v>
      </c>
      <c r="J14" s="273">
        <v>5</v>
      </c>
      <c r="K14" s="273">
        <v>2</v>
      </c>
      <c r="L14" s="73">
        <v>4</v>
      </c>
      <c r="M14" s="78" t="s">
        <v>71</v>
      </c>
    </row>
    <row r="15" spans="2:13" ht="20.100000000000001" customHeight="1">
      <c r="B15" s="202" t="s">
        <v>116</v>
      </c>
      <c r="C15" s="272">
        <v>8</v>
      </c>
      <c r="D15" s="273">
        <v>8</v>
      </c>
      <c r="E15" s="273">
        <v>2</v>
      </c>
      <c r="F15" s="273">
        <v>4</v>
      </c>
      <c r="G15" s="273">
        <v>2</v>
      </c>
      <c r="H15" s="273">
        <v>5</v>
      </c>
      <c r="I15" s="273">
        <v>8</v>
      </c>
      <c r="J15" s="273">
        <v>5</v>
      </c>
      <c r="K15" s="273">
        <v>4</v>
      </c>
      <c r="L15" s="73">
        <v>8</v>
      </c>
    </row>
    <row r="16" spans="2:13" ht="20.100000000000001" customHeight="1">
      <c r="B16" s="69" t="s">
        <v>128</v>
      </c>
      <c r="C16" s="272">
        <v>1</v>
      </c>
      <c r="D16" s="273">
        <v>2</v>
      </c>
      <c r="E16" s="273">
        <v>1</v>
      </c>
      <c r="F16" s="273">
        <v>2</v>
      </c>
      <c r="G16" s="273">
        <v>0</v>
      </c>
      <c r="H16" s="273">
        <v>0</v>
      </c>
      <c r="I16" s="273">
        <v>1</v>
      </c>
      <c r="J16" s="273">
        <v>0</v>
      </c>
      <c r="K16" s="273">
        <v>1</v>
      </c>
      <c r="L16" s="73">
        <v>1</v>
      </c>
    </row>
    <row r="17" spans="2:13" ht="20.100000000000001" customHeight="1">
      <c r="B17" s="200" t="s">
        <v>12</v>
      </c>
      <c r="C17" s="168">
        <f t="shared" ref="C17:L17" si="0">SUM(C4:C16)</f>
        <v>41</v>
      </c>
      <c r="D17" s="169">
        <f t="shared" si="0"/>
        <v>39</v>
      </c>
      <c r="E17" s="169">
        <f t="shared" si="0"/>
        <v>38</v>
      </c>
      <c r="F17" s="169">
        <f t="shared" si="0"/>
        <v>35</v>
      </c>
      <c r="G17" s="274">
        <f t="shared" si="0"/>
        <v>26</v>
      </c>
      <c r="H17" s="274">
        <f t="shared" si="0"/>
        <v>31</v>
      </c>
      <c r="I17" s="274">
        <f t="shared" si="0"/>
        <v>41</v>
      </c>
      <c r="J17" s="274">
        <f t="shared" si="0"/>
        <v>40</v>
      </c>
      <c r="K17" s="274">
        <f t="shared" si="0"/>
        <v>24</v>
      </c>
      <c r="L17" s="204">
        <f t="shared" si="0"/>
        <v>37</v>
      </c>
      <c r="M17" s="205"/>
    </row>
    <row r="18" spans="2:13" ht="20.100000000000001" customHeight="1"/>
    <row r="19" spans="2:13" ht="20.100000000000001" customHeight="1"/>
    <row r="20" spans="2:13" ht="20.100000000000001" customHeight="1"/>
    <row r="21" spans="2:13" ht="20.100000000000001" customHeight="1"/>
    <row r="22" spans="2:13" ht="20.100000000000001" customHeight="1"/>
    <row r="23" spans="2:13" ht="20.100000000000001" customHeight="1"/>
    <row r="24" spans="2:13" ht="20.100000000000001" customHeight="1"/>
    <row r="25" spans="2:13" ht="20.100000000000001" customHeight="1"/>
    <row r="26" spans="2:13" ht="20.100000000000001" customHeight="1"/>
    <row r="27" spans="2:13" ht="20.100000000000001" customHeight="1"/>
    <row r="28" spans="2:13" ht="20.100000000000001" customHeight="1"/>
    <row r="29" spans="2:13" ht="20.100000000000001" customHeight="1"/>
    <row r="30" spans="2:13" ht="20.100000000000001" customHeight="1"/>
    <row r="31" spans="2:13" ht="20.100000000000001" customHeight="1"/>
    <row r="32" spans="2: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sheetData>
  <phoneticPr fontId="2"/>
  <pageMargins left="0.78740157480314965" right="0.78740157480314965" top="1.1811023622047245" bottom="0.98425196850393704" header="0.9055118110236221" footer="0.51181102362204722"/>
  <pageSetup paperSize="9" scale="74" orientation="portrait" r:id="rId1"/>
  <headerFooter alignWithMargins="0">
    <oddHeader>&amp;C越前町</oddHead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B1:M75"/>
  <sheetViews>
    <sheetView view="pageBreakPreview" zoomScale="60" zoomScaleNormal="100" workbookViewId="0"/>
  </sheetViews>
  <sheetFormatPr defaultRowHeight="13.5"/>
  <cols>
    <col min="1" max="2" width="10.625" style="2" customWidth="1"/>
    <col min="3" max="14" width="8.625" style="2" customWidth="1"/>
    <col min="15" max="16384" width="9" style="2"/>
  </cols>
  <sheetData>
    <row r="1" spans="2:13" ht="20.100000000000001" customHeight="1">
      <c r="B1" s="175" t="s">
        <v>90</v>
      </c>
      <c r="C1" s="176"/>
      <c r="D1" s="176"/>
      <c r="E1" s="176"/>
      <c r="F1" s="176"/>
      <c r="G1" s="176"/>
      <c r="H1" s="177"/>
    </row>
    <row r="2" spans="2:13" ht="20.100000000000001" customHeight="1">
      <c r="B2" s="178"/>
      <c r="C2" s="178"/>
      <c r="D2" s="178"/>
      <c r="E2" s="178"/>
      <c r="F2" s="178"/>
      <c r="G2" s="178"/>
      <c r="H2" s="177"/>
    </row>
    <row r="3" spans="2:13" ht="20.100000000000001" customHeight="1">
      <c r="B3" s="179"/>
      <c r="C3" s="6" t="s">
        <v>16</v>
      </c>
      <c r="D3" s="7" t="s">
        <v>17</v>
      </c>
      <c r="E3" s="7" t="s">
        <v>15</v>
      </c>
      <c r="F3" s="7" t="s">
        <v>18</v>
      </c>
      <c r="G3" s="7" t="s">
        <v>58</v>
      </c>
      <c r="H3" s="7" t="s">
        <v>62</v>
      </c>
      <c r="I3" s="7" t="s">
        <v>68</v>
      </c>
      <c r="J3" s="7" t="s">
        <v>99</v>
      </c>
      <c r="K3" s="7" t="s">
        <v>121</v>
      </c>
      <c r="L3" s="8" t="s">
        <v>131</v>
      </c>
    </row>
    <row r="4" spans="2:13" ht="20.100000000000001" customHeight="1">
      <c r="B4" s="180" t="s">
        <v>78</v>
      </c>
      <c r="C4" s="181">
        <v>0</v>
      </c>
      <c r="D4" s="182">
        <v>0</v>
      </c>
      <c r="E4" s="182">
        <v>0</v>
      </c>
      <c r="F4" s="182">
        <v>0</v>
      </c>
      <c r="G4" s="182">
        <v>0</v>
      </c>
      <c r="H4" s="182">
        <v>0</v>
      </c>
      <c r="I4" s="183">
        <v>0</v>
      </c>
      <c r="J4" s="183">
        <v>0</v>
      </c>
      <c r="K4" s="183">
        <v>0</v>
      </c>
      <c r="L4" s="184">
        <v>0</v>
      </c>
    </row>
    <row r="5" spans="2:13" ht="20.100000000000001" customHeight="1">
      <c r="B5" s="185" t="s">
        <v>117</v>
      </c>
      <c r="C5" s="186">
        <v>0</v>
      </c>
      <c r="D5" s="187">
        <v>0</v>
      </c>
      <c r="E5" s="187">
        <v>0</v>
      </c>
      <c r="F5" s="187">
        <v>0</v>
      </c>
      <c r="G5" s="187">
        <v>0</v>
      </c>
      <c r="H5" s="187">
        <v>0</v>
      </c>
      <c r="I5" s="188">
        <v>0</v>
      </c>
      <c r="J5" s="188">
        <v>0</v>
      </c>
      <c r="K5" s="188">
        <v>0</v>
      </c>
      <c r="L5" s="189">
        <v>0</v>
      </c>
    </row>
    <row r="6" spans="2:13" ht="20.100000000000001" customHeight="1">
      <c r="B6" s="185" t="s">
        <v>118</v>
      </c>
      <c r="C6" s="186">
        <v>1</v>
      </c>
      <c r="D6" s="187">
        <v>1</v>
      </c>
      <c r="E6" s="187">
        <v>1</v>
      </c>
      <c r="F6" s="187">
        <v>2</v>
      </c>
      <c r="G6" s="187">
        <v>0</v>
      </c>
      <c r="H6" s="187">
        <v>0</v>
      </c>
      <c r="I6" s="188">
        <v>2</v>
      </c>
      <c r="J6" s="188">
        <v>0</v>
      </c>
      <c r="K6" s="188">
        <v>0</v>
      </c>
      <c r="L6" s="189">
        <v>2</v>
      </c>
    </row>
    <row r="7" spans="2:13" ht="20.100000000000001" customHeight="1">
      <c r="B7" s="185" t="s">
        <v>119</v>
      </c>
      <c r="C7" s="186">
        <v>4</v>
      </c>
      <c r="D7" s="187">
        <v>1</v>
      </c>
      <c r="E7" s="187">
        <v>4</v>
      </c>
      <c r="F7" s="187">
        <v>2</v>
      </c>
      <c r="G7" s="187">
        <v>3</v>
      </c>
      <c r="H7" s="187">
        <v>4</v>
      </c>
      <c r="I7" s="188">
        <v>2</v>
      </c>
      <c r="J7" s="188">
        <v>2</v>
      </c>
      <c r="K7" s="188">
        <v>1</v>
      </c>
      <c r="L7" s="189">
        <v>2</v>
      </c>
    </row>
    <row r="8" spans="2:13" ht="20.100000000000001" customHeight="1">
      <c r="B8" s="185" t="s">
        <v>120</v>
      </c>
      <c r="C8" s="186">
        <v>2</v>
      </c>
      <c r="D8" s="187">
        <v>0</v>
      </c>
      <c r="E8" s="187">
        <v>3</v>
      </c>
      <c r="F8" s="187">
        <v>1</v>
      </c>
      <c r="G8" s="187">
        <v>0</v>
      </c>
      <c r="H8" s="187">
        <v>2</v>
      </c>
      <c r="I8" s="188">
        <v>2</v>
      </c>
      <c r="J8" s="188">
        <v>2</v>
      </c>
      <c r="K8" s="188">
        <v>1</v>
      </c>
      <c r="L8" s="189">
        <v>4</v>
      </c>
    </row>
    <row r="9" spans="2:13" ht="20.100000000000001" customHeight="1">
      <c r="B9" s="190" t="s">
        <v>79</v>
      </c>
      <c r="C9" s="191">
        <v>0</v>
      </c>
      <c r="D9" s="192">
        <v>0</v>
      </c>
      <c r="E9" s="192">
        <v>0</v>
      </c>
      <c r="F9" s="192">
        <v>0</v>
      </c>
      <c r="G9" s="192">
        <v>0</v>
      </c>
      <c r="H9" s="192">
        <v>0</v>
      </c>
      <c r="I9" s="193">
        <v>1</v>
      </c>
      <c r="J9" s="193">
        <v>0</v>
      </c>
      <c r="K9" s="193">
        <v>0</v>
      </c>
      <c r="L9" s="194">
        <v>0</v>
      </c>
    </row>
    <row r="10" spans="2:13" ht="20.100000000000001" customHeight="1">
      <c r="B10" s="179" t="s">
        <v>12</v>
      </c>
      <c r="C10" s="195">
        <f t="shared" ref="C10:H10" si="0">SUM(C4:C9)</f>
        <v>7</v>
      </c>
      <c r="D10" s="195">
        <f t="shared" si="0"/>
        <v>2</v>
      </c>
      <c r="E10" s="195">
        <f t="shared" si="0"/>
        <v>8</v>
      </c>
      <c r="F10" s="195">
        <f t="shared" si="0"/>
        <v>5</v>
      </c>
      <c r="G10" s="195">
        <f t="shared" si="0"/>
        <v>3</v>
      </c>
      <c r="H10" s="195">
        <f t="shared" si="0"/>
        <v>6</v>
      </c>
      <c r="I10" s="195">
        <f>SUM(I4:I9)</f>
        <v>7</v>
      </c>
      <c r="J10" s="195">
        <f>SUM(J4:J9)</f>
        <v>4</v>
      </c>
      <c r="K10" s="195">
        <f>SUM(K4:K9)</f>
        <v>2</v>
      </c>
      <c r="L10" s="196">
        <f>SUM(L4:L9)</f>
        <v>8</v>
      </c>
      <c r="M10" s="197"/>
    </row>
    <row r="11" spans="2:13" ht="20.100000000000001" customHeight="1"/>
    <row r="12" spans="2:13" ht="20.100000000000001" customHeight="1"/>
    <row r="13" spans="2:13" ht="20.100000000000001" customHeight="1"/>
    <row r="14" spans="2:13" ht="20.100000000000001" customHeight="1"/>
    <row r="15" spans="2:13" ht="20.100000000000001" customHeight="1"/>
    <row r="16" spans="2: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&amp;C越前町</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越前町出生率</vt:lpstr>
      <vt:lpstr>月別出生　出生時平均年齢</vt:lpstr>
      <vt:lpstr>出生順位別出生数</vt:lpstr>
      <vt:lpstr>母の年齢階級別</vt:lpstr>
      <vt:lpstr>母の年齢階級別に見た第1子出生構成割合</vt:lpstr>
      <vt:lpstr>第１子出生数</vt:lpstr>
      <vt:lpstr>第2子出生数</vt:lpstr>
      <vt:lpstr>第3子出生数</vt:lpstr>
      <vt:lpstr>第4子以上出生数</vt:lpstr>
      <vt:lpstr>単胎多産</vt:lpstr>
      <vt:lpstr>平均体重単複</vt:lpstr>
      <vt:lpstr>出生場所</vt:lpstr>
      <vt:lpstr>越前町出生率!Print_Area</vt:lpstr>
      <vt:lpstr>'月別出生　出生時平均年齢'!Print_Area</vt:lpstr>
      <vt:lpstr>出生順位別出生数!Print_Area</vt:lpstr>
      <vt:lpstr>出生場所!Print_Area</vt:lpstr>
      <vt:lpstr>第１子出生数!Print_Area</vt:lpstr>
      <vt:lpstr>第2子出生数!Print_Area</vt:lpstr>
      <vt:lpstr>第3子出生数!Print_Area</vt:lpstr>
      <vt:lpstr>第4子以上出生数!Print_Area</vt:lpstr>
      <vt:lpstr>単胎多産!Print_Area</vt:lpstr>
      <vt:lpstr>母の年齢階級別!Print_Area</vt:lpstr>
      <vt:lpstr>母の年齢階級別に見た第1子出生構成割合!Print_Area</vt:lpstr>
    </vt:vector>
  </TitlesOfParts>
  <Company>EPSON_PC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dc:creator>
  <cp:lastModifiedBy> </cp:lastModifiedBy>
  <cp:lastPrinted>2012-03-13T01:53:23Z</cp:lastPrinted>
  <dcterms:created xsi:type="dcterms:W3CDTF">2006-11-02T06:39:22Z</dcterms:created>
  <dcterms:modified xsi:type="dcterms:W3CDTF">2012-03-13T01:54:42Z</dcterms:modified>
</cp:coreProperties>
</file>