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drawings/drawing13.xml" ContentType="application/vnd.openxmlformats-officedocument.drawing+xml"/>
  <Override PartName="/xl/charts/chart19.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activeTab="2"/>
  </bookViews>
  <sheets>
    <sheet name="南越前町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出生時平均年齢'!$A$1:$M$51</definedName>
    <definedName name="_xlnm.Print_Area" localSheetId="2">出生順位別出生数!$A$1:$L$52</definedName>
    <definedName name="_xlnm.Print_Area" localSheetId="11">出生場所!$A$1:$L$50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0">南越前町出生率!$A$1:$L$50</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C26" i="13"/>
  <c r="G26" s="1"/>
  <c r="C25"/>
  <c r="C15"/>
  <c r="H15" s="1"/>
  <c r="C14"/>
  <c r="C13"/>
  <c r="K10" i="20"/>
  <c r="K17" i="8"/>
  <c r="K18" i="7"/>
  <c r="K18" i="6"/>
  <c r="B24" i="5"/>
  <c r="C24"/>
  <c r="D24"/>
  <c r="E24"/>
  <c r="F24"/>
  <c r="G24"/>
  <c r="H24"/>
  <c r="I24"/>
  <c r="J24"/>
  <c r="J12"/>
  <c r="B12"/>
  <c r="B24" i="4"/>
  <c r="C24"/>
  <c r="D24"/>
  <c r="E24"/>
  <c r="F24"/>
  <c r="G24"/>
  <c r="H24"/>
  <c r="I24"/>
  <c r="J24"/>
  <c r="J12"/>
  <c r="B12"/>
  <c r="B11" i="3"/>
  <c r="B37" s="1"/>
  <c r="J23" i="5"/>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J23" i="4"/>
  <c r="I23"/>
  <c r="H23"/>
  <c r="G23"/>
  <c r="F23"/>
  <c r="E23"/>
  <c r="D23"/>
  <c r="C23"/>
  <c r="J22"/>
  <c r="I22"/>
  <c r="H22"/>
  <c r="G22"/>
  <c r="F22"/>
  <c r="E22"/>
  <c r="D22"/>
  <c r="C22"/>
  <c r="J21"/>
  <c r="I21"/>
  <c r="H21"/>
  <c r="G21"/>
  <c r="F21"/>
  <c r="E21"/>
  <c r="D21"/>
  <c r="C21"/>
  <c r="J20"/>
  <c r="I20"/>
  <c r="H20"/>
  <c r="G20"/>
  <c r="F20"/>
  <c r="E20"/>
  <c r="D20"/>
  <c r="C20"/>
  <c r="J19"/>
  <c r="I19"/>
  <c r="H19"/>
  <c r="G19"/>
  <c r="F19"/>
  <c r="E19"/>
  <c r="D19"/>
  <c r="C19"/>
  <c r="J18"/>
  <c r="I18"/>
  <c r="H18"/>
  <c r="G18"/>
  <c r="F18"/>
  <c r="E18"/>
  <c r="D18"/>
  <c r="C18"/>
  <c r="J17"/>
  <c r="I17"/>
  <c r="H17"/>
  <c r="G17"/>
  <c r="F17"/>
  <c r="E17"/>
  <c r="D17"/>
  <c r="C17"/>
  <c r="J16"/>
  <c r="I16"/>
  <c r="H16"/>
  <c r="G16"/>
  <c r="F16"/>
  <c r="E16"/>
  <c r="D16"/>
  <c r="C17" i="8"/>
  <c r="D17"/>
  <c r="E17"/>
  <c r="F17"/>
  <c r="G17"/>
  <c r="H17"/>
  <c r="I17"/>
  <c r="J17"/>
  <c r="C18" i="7"/>
  <c r="D18"/>
  <c r="E18"/>
  <c r="F18"/>
  <c r="G18"/>
  <c r="H18"/>
  <c r="I18"/>
  <c r="J18"/>
  <c r="G15" i="13" l="1"/>
  <c r="I15"/>
  <c r="H26"/>
  <c r="I26"/>
  <c r="C37" i="3"/>
  <c r="F37"/>
  <c r="D37"/>
  <c r="E37"/>
  <c r="F12" i="10"/>
  <c r="L17" i="8"/>
  <c r="B10" i="3"/>
  <c r="B36" s="1"/>
  <c r="B9"/>
  <c r="B35" s="1"/>
  <c r="B8"/>
  <c r="B34" s="1"/>
  <c r="B7"/>
  <c r="B6"/>
  <c r="B32" s="1"/>
  <c r="B5"/>
  <c r="B31" s="1"/>
  <c r="B4"/>
  <c r="B30" s="1"/>
  <c r="B3"/>
  <c r="I25" i="13"/>
  <c r="C24"/>
  <c r="H24" s="1"/>
  <c r="C23"/>
  <c r="H23" s="1"/>
  <c r="C22"/>
  <c r="H22" s="1"/>
  <c r="C21"/>
  <c r="H21" s="1"/>
  <c r="C20"/>
  <c r="H20" s="1"/>
  <c r="C19"/>
  <c r="H19" s="1"/>
  <c r="C18"/>
  <c r="H18" s="1"/>
  <c r="C17"/>
  <c r="H17" s="1"/>
  <c r="H14"/>
  <c r="H13"/>
  <c r="C12"/>
  <c r="I12" s="1"/>
  <c r="C11"/>
  <c r="H11" s="1"/>
  <c r="C10"/>
  <c r="I10" s="1"/>
  <c r="C9"/>
  <c r="H9" s="1"/>
  <c r="C8"/>
  <c r="I8" s="1"/>
  <c r="C7"/>
  <c r="H7" s="1"/>
  <c r="C6"/>
  <c r="I6" s="1"/>
  <c r="F10" i="10"/>
  <c r="F9"/>
  <c r="F8"/>
  <c r="F7"/>
  <c r="F6"/>
  <c r="F5"/>
  <c r="F4"/>
  <c r="F3"/>
  <c r="C10" i="20"/>
  <c r="D10"/>
  <c r="E10"/>
  <c r="F10"/>
  <c r="G10"/>
  <c r="H10"/>
  <c r="C18" i="6"/>
  <c r="D18"/>
  <c r="E18"/>
  <c r="F18"/>
  <c r="G18"/>
  <c r="H18"/>
  <c r="J13" i="5"/>
  <c r="B13"/>
  <c r="J11"/>
  <c r="B11"/>
  <c r="J10"/>
  <c r="B10"/>
  <c r="J9"/>
  <c r="B9"/>
  <c r="J8"/>
  <c r="B8"/>
  <c r="J7"/>
  <c r="B7"/>
  <c r="B19" s="1"/>
  <c r="J6"/>
  <c r="B6"/>
  <c r="J5"/>
  <c r="B5"/>
  <c r="J4"/>
  <c r="B4"/>
  <c r="J13" i="4"/>
  <c r="J11"/>
  <c r="J10"/>
  <c r="J9"/>
  <c r="J8"/>
  <c r="J7"/>
  <c r="J6"/>
  <c r="J5"/>
  <c r="J4"/>
  <c r="B13"/>
  <c r="B11"/>
  <c r="B23" s="1"/>
  <c r="B10"/>
  <c r="B22" s="1"/>
  <c r="B9"/>
  <c r="B21" s="1"/>
  <c r="B8"/>
  <c r="B20" s="1"/>
  <c r="B7"/>
  <c r="B19" s="1"/>
  <c r="B6"/>
  <c r="B18" s="1"/>
  <c r="B5"/>
  <c r="B17" s="1"/>
  <c r="B4"/>
  <c r="B16" s="1"/>
  <c r="B33" i="3"/>
  <c r="B29"/>
  <c r="D15" i="1"/>
  <c r="E15"/>
  <c r="F15"/>
  <c r="G15"/>
  <c r="H15"/>
  <c r="C15"/>
  <c r="B15"/>
  <c r="J10" i="20"/>
  <c r="L18" i="7"/>
  <c r="J18" i="6"/>
  <c r="I15" i="1"/>
  <c r="K15"/>
  <c r="B12" i="3"/>
  <c r="B38" s="1"/>
  <c r="L18" i="6"/>
  <c r="I18"/>
  <c r="L10" i="20"/>
  <c r="I10"/>
  <c r="C16" i="4"/>
  <c r="E31" i="3" l="1"/>
  <c r="C31"/>
  <c r="F31"/>
  <c r="D31"/>
  <c r="E35"/>
  <c r="C35"/>
  <c r="F35"/>
  <c r="D35"/>
  <c r="E29"/>
  <c r="F29"/>
  <c r="D29"/>
  <c r="E33"/>
  <c r="C33"/>
  <c r="F33"/>
  <c r="D33"/>
  <c r="E30"/>
  <c r="C30"/>
  <c r="F30"/>
  <c r="D30"/>
  <c r="E32"/>
  <c r="C32"/>
  <c r="F32"/>
  <c r="D32"/>
  <c r="E34"/>
  <c r="C34"/>
  <c r="F34"/>
  <c r="D34"/>
  <c r="E36"/>
  <c r="C36"/>
  <c r="F36"/>
  <c r="D36"/>
  <c r="H25" i="13"/>
  <c r="G14"/>
  <c r="I14"/>
  <c r="G25"/>
  <c r="J25" i="5"/>
  <c r="I25"/>
  <c r="G25"/>
  <c r="E25"/>
  <c r="C25"/>
  <c r="H25"/>
  <c r="F25"/>
  <c r="D25"/>
  <c r="B25" i="4"/>
  <c r="I25"/>
  <c r="G25"/>
  <c r="E25"/>
  <c r="C25"/>
  <c r="H25"/>
  <c r="F25"/>
  <c r="D25"/>
  <c r="J25"/>
  <c r="E38" i="3"/>
  <c r="C38"/>
  <c r="F38"/>
  <c r="D38"/>
  <c r="C29"/>
  <c r="G18" i="13"/>
  <c r="G20"/>
  <c r="G22"/>
  <c r="G24"/>
  <c r="I18"/>
  <c r="I20"/>
  <c r="I22"/>
  <c r="I24"/>
  <c r="G17"/>
  <c r="I17"/>
  <c r="G19"/>
  <c r="I19"/>
  <c r="G21"/>
  <c r="I21"/>
  <c r="G23"/>
  <c r="I23"/>
  <c r="H6"/>
  <c r="G7"/>
  <c r="I7"/>
  <c r="H8"/>
  <c r="G9"/>
  <c r="I9"/>
  <c r="H10"/>
  <c r="G11"/>
  <c r="I11"/>
  <c r="H12"/>
  <c r="G13"/>
  <c r="I13"/>
  <c r="G6"/>
  <c r="G8"/>
  <c r="G10"/>
  <c r="G12"/>
  <c r="B16" i="5"/>
  <c r="B18"/>
  <c r="B20"/>
  <c r="B22"/>
  <c r="B25"/>
  <c r="C16"/>
  <c r="B17"/>
  <c r="B21"/>
  <c r="B23"/>
</calcChain>
</file>

<file path=xl/sharedStrings.xml><?xml version="1.0" encoding="utf-8"?>
<sst xmlns="http://schemas.openxmlformats.org/spreadsheetml/2006/main" count="351" uniqueCount="126">
  <si>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</si>
  <si>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</si>
  <si>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</si>
  <si>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</si>
  <si>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</si>
  <si>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</si>
  <si>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</si>
  <si>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</si>
  <si>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</si>
  <si>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</si>
  <si>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</si>
  <si>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</si>
  <si>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</si>
  <si>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</si>
  <si>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</si>
  <si>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</si>
  <si>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</si>
  <si>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</si>
  <si>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</si>
  <si>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</si>
  <si>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</si>
  <si>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20～24</t>
  </si>
  <si>
    <t>25～29</t>
  </si>
  <si>
    <t>35～39</t>
  </si>
  <si>
    <t>40～</t>
  </si>
  <si>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</si>
  <si>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</si>
  <si>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</si>
  <si>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</si>
  <si>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</si>
  <si>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</si>
  <si>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</si>
  <si>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</si>
  <si>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</si>
  <si>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</si>
  <si>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</si>
  <si>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</si>
  <si>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</si>
  <si>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</si>
  <si>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</si>
  <si>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</si>
  <si>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</si>
  <si>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</si>
  <si>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</si>
  <si>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</si>
  <si>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</si>
  <si>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</si>
  <si>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</si>
  <si>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</si>
  <si>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</si>
  <si>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</si>
  <si>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</si>
  <si>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</si>
  <si>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</si>
  <si>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</si>
  <si>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</si>
  <si>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</si>
  <si>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</si>
  <si>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</si>
  <si>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</si>
  <si>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</si>
  <si>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</si>
  <si>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</si>
  <si>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</si>
  <si>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</si>
  <si>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</si>
  <si>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</si>
  <si>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</si>
  <si>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</si>
  <si>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</si>
  <si>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</si>
  <si>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</si>
  <si>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</si>
  <si>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</si>
  <si>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</si>
  <si>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</si>
  <si>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</si>
  <si>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</si>
  <si>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</si>
  <si>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</si>
  <si>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</si>
  <si>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</si>
  <si>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</si>
  <si>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</si>
  <si>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</si>
  <si>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</si>
  <si>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</si>
  <si>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</si>
  <si>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</si>
  <si>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</si>
  <si>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</si>
  <si>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</si>
  <si>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</si>
  <si>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</si>
  <si>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</si>
  <si>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</si>
  <si>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</si>
  <si>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</si>
  <si>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</si>
  <si>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</si>
  <si>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</si>
  <si>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</si>
  <si>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</si>
  <si>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</si>
  <si>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</si>
  <si>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</si>
  <si>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</si>
  <si>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</si>
  <si>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</si>
  <si>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</si>
  <si>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</si>
  <si>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</si>
  <si>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</si>
  <si>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</si>
  <si>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</si>
  <si>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</si>
  <si>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15歳未満</t>
  </si>
  <si>
    <t>15～19歳</t>
  </si>
  <si>
    <t>（再掲）～29</t>
  </si>
  <si>
    <t>30～34歳</t>
  </si>
  <si>
    <t>35～39歳</t>
  </si>
  <si>
    <r>
      <t>4</t>
    </r>
    <r>
      <rPr>
        <sz val="11"/>
        <rFont val="ＭＳ Ｐゴシック"/>
        <family val="3"/>
        <charset val="128"/>
      </rPr>
      <t>0歳以上</t>
    </r>
    <rPh sb="2" eb="3">
      <t>サイ</t>
    </rPh>
    <rPh sb="3" eb="5">
      <t>イジョウ</t>
    </rPh>
    <phoneticPr fontId="2"/>
  </si>
  <si>
    <r>
      <t>1</t>
    </r>
    <r>
      <rPr>
        <sz val="11"/>
        <rFont val="ＭＳ Ｐゴシック"/>
        <family val="3"/>
        <charset val="128"/>
      </rPr>
      <t>7年</t>
    </r>
    <rPh sb="2" eb="3">
      <t>ネン</t>
    </rPh>
    <phoneticPr fontId="2"/>
  </si>
  <si>
    <t>15歳未満</t>
    <phoneticPr fontId="2"/>
  </si>
  <si>
    <t>22年</t>
    <rPh sb="2" eb="3">
      <t>ネン</t>
    </rPh>
    <phoneticPr fontId="2"/>
  </si>
  <si>
    <t>30～34</t>
    <phoneticPr fontId="2"/>
  </si>
</sst>
</file>

<file path=xl/styles.xml><?xml version="1.0" encoding="utf-8"?>
<styleSheet xmlns="http://schemas.openxmlformats.org/spreadsheetml/2006/main">
  <numFmts count="8">
    <numFmt numFmtId="176" formatCode="0.0_ "/>
    <numFmt numFmtId="177" formatCode="0_ "/>
    <numFmt numFmtId="178" formatCode="0.00_ "/>
    <numFmt numFmtId="179" formatCode="0.0%"/>
    <numFmt numFmtId="180" formatCode="#,##0_ "/>
    <numFmt numFmtId="181" formatCode="#,##0_);[Red]\(#,##0\)"/>
    <numFmt numFmtId="182" formatCode="#,##0.0_ "/>
    <numFmt numFmtId="183" formatCode="0.0;_䀀"/>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8">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81" fontId="1" fillId="2" borderId="29" xfId="0" applyNumberFormat="1" applyFont="1" applyFill="1" applyBorder="1" applyAlignment="1">
      <alignment vertical="center"/>
    </xf>
    <xf numFmtId="179" fontId="1" fillId="2" borderId="37" xfId="0" applyNumberFormat="1" applyFont="1" applyFill="1" applyBorder="1" applyAlignment="1">
      <alignment vertical="center"/>
    </xf>
    <xf numFmtId="179" fontId="1" fillId="2" borderId="0" xfId="0" applyNumberFormat="1" applyFont="1" applyFill="1" applyBorder="1" applyAlignment="1">
      <alignment vertical="center"/>
    </xf>
    <xf numFmtId="179" fontId="1" fillId="2" borderId="15" xfId="0" applyNumberFormat="1" applyFont="1" applyFill="1" applyBorder="1" applyAlignment="1">
      <alignment vertical="center"/>
    </xf>
    <xf numFmtId="180" fontId="0" fillId="2" borderId="10" xfId="0" applyNumberFormat="1" applyFill="1" applyBorder="1" applyAlignment="1">
      <alignment horizontal="righ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0" fontId="1" fillId="2" borderId="18" xfId="0" applyFont="1" applyFill="1" applyBorder="1">
      <alignment vertical="center"/>
    </xf>
    <xf numFmtId="0" fontId="1" fillId="2" borderId="25" xfId="0"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179" fontId="0" fillId="2" borderId="25" xfId="0" applyNumberFormat="1" applyFill="1" applyBorder="1">
      <alignment vertical="center"/>
    </xf>
    <xf numFmtId="179" fontId="0" fillId="2" borderId="28" xfId="0" applyNumberFormat="1" applyFill="1" applyBorder="1">
      <alignment vertical="center"/>
    </xf>
    <xf numFmtId="179" fontId="0" fillId="2" borderId="34" xfId="0" applyNumberFormat="1" applyFill="1" applyBorder="1">
      <alignment vertical="center"/>
    </xf>
    <xf numFmtId="181" fontId="0" fillId="2" borderId="31" xfId="0" applyNumberFormat="1" applyFont="1" applyFill="1" applyBorder="1">
      <alignment vertical="center"/>
    </xf>
    <xf numFmtId="181" fontId="0" fillId="2" borderId="32" xfId="0" applyNumberFormat="1" applyFont="1" applyFill="1" applyBorder="1">
      <alignment vertical="center"/>
    </xf>
    <xf numFmtId="181" fontId="0" fillId="2" borderId="18" xfId="0" applyNumberFormat="1" applyFont="1" applyFill="1" applyBorder="1">
      <alignment vertical="center"/>
    </xf>
    <xf numFmtId="181" fontId="0" fillId="2" borderId="24" xfId="0" applyNumberFormat="1" applyFont="1" applyFill="1" applyBorder="1">
      <alignment vertical="center"/>
    </xf>
    <xf numFmtId="180" fontId="0" fillId="2" borderId="22" xfId="0" applyNumberFormat="1" applyFont="1" applyFill="1" applyBorder="1">
      <alignment vertical="center"/>
    </xf>
    <xf numFmtId="0" fontId="0" fillId="2" borderId="22" xfId="0" applyFont="1" applyFill="1" applyBorder="1" applyAlignment="1">
      <alignment horizontal="center" vertical="center"/>
    </xf>
    <xf numFmtId="0" fontId="0" fillId="2" borderId="18" xfId="0" applyFont="1" applyFill="1" applyBorder="1">
      <alignment vertical="center"/>
    </xf>
    <xf numFmtId="0" fontId="0" fillId="2" borderId="38" xfId="0" applyFont="1" applyFill="1" applyBorder="1">
      <alignment vertical="center"/>
    </xf>
    <xf numFmtId="0" fontId="0" fillId="2" borderId="35" xfId="0" applyFont="1" applyFill="1" applyBorder="1">
      <alignment vertical="center"/>
    </xf>
    <xf numFmtId="179" fontId="0" fillId="2" borderId="38" xfId="0" applyNumberFormat="1" applyFont="1" applyFill="1" applyBorder="1">
      <alignment vertical="center"/>
    </xf>
    <xf numFmtId="179" fontId="0" fillId="2" borderId="35" xfId="0" applyNumberFormat="1" applyFont="1" applyFill="1" applyBorder="1">
      <alignment vertical="center"/>
    </xf>
    <xf numFmtId="179" fontId="0" fillId="2" borderId="36" xfId="0" applyNumberFormat="1" applyFont="1" applyFill="1" applyBorder="1">
      <alignment vertical="center"/>
    </xf>
    <xf numFmtId="0" fontId="0" fillId="2" borderId="24" xfId="0" applyFont="1" applyFill="1" applyBorder="1">
      <alignment vertical="center"/>
    </xf>
    <xf numFmtId="183" fontId="1" fillId="2" borderId="41" xfId="0" applyNumberFormat="1" applyFont="1" applyFill="1" applyBorder="1">
      <alignment vertical="center"/>
    </xf>
    <xf numFmtId="183" fontId="1" fillId="2" borderId="45" xfId="0" applyNumberFormat="1" applyFont="1" applyFill="1" applyBorder="1">
      <alignment vertical="center"/>
    </xf>
    <xf numFmtId="183" fontId="0" fillId="2" borderId="45" xfId="0" applyNumberFormat="1" applyFill="1" applyBorder="1">
      <alignment vertical="center"/>
    </xf>
    <xf numFmtId="183" fontId="0" fillId="2" borderId="43" xfId="0" applyNumberFormat="1" applyFill="1" applyBorder="1">
      <alignment vertical="center"/>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0" fillId="2" borderId="22" xfId="0"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7" xfId="0" applyFill="1" applyBorder="1" applyAlignment="1">
      <alignment horizontal="center" vertical="center" shrinkToFit="1"/>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228"/>
          <c:y val="3.5502958579881658E-2"/>
        </c:manualLayout>
      </c:layout>
    </c:title>
    <c:plotArea>
      <c:layout>
        <c:manualLayout>
          <c:layoutTarget val="inner"/>
          <c:xMode val="edge"/>
          <c:yMode val="edge"/>
          <c:x val="0.1026616922581363"/>
          <c:y val="0.17455621301775148"/>
          <c:w val="0.87072324174492943"/>
          <c:h val="0.63609467455621593"/>
        </c:manualLayout>
      </c:layout>
      <c:lineChart>
        <c:grouping val="standard"/>
        <c:ser>
          <c:idx val="0"/>
          <c:order val="0"/>
          <c:tx>
            <c:strRef>
              <c:f>南越前町出生率!$B$25</c:f>
              <c:strCache>
                <c:ptCount val="1"/>
                <c:pt idx="0">
                  <c:v>出生率</c:v>
                </c:pt>
              </c:strCache>
            </c:strRef>
          </c:tx>
          <c:cat>
            <c:strRef>
              <c:f>南越前町出生率!$C$23:$L$23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南越前町出生率!$C$25:$L$25</c:f>
              <c:numCache>
                <c:formatCode>0.0;_䀀</c:formatCode>
                <c:ptCount val="10"/>
                <c:pt idx="0">
                  <c:v>7.7</c:v>
                </c:pt>
                <c:pt idx="1">
                  <c:v>7.6</c:v>
                </c:pt>
                <c:pt idx="2">
                  <c:v>7.6</c:v>
                </c:pt>
                <c:pt idx="3">
                  <c:v>8.1</c:v>
                </c:pt>
                <c:pt idx="4">
                  <c:v>6.9</c:v>
                </c:pt>
                <c:pt idx="5">
                  <c:v>7.71</c:v>
                </c:pt>
                <c:pt idx="6">
                  <c:v>7.2168449651893365</c:v>
                </c:pt>
                <c:pt idx="7">
                  <c:v>7.8</c:v>
                </c:pt>
                <c:pt idx="8">
                  <c:v>5.2704337307758768</c:v>
                </c:pt>
                <c:pt idx="9">
                  <c:v>7.3586702450004324</c:v>
                </c:pt>
              </c:numCache>
            </c:numRef>
          </c:val>
        </c:ser>
        <c:marker val="1"/>
        <c:axId val="71207936"/>
        <c:axId val="71230208"/>
      </c:lineChart>
      <c:catAx>
        <c:axId val="71207936"/>
        <c:scaling>
          <c:orientation val="minMax"/>
        </c:scaling>
        <c:axPos val="b"/>
        <c:numFmt formatCode="General" sourceLinked="1"/>
        <c:majorTickMark val="in"/>
        <c:tickLblPos val="nextTo"/>
        <c:txPr>
          <a:bodyPr rot="0" vert="horz"/>
          <a:lstStyle/>
          <a:p>
            <a:pPr>
              <a:defRPr/>
            </a:pPr>
            <a:endParaRPr lang="ja-JP"/>
          </a:p>
        </c:txPr>
        <c:crossAx val="71230208"/>
        <c:crosses val="autoZero"/>
        <c:auto val="1"/>
        <c:lblAlgn val="ctr"/>
        <c:lblOffset val="100"/>
        <c:tickLblSkip val="1"/>
        <c:tickMarkSkip val="1"/>
      </c:catAx>
      <c:valAx>
        <c:axId val="71230208"/>
        <c:scaling>
          <c:orientation val="minMax"/>
          <c:min val="0"/>
        </c:scaling>
        <c:axPos val="l"/>
        <c:majorGridlines/>
        <c:minorGridlines/>
        <c:title>
          <c:tx>
            <c:rich>
              <a:bodyPr rot="0" vert="wordArtVertRtl"/>
              <a:lstStyle/>
              <a:p>
                <a:pPr>
                  <a:defRPr/>
                </a:pPr>
                <a:r>
                  <a:rPr lang="ja-JP"/>
                  <a:t>出生率</a:t>
                </a:r>
              </a:p>
            </c:rich>
          </c:tx>
          <c:layout>
            <c:manualLayout>
              <c:xMode val="edge"/>
              <c:yMode val="edge"/>
              <c:x val="4.3054599163697693E-3"/>
              <c:y val="5.4240631163708114E-2"/>
            </c:manualLayout>
          </c:layout>
        </c:title>
        <c:numFmt formatCode="0.0;_䀀" sourceLinked="1"/>
        <c:majorTickMark val="in"/>
        <c:tickLblPos val="nextTo"/>
        <c:txPr>
          <a:bodyPr rot="0" vert="horz"/>
          <a:lstStyle/>
          <a:p>
            <a:pPr>
              <a:defRPr/>
            </a:pPr>
            <a:endParaRPr lang="ja-JP"/>
          </a:p>
        </c:txPr>
        <c:crossAx val="71207936"/>
        <c:crosses val="autoZero"/>
        <c:crossBetween val="between"/>
        <c:majorUnit val="2"/>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2594944"/>
        <c:axId val="72596480"/>
      </c:barChart>
      <c:catAx>
        <c:axId val="7259494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596480"/>
        <c:crosses val="autoZero"/>
        <c:auto val="1"/>
        <c:lblAlgn val="ctr"/>
        <c:lblOffset val="100"/>
        <c:tickLblSkip val="1"/>
        <c:tickMarkSkip val="1"/>
      </c:catAx>
      <c:valAx>
        <c:axId val="72596480"/>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59494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0</c:v>
                </c:pt>
                <c:pt idx="2">
                  <c:v>0</c:v>
                </c:pt>
                <c:pt idx="3">
                  <c:v>0</c:v>
                </c:pt>
                <c:pt idx="4">
                  <c:v>1</c:v>
                </c:pt>
                <c:pt idx="5">
                  <c:v>0</c:v>
                </c:pt>
                <c:pt idx="6" formatCode="General">
                  <c:v>1</c:v>
                </c:pt>
                <c:pt idx="7" formatCode="General">
                  <c:v>0</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2</c:v>
                </c:pt>
                <c:pt idx="1">
                  <c:v>3</c:v>
                </c:pt>
                <c:pt idx="2">
                  <c:v>5</c:v>
                </c:pt>
                <c:pt idx="3">
                  <c:v>12</c:v>
                </c:pt>
                <c:pt idx="4">
                  <c:v>3</c:v>
                </c:pt>
                <c:pt idx="5">
                  <c:v>5</c:v>
                </c:pt>
                <c:pt idx="6" formatCode="General">
                  <c:v>2</c:v>
                </c:pt>
                <c:pt idx="7" formatCode="General">
                  <c:v>6</c:v>
                </c:pt>
                <c:pt idx="8" formatCode="General">
                  <c:v>3</c:v>
                </c:pt>
                <c:pt idx="9" formatCode="General">
                  <c:v>6</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2</c:v>
                </c:pt>
                <c:pt idx="1">
                  <c:v>2</c:v>
                </c:pt>
                <c:pt idx="2">
                  <c:v>0</c:v>
                </c:pt>
                <c:pt idx="3">
                  <c:v>3</c:v>
                </c:pt>
                <c:pt idx="4">
                  <c:v>3</c:v>
                </c:pt>
                <c:pt idx="5">
                  <c:v>0</c:v>
                </c:pt>
                <c:pt idx="6" formatCode="General">
                  <c:v>4</c:v>
                </c:pt>
                <c:pt idx="7" formatCode="General">
                  <c:v>1</c:v>
                </c:pt>
                <c:pt idx="8" formatCode="General">
                  <c:v>1</c:v>
                </c:pt>
                <c:pt idx="9" formatCode="General">
                  <c:v>1</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3</c:v>
                </c:pt>
                <c:pt idx="1">
                  <c:v>1</c:v>
                </c:pt>
                <c:pt idx="2">
                  <c:v>2</c:v>
                </c:pt>
                <c:pt idx="3">
                  <c:v>2</c:v>
                </c:pt>
                <c:pt idx="4">
                  <c:v>3</c:v>
                </c:pt>
                <c:pt idx="5">
                  <c:v>1</c:v>
                </c:pt>
                <c:pt idx="6" formatCode="General">
                  <c:v>0</c:v>
                </c:pt>
                <c:pt idx="7" formatCode="General">
                  <c:v>0</c:v>
                </c:pt>
                <c:pt idx="8" formatCode="General">
                  <c:v>0</c:v>
                </c:pt>
                <c:pt idx="9" formatCode="General">
                  <c:v>0</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1</c:v>
                </c:pt>
                <c:pt idx="1">
                  <c:v>3</c:v>
                </c:pt>
                <c:pt idx="2">
                  <c:v>5</c:v>
                </c:pt>
                <c:pt idx="3">
                  <c:v>3</c:v>
                </c:pt>
                <c:pt idx="4">
                  <c:v>0</c:v>
                </c:pt>
                <c:pt idx="5">
                  <c:v>3</c:v>
                </c:pt>
                <c:pt idx="6" formatCode="General">
                  <c:v>1</c:v>
                </c:pt>
                <c:pt idx="7" formatCode="General">
                  <c:v>1</c:v>
                </c:pt>
                <c:pt idx="8" formatCode="General">
                  <c:v>0</c:v>
                </c:pt>
                <c:pt idx="9" formatCode="General">
                  <c:v>3</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7</c:v>
                </c:pt>
                <c:pt idx="1">
                  <c:v>2</c:v>
                </c:pt>
                <c:pt idx="2">
                  <c:v>6</c:v>
                </c:pt>
                <c:pt idx="3">
                  <c:v>3</c:v>
                </c:pt>
                <c:pt idx="4">
                  <c:v>4</c:v>
                </c:pt>
                <c:pt idx="5">
                  <c:v>5</c:v>
                </c:pt>
                <c:pt idx="6" formatCode="General">
                  <c:v>3</c:v>
                </c:pt>
                <c:pt idx="7" formatCode="General">
                  <c:v>1</c:v>
                </c:pt>
                <c:pt idx="8" formatCode="General">
                  <c:v>3</c:v>
                </c:pt>
                <c:pt idx="9" formatCode="General">
                  <c:v>4</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6</c:v>
                </c:pt>
                <c:pt idx="1">
                  <c:v>7</c:v>
                </c:pt>
                <c:pt idx="2">
                  <c:v>3</c:v>
                </c:pt>
                <c:pt idx="3">
                  <c:v>3</c:v>
                </c:pt>
                <c:pt idx="4">
                  <c:v>2</c:v>
                </c:pt>
                <c:pt idx="5">
                  <c:v>3</c:v>
                </c:pt>
                <c:pt idx="6" formatCode="General">
                  <c:v>2</c:v>
                </c:pt>
                <c:pt idx="7" formatCode="General">
                  <c:v>5</c:v>
                </c:pt>
                <c:pt idx="8" formatCode="General">
                  <c:v>2</c:v>
                </c:pt>
                <c:pt idx="9" formatCode="General">
                  <c:v>3</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5</c:v>
                </c:pt>
                <c:pt idx="1">
                  <c:v>2</c:v>
                </c:pt>
                <c:pt idx="2">
                  <c:v>3</c:v>
                </c:pt>
                <c:pt idx="3">
                  <c:v>5</c:v>
                </c:pt>
                <c:pt idx="4">
                  <c:v>1</c:v>
                </c:pt>
                <c:pt idx="5">
                  <c:v>2</c:v>
                </c:pt>
                <c:pt idx="6" formatCode="General">
                  <c:v>7</c:v>
                </c:pt>
                <c:pt idx="7" formatCode="General">
                  <c:v>4</c:v>
                </c:pt>
                <c:pt idx="8" formatCode="General">
                  <c:v>3</c:v>
                </c:pt>
                <c:pt idx="9" formatCode="General">
                  <c:v>3</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6</c:v>
                </c:pt>
                <c:pt idx="1">
                  <c:v>6</c:v>
                </c:pt>
                <c:pt idx="2">
                  <c:v>3</c:v>
                </c:pt>
                <c:pt idx="3">
                  <c:v>6</c:v>
                </c:pt>
                <c:pt idx="4">
                  <c:v>3</c:v>
                </c:pt>
                <c:pt idx="5">
                  <c:v>2</c:v>
                </c:pt>
                <c:pt idx="6" formatCode="General">
                  <c:v>1</c:v>
                </c:pt>
                <c:pt idx="7" formatCode="General">
                  <c:v>2</c:v>
                </c:pt>
                <c:pt idx="8" formatCode="General">
                  <c:v>1</c:v>
                </c:pt>
                <c:pt idx="9" formatCode="General">
                  <c:v>2</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2</c:v>
                </c:pt>
                <c:pt idx="1">
                  <c:v>3</c:v>
                </c:pt>
                <c:pt idx="2">
                  <c:v>1</c:v>
                </c:pt>
                <c:pt idx="3">
                  <c:v>3</c:v>
                </c:pt>
                <c:pt idx="4">
                  <c:v>3</c:v>
                </c:pt>
                <c:pt idx="5">
                  <c:v>2</c:v>
                </c:pt>
                <c:pt idx="6" formatCode="General">
                  <c:v>3</c:v>
                </c:pt>
                <c:pt idx="7" formatCode="General">
                  <c:v>1</c:v>
                </c:pt>
                <c:pt idx="8" formatCode="General">
                  <c:v>3</c:v>
                </c:pt>
                <c:pt idx="9" formatCode="General">
                  <c:v>1</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0</c:v>
                </c:pt>
                <c:pt idx="1">
                  <c:v>1</c:v>
                </c:pt>
                <c:pt idx="2">
                  <c:v>4</c:v>
                </c:pt>
                <c:pt idx="3">
                  <c:v>0</c:v>
                </c:pt>
                <c:pt idx="4">
                  <c:v>4</c:v>
                </c:pt>
                <c:pt idx="5">
                  <c:v>3</c:v>
                </c:pt>
                <c:pt idx="6" formatCode="General">
                  <c:v>4</c:v>
                </c:pt>
                <c:pt idx="7" formatCode="General">
                  <c:v>4</c:v>
                </c:pt>
                <c:pt idx="8" formatCode="General">
                  <c:v>0</c:v>
                </c:pt>
                <c:pt idx="9" formatCode="General">
                  <c:v>0</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2</c:v>
                </c:pt>
                <c:pt idx="1">
                  <c:v>2</c:v>
                </c:pt>
                <c:pt idx="2">
                  <c:v>5</c:v>
                </c:pt>
                <c:pt idx="3">
                  <c:v>0</c:v>
                </c:pt>
                <c:pt idx="4">
                  <c:v>0</c:v>
                </c:pt>
                <c:pt idx="5">
                  <c:v>1</c:v>
                </c:pt>
                <c:pt idx="6" formatCode="General">
                  <c:v>1</c:v>
                </c:pt>
                <c:pt idx="7" formatCode="General">
                  <c:v>0</c:v>
                </c:pt>
                <c:pt idx="8" formatCode="General">
                  <c:v>0</c:v>
                </c:pt>
                <c:pt idx="9" formatCode="General">
                  <c:v>1</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3</c:v>
                </c:pt>
                <c:pt idx="1">
                  <c:v>1</c:v>
                </c:pt>
                <c:pt idx="2">
                  <c:v>1</c:v>
                </c:pt>
                <c:pt idx="3">
                  <c:v>3</c:v>
                </c:pt>
                <c:pt idx="4">
                  <c:v>4</c:v>
                </c:pt>
                <c:pt idx="5">
                  <c:v>5</c:v>
                </c:pt>
                <c:pt idx="6" formatCode="General">
                  <c:v>2</c:v>
                </c:pt>
                <c:pt idx="7" formatCode="General">
                  <c:v>6</c:v>
                </c:pt>
                <c:pt idx="8" formatCode="General">
                  <c:v>4</c:v>
                </c:pt>
                <c:pt idx="9" formatCode="General">
                  <c:v>6</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0</c:v>
                </c:pt>
                <c:pt idx="1">
                  <c:v>1</c:v>
                </c:pt>
                <c:pt idx="2">
                  <c:v>0</c:v>
                </c:pt>
                <c:pt idx="3">
                  <c:v>0</c:v>
                </c:pt>
                <c:pt idx="4">
                  <c:v>0</c:v>
                </c:pt>
                <c:pt idx="5">
                  <c:v>0</c:v>
                </c:pt>
                <c:pt idx="6" formatCode="General">
                  <c:v>0</c:v>
                </c:pt>
                <c:pt idx="7" formatCode="General">
                  <c:v>0</c:v>
                </c:pt>
                <c:pt idx="8" formatCode="General">
                  <c:v>0</c:v>
                </c:pt>
                <c:pt idx="9" formatCode="General">
                  <c:v>0</c:v>
                </c:pt>
              </c:numCache>
            </c:numRef>
          </c:val>
        </c:ser>
        <c:gapWidth val="75"/>
        <c:overlap val="100"/>
        <c:axId val="72806400"/>
        <c:axId val="72807936"/>
      </c:barChart>
      <c:catAx>
        <c:axId val="72806400"/>
        <c:scaling>
          <c:orientation val="minMax"/>
        </c:scaling>
        <c:axPos val="b"/>
        <c:majorTickMark val="none"/>
        <c:tickLblPos val="nextTo"/>
        <c:crossAx val="72807936"/>
        <c:crosses val="autoZero"/>
        <c:auto val="1"/>
        <c:lblAlgn val="ctr"/>
        <c:lblOffset val="100"/>
      </c:catAx>
      <c:valAx>
        <c:axId val="72807936"/>
        <c:scaling>
          <c:orientation val="minMax"/>
        </c:scaling>
        <c:axPos val="l"/>
        <c:majorGridlines/>
        <c:numFmt formatCode="#,##0_ " sourceLinked="1"/>
        <c:majorTickMark val="none"/>
        <c:tickLblPos val="nextTo"/>
        <c:spPr>
          <a:ln w="9525">
            <a:noFill/>
          </a:ln>
        </c:spPr>
        <c:crossAx val="72806400"/>
        <c:crosses val="autoZero"/>
        <c:crossBetween val="between"/>
      </c:valAx>
    </c:plotArea>
    <c:legend>
      <c:legendPos val="b"/>
      <c:layout/>
    </c:legend>
    <c:plotVisOnly val="1"/>
  </c:chart>
  <c:printSettings>
    <c:headerFooter/>
    <c:pageMargins b="0.75000000000000044" l="0.25" r="0.25" t="0.75000000000000044" header="0.30000000000000021" footer="0.30000000000000021"/>
    <c:pageSetup paperSize="9"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55"/>
          <c:y val="1.4285714285714285E-2"/>
        </c:manualLayout>
      </c:layout>
    </c:title>
    <c:plotArea>
      <c:layout>
        <c:manualLayout>
          <c:layoutTarget val="inner"/>
          <c:xMode val="edge"/>
          <c:yMode val="edge"/>
          <c:x val="9.599415204678409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0</c:v>
                </c:pt>
                <c:pt idx="1">
                  <c:v>0</c:v>
                </c:pt>
                <c:pt idx="2">
                  <c:v>0</c:v>
                </c:pt>
                <c:pt idx="3">
                  <c:v>0</c:v>
                </c:pt>
                <c:pt idx="4">
                  <c:v>1</c:v>
                </c:pt>
                <c:pt idx="5">
                  <c:v>0</c:v>
                </c:pt>
                <c:pt idx="6">
                  <c:v>0</c:v>
                </c:pt>
                <c:pt idx="7">
                  <c:v>0</c:v>
                </c:pt>
                <c:pt idx="8">
                  <c:v>1</c:v>
                </c:pt>
                <c:pt idx="9">
                  <c:v>0</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1</c:v>
                </c:pt>
                <c:pt idx="1">
                  <c:v>0</c:v>
                </c:pt>
                <c:pt idx="2">
                  <c:v>0</c:v>
                </c:pt>
                <c:pt idx="3">
                  <c:v>0</c:v>
                </c:pt>
                <c:pt idx="4">
                  <c:v>0</c:v>
                </c:pt>
                <c:pt idx="5">
                  <c:v>1</c:v>
                </c:pt>
                <c:pt idx="6">
                  <c:v>1</c:v>
                </c:pt>
                <c:pt idx="7">
                  <c:v>1</c:v>
                </c:pt>
                <c:pt idx="8">
                  <c:v>1</c:v>
                </c:pt>
                <c:pt idx="9">
                  <c:v>1</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1</c:v>
                </c:pt>
                <c:pt idx="1">
                  <c:v>1</c:v>
                </c:pt>
                <c:pt idx="2">
                  <c:v>0</c:v>
                </c:pt>
                <c:pt idx="3">
                  <c:v>0</c:v>
                </c:pt>
                <c:pt idx="4">
                  <c:v>0</c:v>
                </c:pt>
                <c:pt idx="5">
                  <c:v>3</c:v>
                </c:pt>
                <c:pt idx="6">
                  <c:v>0</c:v>
                </c:pt>
                <c:pt idx="7">
                  <c:v>0</c:v>
                </c:pt>
                <c:pt idx="8">
                  <c:v>0</c:v>
                </c:pt>
                <c:pt idx="9">
                  <c:v>2</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2</c:v>
                </c:pt>
                <c:pt idx="1">
                  <c:v>2</c:v>
                </c:pt>
                <c:pt idx="2">
                  <c:v>0</c:v>
                </c:pt>
                <c:pt idx="3">
                  <c:v>0</c:v>
                </c:pt>
                <c:pt idx="4">
                  <c:v>0</c:v>
                </c:pt>
                <c:pt idx="5">
                  <c:v>0</c:v>
                </c:pt>
                <c:pt idx="6">
                  <c:v>2</c:v>
                </c:pt>
                <c:pt idx="7">
                  <c:v>3</c:v>
                </c:pt>
                <c:pt idx="8">
                  <c:v>1</c:v>
                </c:pt>
                <c:pt idx="9">
                  <c:v>0</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2</c:v>
                </c:pt>
                <c:pt idx="1">
                  <c:v>1</c:v>
                </c:pt>
                <c:pt idx="2">
                  <c:v>2</c:v>
                </c:pt>
                <c:pt idx="3">
                  <c:v>2</c:v>
                </c:pt>
                <c:pt idx="4">
                  <c:v>0</c:v>
                </c:pt>
                <c:pt idx="5">
                  <c:v>2</c:v>
                </c:pt>
                <c:pt idx="6">
                  <c:v>1</c:v>
                </c:pt>
                <c:pt idx="7">
                  <c:v>0</c:v>
                </c:pt>
                <c:pt idx="8">
                  <c:v>1</c:v>
                </c:pt>
                <c:pt idx="9">
                  <c:v>1</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4</c:v>
                </c:pt>
                <c:pt idx="1">
                  <c:v>0</c:v>
                </c:pt>
                <c:pt idx="2">
                  <c:v>1</c:v>
                </c:pt>
                <c:pt idx="3">
                  <c:v>0</c:v>
                </c:pt>
                <c:pt idx="4">
                  <c:v>1</c:v>
                </c:pt>
                <c:pt idx="5">
                  <c:v>3</c:v>
                </c:pt>
                <c:pt idx="6">
                  <c:v>2</c:v>
                </c:pt>
                <c:pt idx="7">
                  <c:v>1</c:v>
                </c:pt>
                <c:pt idx="8">
                  <c:v>0</c:v>
                </c:pt>
                <c:pt idx="9">
                  <c:v>4</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3</c:v>
                </c:pt>
                <c:pt idx="1">
                  <c:v>2</c:v>
                </c:pt>
                <c:pt idx="2">
                  <c:v>2</c:v>
                </c:pt>
                <c:pt idx="3">
                  <c:v>2</c:v>
                </c:pt>
                <c:pt idx="4">
                  <c:v>2</c:v>
                </c:pt>
                <c:pt idx="5">
                  <c:v>2</c:v>
                </c:pt>
                <c:pt idx="6">
                  <c:v>0</c:v>
                </c:pt>
                <c:pt idx="7">
                  <c:v>0</c:v>
                </c:pt>
                <c:pt idx="8">
                  <c:v>0</c:v>
                </c:pt>
                <c:pt idx="9">
                  <c:v>1</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1</c:v>
                </c:pt>
                <c:pt idx="1">
                  <c:v>2</c:v>
                </c:pt>
                <c:pt idx="2">
                  <c:v>1</c:v>
                </c:pt>
                <c:pt idx="3">
                  <c:v>2</c:v>
                </c:pt>
                <c:pt idx="4">
                  <c:v>0</c:v>
                </c:pt>
                <c:pt idx="5">
                  <c:v>3</c:v>
                </c:pt>
                <c:pt idx="6">
                  <c:v>1</c:v>
                </c:pt>
                <c:pt idx="7">
                  <c:v>1</c:v>
                </c:pt>
                <c:pt idx="8">
                  <c:v>1</c:v>
                </c:pt>
                <c:pt idx="9">
                  <c:v>1</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0</c:v>
                </c:pt>
                <c:pt idx="1">
                  <c:v>0</c:v>
                </c:pt>
                <c:pt idx="2">
                  <c:v>2</c:v>
                </c:pt>
                <c:pt idx="3">
                  <c:v>0</c:v>
                </c:pt>
                <c:pt idx="4">
                  <c:v>3</c:v>
                </c:pt>
                <c:pt idx="5">
                  <c:v>0</c:v>
                </c:pt>
                <c:pt idx="6">
                  <c:v>3</c:v>
                </c:pt>
                <c:pt idx="7">
                  <c:v>1</c:v>
                </c:pt>
                <c:pt idx="8">
                  <c:v>3</c:v>
                </c:pt>
                <c:pt idx="9">
                  <c:v>2</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3</c:v>
                </c:pt>
                <c:pt idx="1">
                  <c:v>6</c:v>
                </c:pt>
                <c:pt idx="2">
                  <c:v>3</c:v>
                </c:pt>
                <c:pt idx="3">
                  <c:v>4</c:v>
                </c:pt>
                <c:pt idx="4">
                  <c:v>3</c:v>
                </c:pt>
                <c:pt idx="5">
                  <c:v>3</c:v>
                </c:pt>
                <c:pt idx="6">
                  <c:v>2</c:v>
                </c:pt>
                <c:pt idx="7">
                  <c:v>1</c:v>
                </c:pt>
                <c:pt idx="8">
                  <c:v>0</c:v>
                </c:pt>
                <c:pt idx="9">
                  <c:v>2</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0</c:v>
                </c:pt>
                <c:pt idx="1">
                  <c:v>2</c:v>
                </c:pt>
                <c:pt idx="2">
                  <c:v>2</c:v>
                </c:pt>
                <c:pt idx="3">
                  <c:v>2</c:v>
                </c:pt>
                <c:pt idx="4">
                  <c:v>3</c:v>
                </c:pt>
                <c:pt idx="5">
                  <c:v>2</c:v>
                </c:pt>
                <c:pt idx="6">
                  <c:v>1</c:v>
                </c:pt>
                <c:pt idx="7">
                  <c:v>1</c:v>
                </c:pt>
                <c:pt idx="8">
                  <c:v>3</c:v>
                </c:pt>
                <c:pt idx="9">
                  <c:v>1</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3</c:v>
                </c:pt>
                <c:pt idx="1">
                  <c:v>0</c:v>
                </c:pt>
                <c:pt idx="2">
                  <c:v>4</c:v>
                </c:pt>
                <c:pt idx="3">
                  <c:v>3</c:v>
                </c:pt>
                <c:pt idx="4">
                  <c:v>4</c:v>
                </c:pt>
                <c:pt idx="5">
                  <c:v>4</c:v>
                </c:pt>
                <c:pt idx="6">
                  <c:v>5</c:v>
                </c:pt>
                <c:pt idx="7">
                  <c:v>6</c:v>
                </c:pt>
                <c:pt idx="8">
                  <c:v>2</c:v>
                </c:pt>
                <c:pt idx="9">
                  <c:v>4</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0</c:v>
                </c:pt>
                <c:pt idx="1">
                  <c:v>0</c:v>
                </c:pt>
                <c:pt idx="2">
                  <c:v>0</c:v>
                </c:pt>
                <c:pt idx="3">
                  <c:v>0</c:v>
                </c:pt>
                <c:pt idx="4">
                  <c:v>0</c:v>
                </c:pt>
                <c:pt idx="5">
                  <c:v>0</c:v>
                </c:pt>
                <c:pt idx="6">
                  <c:v>0</c:v>
                </c:pt>
                <c:pt idx="7">
                  <c:v>2</c:v>
                </c:pt>
                <c:pt idx="8">
                  <c:v>1</c:v>
                </c:pt>
                <c:pt idx="9">
                  <c:v>0</c:v>
                </c:pt>
              </c:numCache>
            </c:numRef>
          </c:val>
        </c:ser>
        <c:overlap val="100"/>
        <c:axId val="72877568"/>
        <c:axId val="72879104"/>
      </c:barChart>
      <c:catAx>
        <c:axId val="72877568"/>
        <c:scaling>
          <c:orientation val="minMax"/>
        </c:scaling>
        <c:axPos val="b"/>
        <c:numFmt formatCode="General" sourceLinked="1"/>
        <c:majorTickMark val="in"/>
        <c:tickLblPos val="nextTo"/>
        <c:txPr>
          <a:bodyPr rot="0" vert="horz"/>
          <a:lstStyle/>
          <a:p>
            <a:pPr>
              <a:defRPr/>
            </a:pPr>
            <a:endParaRPr lang="ja-JP"/>
          </a:p>
        </c:txPr>
        <c:crossAx val="72879104"/>
        <c:crosses val="autoZero"/>
        <c:auto val="1"/>
        <c:lblAlgn val="ctr"/>
        <c:lblOffset val="100"/>
        <c:tickLblSkip val="1"/>
        <c:tickMarkSkip val="1"/>
      </c:catAx>
      <c:valAx>
        <c:axId val="72879104"/>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838E-2"/>
            </c:manualLayout>
          </c:layout>
        </c:title>
        <c:numFmt formatCode="#,##0;[Red]\-#,##0" sourceLinked="1"/>
        <c:majorTickMark val="in"/>
        <c:tickLblPos val="nextTo"/>
        <c:txPr>
          <a:bodyPr rot="0" vert="horz"/>
          <a:lstStyle/>
          <a:p>
            <a:pPr>
              <a:defRPr/>
            </a:pPr>
            <a:endParaRPr lang="ja-JP"/>
          </a:p>
        </c:txPr>
        <c:crossAx val="72877568"/>
        <c:crosses val="autoZero"/>
        <c:crossBetween val="between"/>
      </c:valAx>
    </c:plotArea>
    <c:legend>
      <c:legendPos val="b"/>
      <c:layout>
        <c:manualLayout>
          <c:xMode val="edge"/>
          <c:yMode val="edge"/>
          <c:x val="6.8157163742690055E-2"/>
          <c:y val="0.86630416666666654"/>
          <c:w val="0.90629707602339449"/>
          <c:h val="0.10191111111111112"/>
        </c:manualLayout>
      </c:layout>
    </c:legend>
    <c:plotVisOnly val="1"/>
    <c:dispBlanksAs val="gap"/>
  </c:chart>
  <c:printSettings>
    <c:headerFooter alignWithMargins="0"/>
    <c:pageMargins b="0.98425196850393659" l="0.78740157480314954" r="0.78740157480314954" t="0.98425196850393659" header="0.51181102362204722" footer="0.51181102362204722"/>
    <c:pageSetup paperSize="9"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母の年齢別第３子出生数</a:t>
            </a:r>
          </a:p>
        </c:rich>
      </c:tx>
      <c:layout/>
      <c:spPr>
        <a:noFill/>
        <a:ln w="25400">
          <a:noFill/>
        </a:ln>
      </c:spPr>
    </c:title>
    <c:plotArea>
      <c:layout/>
      <c:barChart>
        <c:barDir val="bar"/>
        <c:grouping val="stacked"/>
        <c:ser>
          <c:idx val="0"/>
          <c:order val="0"/>
          <c:tx>
            <c:strRef>
              <c:f>第3子出生数!#REF!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
          <c:order val="1"/>
          <c:tx>
            <c:strRef>
              <c:f>第3子出生数!#REF!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2"/>
          <c:order val="2"/>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3"/>
          <c:order val="3"/>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4"/>
          <c:order val="4"/>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5"/>
          <c:order val="5"/>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pattFill prst="ltHorz">
                <a:fgClr>
                  <a:srgbClr val="000000"/>
                </a:fgClr>
                <a:bgClr>
                  <a:srgbClr val="FFFFFF"/>
                </a:bgClr>
              </a:patt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6"/>
          <c:order val="6"/>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7"/>
          <c:order val="7"/>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8"/>
          <c:order val="8"/>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9"/>
          <c:order val="9"/>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0"/>
          <c:order val="10"/>
          <c:tx>
            <c:strRef>
              <c:f>第3子出生数!#REF!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1"/>
          <c:order val="11"/>
          <c:tx>
            <c:strRef>
              <c:f>第3子出生数!#REF!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2"/>
          <c:order val="12"/>
          <c:tx>
            <c:strRef>
              <c:f>第3子出生数!#REF!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3"/>
          <c:order val="13"/>
          <c:tx>
            <c:strRef>
              <c:f>第3子出生数!#REF!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ser>
          <c:idx val="14"/>
          <c:order val="14"/>
          <c:tx>
            <c:strRef>
              <c:f>第3子出生数!#REF!</c:f>
              <c:strCache>
                <c:ptCount val="1"/>
                <c:pt idx="0">
                  <c:v>#REF!</c:v>
                </c:pt>
              </c:strCache>
            </c:strRef>
          </c:tx>
          <c:spPr>
            <a:solidFill>
              <a:srgbClr val="000000"/>
            </a:solidFill>
            <a:ln w="12700">
              <a:solidFill>
                <a:srgbClr val="000000"/>
              </a:solidFill>
              <a:prstDash val="solid"/>
            </a:ln>
          </c:spPr>
          <c:dLbls>
            <c:delete val="1"/>
          </c:dLbls>
          <c:cat>
            <c:numRef>
              <c:f>第3子出生数!#REF!</c:f>
              <c:numCache>
                <c:formatCode>General</c:formatCode>
                <c:ptCount val="1"/>
                <c:pt idx="0">
                  <c:v>1</c:v>
                </c:pt>
              </c:numCache>
            </c:numRef>
          </c:cat>
          <c:val>
            <c:numRef>
              <c:f>第3子出生数!#REF!</c:f>
              <c:numCache>
                <c:formatCode>General</c:formatCode>
                <c:ptCount val="1"/>
                <c:pt idx="0">
                  <c:v>1</c:v>
                </c:pt>
              </c:numCache>
            </c:numRef>
          </c:val>
        </c:ser>
        <c:dLbls>
          <c:showSerName val="1"/>
        </c:dLbls>
        <c:overlap val="100"/>
        <c:axId val="73126272"/>
        <c:axId val="73127808"/>
      </c:barChart>
      <c:catAx>
        <c:axId val="73126272"/>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127808"/>
        <c:crosses val="autoZero"/>
        <c:auto val="1"/>
        <c:lblAlgn val="ctr"/>
        <c:lblOffset val="100"/>
        <c:tickLblSkip val="1"/>
        <c:tickMarkSkip val="1"/>
      </c:catAx>
      <c:valAx>
        <c:axId val="73127808"/>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126272"/>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母の年齢別第</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子以上出生数</a:t>
            </a:r>
          </a:p>
        </c:rich>
      </c:tx>
      <c:layout/>
      <c:spPr>
        <a:noFill/>
        <a:ln w="25400">
          <a:noFill/>
        </a:ln>
      </c:spPr>
    </c:title>
    <c:plotArea>
      <c:layout/>
      <c:barChart>
        <c:barDir val="bar"/>
        <c:grouping val="stacked"/>
        <c:ser>
          <c:idx val="0"/>
          <c:order val="0"/>
          <c:tx>
            <c:strRef>
              <c:f>第4子以上出生数!#REF!</c:f>
              <c:strCache>
                <c:ptCount val="1"/>
                <c:pt idx="0">
                  <c:v>#REF!</c:v>
                </c:pt>
              </c:strCache>
            </c:strRef>
          </c:tx>
          <c:spPr>
            <a:solidFill>
              <a:srgbClr val="9999FF"/>
            </a:solid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1"/>
          <c:order val="1"/>
          <c:tx>
            <c:strRef>
              <c:f>第4子以上出生数!#REF!</c:f>
              <c:strCache>
                <c:ptCount val="1"/>
                <c:pt idx="0">
                  <c:v>#REF!</c:v>
                </c:pt>
              </c:strCache>
            </c:strRef>
          </c:tx>
          <c:spPr>
            <a:pattFill prst="pct20">
              <a:fgClr>
                <a:srgbClr val="000000"/>
              </a:fgClr>
              <a:bgClr>
                <a:srgbClr val="FFFFFF"/>
              </a:bgClr>
            </a:pattFill>
            <a:ln w="12700">
              <a:solidFill>
                <a:srgbClr val="000000"/>
              </a:solidFill>
              <a:prstDash val="solid"/>
            </a:ln>
          </c:spPr>
          <c:dLbls>
            <c:delet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2"/>
          <c:order val="2"/>
          <c:tx>
            <c:strRef>
              <c:f>第4子以上出生数!#REF!</c:f>
              <c:strCache>
                <c:ptCount val="1"/>
                <c:pt idx="0">
                  <c:v>#REF!</c:v>
                </c:pt>
              </c:strCache>
            </c:strRef>
          </c:tx>
          <c:spPr>
            <a:solidFill>
              <a:srgbClr val="FFFF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3"/>
          <c:order val="3"/>
          <c:tx>
            <c:strRef>
              <c:f>第4子以上出生数!#REF!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4"/>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4"/>
          <c:order val="4"/>
          <c:tx>
            <c:strRef>
              <c:f>第4子以上出生数!#REF!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ser>
          <c:idx val="5"/>
          <c:order val="5"/>
          <c:tx>
            <c:strRef>
              <c:f>第4子以上出生数!#REF!</c:f>
              <c:strCache>
                <c:ptCount val="1"/>
                <c:pt idx="0">
                  <c:v>#REF!</c:v>
                </c:pt>
              </c:strCache>
            </c:strRef>
          </c:tx>
          <c:spPr>
            <a:pattFill prst="ltDnDiag">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SerName val="1"/>
          </c:dLbls>
          <c:cat>
            <c:numRef>
              <c:f>第4子以上出生数!#REF!</c:f>
              <c:numCache>
                <c:formatCode>General</c:formatCode>
                <c:ptCount val="1"/>
                <c:pt idx="0">
                  <c:v>1</c:v>
                </c:pt>
              </c:numCache>
            </c:numRef>
          </c:cat>
          <c:val>
            <c:numRef>
              <c:f>第4子以上出生数!#REF!</c:f>
              <c:numCache>
                <c:formatCode>General</c:formatCode>
                <c:ptCount val="1"/>
                <c:pt idx="0">
                  <c:v>1</c:v>
                </c:pt>
              </c:numCache>
            </c:numRef>
          </c:val>
        </c:ser>
        <c:dLbls>
          <c:showSerName val="1"/>
        </c:dLbls>
        <c:overlap val="100"/>
        <c:axId val="73293184"/>
        <c:axId val="73307264"/>
      </c:barChart>
      <c:catAx>
        <c:axId val="7329318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3307264"/>
        <c:crosses val="autoZero"/>
        <c:auto val="1"/>
        <c:lblAlgn val="ctr"/>
        <c:lblOffset val="100"/>
        <c:tickLblSkip val="1"/>
        <c:tickMarkSkip val="1"/>
      </c:catAx>
      <c:valAx>
        <c:axId val="7330726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3293184"/>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母の年齢別第</a:t>
            </a:r>
            <a:r>
              <a:rPr lang="en-US" altLang="ja-JP" sz="1400"/>
              <a:t>4</a:t>
            </a:r>
            <a:r>
              <a:rPr lang="ja-JP" altLang="en-US" sz="1400"/>
              <a:t>子以上出生数</a:t>
            </a:r>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1</c:v>
                </c:pt>
                <c:pt idx="1">
                  <c:v>0</c:v>
                </c:pt>
                <c:pt idx="2">
                  <c:v>1</c:v>
                </c:pt>
                <c:pt idx="3">
                  <c:v>0</c:v>
                </c:pt>
                <c:pt idx="4">
                  <c:v>0</c:v>
                </c:pt>
                <c:pt idx="5">
                  <c:v>0</c:v>
                </c:pt>
                <c:pt idx="6">
                  <c:v>1</c:v>
                </c:pt>
                <c:pt idx="7">
                  <c:v>0</c:v>
                </c:pt>
                <c:pt idx="8">
                  <c:v>0</c:v>
                </c:pt>
                <c:pt idx="9">
                  <c:v>0</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2</c:v>
                </c:pt>
                <c:pt idx="1">
                  <c:v>0</c:v>
                </c:pt>
                <c:pt idx="2">
                  <c:v>0</c:v>
                </c:pt>
                <c:pt idx="3">
                  <c:v>0</c:v>
                </c:pt>
                <c:pt idx="4">
                  <c:v>2</c:v>
                </c:pt>
                <c:pt idx="5">
                  <c:v>0</c:v>
                </c:pt>
                <c:pt idx="6">
                  <c:v>2</c:v>
                </c:pt>
                <c:pt idx="7">
                  <c:v>1</c:v>
                </c:pt>
                <c:pt idx="8">
                  <c:v>2</c:v>
                </c:pt>
                <c:pt idx="9">
                  <c:v>3</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0</c:v>
                </c:pt>
                <c:pt idx="1">
                  <c:v>2</c:v>
                </c:pt>
                <c:pt idx="2">
                  <c:v>2</c:v>
                </c:pt>
                <c:pt idx="3">
                  <c:v>3</c:v>
                </c:pt>
                <c:pt idx="4">
                  <c:v>2</c:v>
                </c:pt>
                <c:pt idx="5">
                  <c:v>0</c:v>
                </c:pt>
                <c:pt idx="6">
                  <c:v>2</c:v>
                </c:pt>
                <c:pt idx="7">
                  <c:v>2</c:v>
                </c:pt>
                <c:pt idx="8">
                  <c:v>3</c:v>
                </c:pt>
                <c:pt idx="9">
                  <c:v>1</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0</c:v>
                </c:pt>
                <c:pt idx="1">
                  <c:v>0</c:v>
                </c:pt>
                <c:pt idx="2">
                  <c:v>0</c:v>
                </c:pt>
                <c:pt idx="3">
                  <c:v>1</c:v>
                </c:pt>
                <c:pt idx="4">
                  <c:v>0</c:v>
                </c:pt>
                <c:pt idx="5">
                  <c:v>0</c:v>
                </c:pt>
                <c:pt idx="6">
                  <c:v>1</c:v>
                </c:pt>
                <c:pt idx="7">
                  <c:v>0</c:v>
                </c:pt>
                <c:pt idx="8">
                  <c:v>1</c:v>
                </c:pt>
                <c:pt idx="9">
                  <c:v>1</c:v>
                </c:pt>
              </c:numCache>
            </c:numRef>
          </c:val>
        </c:ser>
        <c:overlap val="100"/>
        <c:axId val="73219456"/>
        <c:axId val="73237632"/>
      </c:barChart>
      <c:catAx>
        <c:axId val="73219456"/>
        <c:scaling>
          <c:orientation val="minMax"/>
        </c:scaling>
        <c:axPos val="b"/>
        <c:tickLblPos val="nextTo"/>
        <c:crossAx val="73237632"/>
        <c:crosses val="autoZero"/>
        <c:auto val="1"/>
        <c:lblAlgn val="ctr"/>
        <c:lblOffset val="100"/>
      </c:catAx>
      <c:valAx>
        <c:axId val="73237632"/>
        <c:scaling>
          <c:orientation val="minMax"/>
        </c:scaling>
        <c:axPos val="l"/>
        <c:majorGridlines/>
        <c:numFmt formatCode="General" sourceLinked="1"/>
        <c:tickLblPos val="nextTo"/>
        <c:crossAx val="73219456"/>
        <c:crosses val="autoZero"/>
        <c:crossBetween val="between"/>
      </c:valAx>
    </c:plotArea>
    <c:legend>
      <c:legendPos val="b"/>
      <c:layout/>
    </c:legend>
    <c:plotVisOnly val="1"/>
  </c:chart>
  <c:printSettings>
    <c:headerFooter/>
    <c:pageMargins b="0.75000000000000056" l="0.70000000000000051" r="0.70000000000000051" t="0.75000000000000056" header="0.30000000000000027" footer="0.30000000000000027"/>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922"/>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98</c:v>
                </c:pt>
                <c:pt idx="1">
                  <c:v>96</c:v>
                </c:pt>
                <c:pt idx="2">
                  <c:v>93</c:v>
                </c:pt>
                <c:pt idx="3">
                  <c:v>100</c:v>
                </c:pt>
                <c:pt idx="4">
                  <c:v>81</c:v>
                </c:pt>
                <c:pt idx="5">
                  <c:v>93</c:v>
                </c:pt>
                <c:pt idx="6">
                  <c:v>83</c:v>
                </c:pt>
                <c:pt idx="7">
                  <c:v>91</c:v>
                </c:pt>
                <c:pt idx="8">
                  <c:v>59</c:v>
                </c:pt>
                <c:pt idx="9">
                  <c:v>82</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2</c:v>
                </c:pt>
                <c:pt idx="1">
                  <c:v>2</c:v>
                </c:pt>
                <c:pt idx="2">
                  <c:v>4</c:v>
                </c:pt>
                <c:pt idx="3">
                  <c:v>2</c:v>
                </c:pt>
                <c:pt idx="4">
                  <c:v>4</c:v>
                </c:pt>
                <c:pt idx="5">
                  <c:v>0</c:v>
                </c:pt>
                <c:pt idx="6" formatCode="General">
                  <c:v>2</c:v>
                </c:pt>
                <c:pt idx="7" formatCode="General">
                  <c:v>0</c:v>
                </c:pt>
                <c:pt idx="8" formatCode="General">
                  <c:v>2</c:v>
                </c:pt>
                <c:pt idx="9" formatCode="General">
                  <c:v>3</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0</c:v>
                </c:pt>
                <c:pt idx="7" formatCode="General">
                  <c:v>0</c:v>
                </c:pt>
                <c:pt idx="8" formatCode="General">
                  <c:v>0</c:v>
                </c:pt>
                <c:pt idx="9" formatCode="General">
                  <c:v>0</c:v>
                </c:pt>
              </c:numCache>
            </c:numRef>
          </c:val>
        </c:ser>
        <c:marker val="1"/>
        <c:axId val="72286208"/>
        <c:axId val="72287744"/>
      </c:lineChart>
      <c:catAx>
        <c:axId val="72286208"/>
        <c:scaling>
          <c:orientation val="minMax"/>
        </c:scaling>
        <c:axPos val="b"/>
        <c:numFmt formatCode="General" sourceLinked="1"/>
        <c:majorTickMark val="in"/>
        <c:tickLblPos val="nextTo"/>
        <c:txPr>
          <a:bodyPr rot="0" vert="horz"/>
          <a:lstStyle/>
          <a:p>
            <a:pPr>
              <a:defRPr/>
            </a:pPr>
            <a:endParaRPr lang="ja-JP"/>
          </a:p>
        </c:txPr>
        <c:crossAx val="72287744"/>
        <c:crosses val="autoZero"/>
        <c:auto val="1"/>
        <c:lblAlgn val="ctr"/>
        <c:lblOffset val="100"/>
        <c:tickLblSkip val="1"/>
        <c:tickMarkSkip val="1"/>
      </c:catAx>
      <c:valAx>
        <c:axId val="72287744"/>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2286208"/>
        <c:crosses val="autoZero"/>
        <c:crossBetween val="between"/>
      </c:valAx>
    </c:plotArea>
    <c:legend>
      <c:legendPos val="b"/>
      <c:layout>
        <c:manualLayout>
          <c:xMode val="edge"/>
          <c:yMode val="edge"/>
          <c:x val="0.29166721347331576"/>
          <c:y val="0.91086350974930108"/>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2339840"/>
        <c:axId val="72341376"/>
      </c:barChart>
      <c:catAx>
        <c:axId val="72339840"/>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341376"/>
        <c:crosses val="autoZero"/>
        <c:auto val="1"/>
        <c:lblAlgn val="ctr"/>
        <c:lblOffset val="100"/>
        <c:tickLblSkip val="13"/>
        <c:tickMarkSkip val="1"/>
      </c:catAx>
      <c:valAx>
        <c:axId val="72341376"/>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2339840"/>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5041E-2"/>
          <c:y val="0.12256267409470752"/>
          <c:w val="0.89791849348651864"/>
          <c:h val="0.65738161559889219"/>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3.1</c:v>
                </c:pt>
                <c:pt idx="1">
                  <c:v>3.17</c:v>
                </c:pt>
                <c:pt idx="2">
                  <c:v>3.14</c:v>
                </c:pt>
                <c:pt idx="3">
                  <c:v>3.14</c:v>
                </c:pt>
                <c:pt idx="4">
                  <c:v>3.07</c:v>
                </c:pt>
                <c:pt idx="5">
                  <c:v>3.09</c:v>
                </c:pt>
                <c:pt idx="6">
                  <c:v>3.12</c:v>
                </c:pt>
                <c:pt idx="7">
                  <c:v>3.02</c:v>
                </c:pt>
                <c:pt idx="8">
                  <c:v>3.1452033898305087</c:v>
                </c:pt>
                <c:pt idx="9">
                  <c:v>3.1101951219512194</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2.58</c:v>
                </c:pt>
                <c:pt idx="1">
                  <c:v>2.0299999999999998</c:v>
                </c:pt>
                <c:pt idx="2">
                  <c:v>2.64</c:v>
                </c:pt>
                <c:pt idx="3">
                  <c:v>2.38</c:v>
                </c:pt>
                <c:pt idx="4">
                  <c:v>2.15</c:v>
                </c:pt>
                <c:pt idx="6">
                  <c:v>2.3199999999999998</c:v>
                </c:pt>
                <c:pt idx="8">
                  <c:v>1.81</c:v>
                </c:pt>
                <c:pt idx="9">
                  <c:v>2.3673333333333333</c:v>
                </c:pt>
              </c:numCache>
            </c:numRef>
          </c:val>
        </c:ser>
        <c:marker val="1"/>
        <c:axId val="73538176"/>
        <c:axId val="73548160"/>
      </c:lineChart>
      <c:catAx>
        <c:axId val="73538176"/>
        <c:scaling>
          <c:orientation val="minMax"/>
        </c:scaling>
        <c:axPos val="b"/>
        <c:numFmt formatCode="General" sourceLinked="1"/>
        <c:majorTickMark val="in"/>
        <c:tickLblPos val="nextTo"/>
        <c:txPr>
          <a:bodyPr rot="0" vert="horz"/>
          <a:lstStyle/>
          <a:p>
            <a:pPr>
              <a:defRPr/>
            </a:pPr>
            <a:endParaRPr lang="ja-JP"/>
          </a:p>
        </c:txPr>
        <c:crossAx val="73548160"/>
        <c:crosses val="autoZero"/>
        <c:auto val="1"/>
        <c:lblAlgn val="ctr"/>
        <c:lblOffset val="100"/>
        <c:tickLblSkip val="1"/>
        <c:tickMarkSkip val="1"/>
      </c:catAx>
      <c:valAx>
        <c:axId val="73548160"/>
        <c:scaling>
          <c:orientation val="minMax"/>
          <c:max val="4"/>
        </c:scaling>
        <c:axPos val="l"/>
        <c:majorGridlines/>
        <c:title>
          <c:tx>
            <c:rich>
              <a:bodyPr rot="0" vert="horz"/>
              <a:lstStyle/>
              <a:p>
                <a:pPr>
                  <a:defRPr/>
                </a:pPr>
                <a:r>
                  <a:rPr lang="en-US"/>
                  <a:t>kg</a:t>
                </a:r>
              </a:p>
            </c:rich>
          </c:tx>
          <c:layout>
            <c:manualLayout>
              <c:xMode val="edge"/>
              <c:yMode val="edge"/>
              <c:x val="6.0416885389326533E-2"/>
              <c:y val="7.2423398328690811E-2"/>
            </c:manualLayout>
          </c:layout>
        </c:title>
        <c:numFmt formatCode="0.0_ " sourceLinked="0"/>
        <c:majorTickMark val="in"/>
        <c:tickLblPos val="nextTo"/>
        <c:txPr>
          <a:bodyPr rot="0" vert="horz"/>
          <a:lstStyle/>
          <a:p>
            <a:pPr>
              <a:defRPr/>
            </a:pPr>
            <a:endParaRPr lang="ja-JP"/>
          </a:p>
        </c:txPr>
        <c:crossAx val="73538176"/>
        <c:crosses val="autoZero"/>
        <c:crossBetween val="between"/>
        <c:majorUnit val="1"/>
      </c:valAx>
    </c:plotArea>
    <c:legend>
      <c:legendPos val="b"/>
      <c:layout>
        <c:manualLayout>
          <c:xMode val="edge"/>
          <c:yMode val="edge"/>
          <c:x val="0.29375065616797902"/>
          <c:y val="0.90250696378829831"/>
          <c:w val="0.19607017543859637"/>
          <c:h val="5.3160416666666682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53</c:v>
                </c:pt>
                <c:pt idx="1">
                  <c:v>50</c:v>
                </c:pt>
                <c:pt idx="2">
                  <c:v>45</c:v>
                </c:pt>
                <c:pt idx="3">
                  <c:v>48</c:v>
                </c:pt>
                <c:pt idx="4">
                  <c:v>41</c:v>
                </c:pt>
                <c:pt idx="5">
                  <c:v>41</c:v>
                </c:pt>
                <c:pt idx="6">
                  <c:v>23</c:v>
                </c:pt>
                <c:pt idx="7">
                  <c:v>22</c:v>
                </c:pt>
                <c:pt idx="8">
                  <c:v>14</c:v>
                </c:pt>
                <c:pt idx="9">
                  <c:v>23</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47</c:v>
                </c:pt>
                <c:pt idx="1">
                  <c:v>48</c:v>
                </c:pt>
                <c:pt idx="2">
                  <c:v>52</c:v>
                </c:pt>
                <c:pt idx="3">
                  <c:v>50</c:v>
                </c:pt>
                <c:pt idx="4">
                  <c:v>43</c:v>
                </c:pt>
                <c:pt idx="5">
                  <c:v>47</c:v>
                </c:pt>
                <c:pt idx="6">
                  <c:v>56</c:v>
                </c:pt>
                <c:pt idx="7">
                  <c:v>65</c:v>
                </c:pt>
                <c:pt idx="8">
                  <c:v>43</c:v>
                </c:pt>
                <c:pt idx="9">
                  <c:v>57</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0</c:v>
                </c:pt>
                <c:pt idx="1">
                  <c:v>0</c:v>
                </c:pt>
                <c:pt idx="2">
                  <c:v>0</c:v>
                </c:pt>
                <c:pt idx="3">
                  <c:v>4</c:v>
                </c:pt>
                <c:pt idx="4">
                  <c:v>1</c:v>
                </c:pt>
                <c:pt idx="5">
                  <c:v>5</c:v>
                </c:pt>
                <c:pt idx="6">
                  <c:v>6</c:v>
                </c:pt>
                <c:pt idx="7">
                  <c:v>4</c:v>
                </c:pt>
                <c:pt idx="8">
                  <c:v>4</c:v>
                </c:pt>
                <c:pt idx="9">
                  <c:v>5</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0</c:v>
                </c:pt>
                <c:pt idx="2">
                  <c:v>0</c:v>
                </c:pt>
                <c:pt idx="3">
                  <c:v>0</c:v>
                </c:pt>
                <c:pt idx="4">
                  <c:v>0</c:v>
                </c:pt>
                <c:pt idx="5">
                  <c:v>0</c:v>
                </c:pt>
                <c:pt idx="6">
                  <c:v>0</c:v>
                </c:pt>
                <c:pt idx="7">
                  <c:v>0</c:v>
                </c:pt>
                <c:pt idx="8">
                  <c:v>0</c:v>
                </c:pt>
                <c:pt idx="9">
                  <c:v>0</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0</c:v>
                </c:pt>
                <c:pt idx="4">
                  <c:v>0</c:v>
                </c:pt>
                <c:pt idx="5">
                  <c:v>0</c:v>
                </c:pt>
                <c:pt idx="6">
                  <c:v>0</c:v>
                </c:pt>
                <c:pt idx="7">
                  <c:v>0</c:v>
                </c:pt>
                <c:pt idx="8">
                  <c:v>0</c:v>
                </c:pt>
                <c:pt idx="9">
                  <c:v>0</c:v>
                </c:pt>
              </c:numCache>
            </c:numRef>
          </c:val>
        </c:ser>
        <c:marker val="1"/>
        <c:axId val="73595520"/>
        <c:axId val="73609600"/>
      </c:lineChart>
      <c:catAx>
        <c:axId val="73595520"/>
        <c:scaling>
          <c:orientation val="minMax"/>
        </c:scaling>
        <c:axPos val="b"/>
        <c:tickLblPos val="nextTo"/>
        <c:crossAx val="73609600"/>
        <c:crosses val="autoZero"/>
        <c:auto val="1"/>
        <c:lblAlgn val="ctr"/>
        <c:lblOffset val="100"/>
      </c:catAx>
      <c:valAx>
        <c:axId val="73609600"/>
        <c:scaling>
          <c:orientation val="minMax"/>
        </c:scaling>
        <c:axPos val="l"/>
        <c:majorGridlines/>
        <c:numFmt formatCode="#,##0_ " sourceLinked="1"/>
        <c:tickLblPos val="nextTo"/>
        <c:crossAx val="73595520"/>
        <c:crosses val="autoZero"/>
        <c:crossBetween val="between"/>
      </c:valAx>
    </c:plotArea>
    <c:legend>
      <c:legendPos val="b"/>
      <c:layout/>
    </c:legend>
    <c:plotVisOnly val="1"/>
  </c:chart>
  <c:printSettings>
    <c:headerFooter/>
    <c:pageMargins b="0.750000000000002" l="0.70000000000000062" r="0.70000000000000062" t="0.75000000000000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57"/>
          <c:y val="1.4970059880239521E-2"/>
        </c:manualLayout>
      </c:layout>
    </c:title>
    <c:plotArea>
      <c:layout>
        <c:manualLayout>
          <c:layoutTarget val="inner"/>
          <c:xMode val="edge"/>
          <c:yMode val="edge"/>
          <c:x val="7.0524415204678378E-2"/>
          <c:y val="0.11976065412240117"/>
          <c:w val="0.90090599415204653"/>
          <c:h val="0.64970154861402818"/>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10</c:v>
                </c:pt>
                <c:pt idx="1">
                  <c:v>11</c:v>
                </c:pt>
                <c:pt idx="2">
                  <c:v>9</c:v>
                </c:pt>
                <c:pt idx="3">
                  <c:v>12</c:v>
                </c:pt>
                <c:pt idx="4">
                  <c:v>10</c:v>
                </c:pt>
                <c:pt idx="5">
                  <c:v>5</c:v>
                </c:pt>
                <c:pt idx="6">
                  <c:v>6</c:v>
                </c:pt>
                <c:pt idx="7">
                  <c:v>9</c:v>
                </c:pt>
                <c:pt idx="8">
                  <c:v>4</c:v>
                </c:pt>
                <c:pt idx="9">
                  <c:v>10</c:v>
                </c:pt>
                <c:pt idx="10">
                  <c:v>4</c:v>
                </c:pt>
                <c:pt idx="11">
                  <c:v>10</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7</c:v>
                </c:pt>
                <c:pt idx="1">
                  <c:v>7</c:v>
                </c:pt>
                <c:pt idx="2">
                  <c:v>7</c:v>
                </c:pt>
                <c:pt idx="3">
                  <c:v>13</c:v>
                </c:pt>
                <c:pt idx="4">
                  <c:v>6</c:v>
                </c:pt>
                <c:pt idx="5">
                  <c:v>13</c:v>
                </c:pt>
                <c:pt idx="6">
                  <c:v>10</c:v>
                </c:pt>
                <c:pt idx="7">
                  <c:v>5</c:v>
                </c:pt>
                <c:pt idx="8">
                  <c:v>10</c:v>
                </c:pt>
                <c:pt idx="9">
                  <c:v>9</c:v>
                </c:pt>
                <c:pt idx="10">
                  <c:v>6</c:v>
                </c:pt>
                <c:pt idx="11">
                  <c:v>5</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5</c:v>
                </c:pt>
                <c:pt idx="1">
                  <c:v>8</c:v>
                </c:pt>
                <c:pt idx="2">
                  <c:v>9</c:v>
                </c:pt>
                <c:pt idx="3">
                  <c:v>10</c:v>
                </c:pt>
                <c:pt idx="4">
                  <c:v>7</c:v>
                </c:pt>
                <c:pt idx="5">
                  <c:v>9</c:v>
                </c:pt>
                <c:pt idx="6">
                  <c:v>11</c:v>
                </c:pt>
                <c:pt idx="7">
                  <c:v>8</c:v>
                </c:pt>
                <c:pt idx="8">
                  <c:v>8</c:v>
                </c:pt>
                <c:pt idx="9">
                  <c:v>3</c:v>
                </c:pt>
                <c:pt idx="10">
                  <c:v>13</c:v>
                </c:pt>
                <c:pt idx="11">
                  <c:v>6</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15</c:v>
                </c:pt>
                <c:pt idx="1">
                  <c:v>10</c:v>
                </c:pt>
                <c:pt idx="2">
                  <c:v>8</c:v>
                </c:pt>
                <c:pt idx="3">
                  <c:v>8</c:v>
                </c:pt>
                <c:pt idx="4">
                  <c:v>9</c:v>
                </c:pt>
                <c:pt idx="5">
                  <c:v>5</c:v>
                </c:pt>
                <c:pt idx="6">
                  <c:v>15</c:v>
                </c:pt>
                <c:pt idx="7">
                  <c:v>7</c:v>
                </c:pt>
                <c:pt idx="8">
                  <c:v>9</c:v>
                </c:pt>
                <c:pt idx="9">
                  <c:v>3</c:v>
                </c:pt>
                <c:pt idx="10">
                  <c:v>5</c:v>
                </c:pt>
                <c:pt idx="11">
                  <c:v>8</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4</c:v>
                </c:pt>
                <c:pt idx="1">
                  <c:v>9</c:v>
                </c:pt>
                <c:pt idx="2">
                  <c:v>7</c:v>
                </c:pt>
                <c:pt idx="3">
                  <c:v>4</c:v>
                </c:pt>
                <c:pt idx="4">
                  <c:v>5</c:v>
                </c:pt>
                <c:pt idx="5">
                  <c:v>2</c:v>
                </c:pt>
                <c:pt idx="6">
                  <c:v>13</c:v>
                </c:pt>
                <c:pt idx="7">
                  <c:v>10</c:v>
                </c:pt>
                <c:pt idx="8">
                  <c:v>7</c:v>
                </c:pt>
                <c:pt idx="9">
                  <c:v>9</c:v>
                </c:pt>
                <c:pt idx="10">
                  <c:v>7</c:v>
                </c:pt>
                <c:pt idx="11">
                  <c:v>8</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13</c:v>
                </c:pt>
                <c:pt idx="1">
                  <c:v>6</c:v>
                </c:pt>
                <c:pt idx="2">
                  <c:v>8</c:v>
                </c:pt>
                <c:pt idx="3">
                  <c:v>6</c:v>
                </c:pt>
                <c:pt idx="4">
                  <c:v>14</c:v>
                </c:pt>
                <c:pt idx="5">
                  <c:v>9</c:v>
                </c:pt>
                <c:pt idx="6">
                  <c:v>1</c:v>
                </c:pt>
                <c:pt idx="7">
                  <c:v>6</c:v>
                </c:pt>
                <c:pt idx="8">
                  <c:v>6</c:v>
                </c:pt>
                <c:pt idx="9">
                  <c:v>8</c:v>
                </c:pt>
                <c:pt idx="10">
                  <c:v>6</c:v>
                </c:pt>
                <c:pt idx="11">
                  <c:v>10</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6</c:v>
                </c:pt>
                <c:pt idx="1">
                  <c:v>8</c:v>
                </c:pt>
                <c:pt idx="2">
                  <c:v>11</c:v>
                </c:pt>
                <c:pt idx="3">
                  <c:v>3</c:v>
                </c:pt>
                <c:pt idx="4">
                  <c:v>6</c:v>
                </c:pt>
                <c:pt idx="5">
                  <c:v>5</c:v>
                </c:pt>
                <c:pt idx="6">
                  <c:v>6</c:v>
                </c:pt>
                <c:pt idx="7">
                  <c:v>9</c:v>
                </c:pt>
                <c:pt idx="8">
                  <c:v>8</c:v>
                </c:pt>
                <c:pt idx="9">
                  <c:v>5</c:v>
                </c:pt>
                <c:pt idx="10">
                  <c:v>9</c:v>
                </c:pt>
                <c:pt idx="11">
                  <c:v>9</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7</c:v>
                </c:pt>
                <c:pt idx="1">
                  <c:v>7</c:v>
                </c:pt>
                <c:pt idx="2">
                  <c:v>6</c:v>
                </c:pt>
                <c:pt idx="3">
                  <c:v>8</c:v>
                </c:pt>
                <c:pt idx="4">
                  <c:v>13</c:v>
                </c:pt>
                <c:pt idx="5">
                  <c:v>4</c:v>
                </c:pt>
                <c:pt idx="6">
                  <c:v>2</c:v>
                </c:pt>
                <c:pt idx="7">
                  <c:v>5</c:v>
                </c:pt>
                <c:pt idx="8">
                  <c:v>8</c:v>
                </c:pt>
                <c:pt idx="9">
                  <c:v>12</c:v>
                </c:pt>
                <c:pt idx="10">
                  <c:v>13</c:v>
                </c:pt>
                <c:pt idx="11">
                  <c:v>6</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6</c:v>
                </c:pt>
                <c:pt idx="1">
                  <c:v>5</c:v>
                </c:pt>
                <c:pt idx="2">
                  <c:v>2</c:v>
                </c:pt>
                <c:pt idx="3">
                  <c:v>9</c:v>
                </c:pt>
                <c:pt idx="4">
                  <c:v>3</c:v>
                </c:pt>
                <c:pt idx="5">
                  <c:v>4</c:v>
                </c:pt>
                <c:pt idx="6">
                  <c:v>4</c:v>
                </c:pt>
                <c:pt idx="7">
                  <c:v>5</c:v>
                </c:pt>
                <c:pt idx="8">
                  <c:v>7</c:v>
                </c:pt>
                <c:pt idx="9">
                  <c:v>5</c:v>
                </c:pt>
                <c:pt idx="10">
                  <c:v>6</c:v>
                </c:pt>
                <c:pt idx="11">
                  <c:v>5</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9</c:v>
                </c:pt>
                <c:pt idx="1">
                  <c:v>9</c:v>
                </c:pt>
                <c:pt idx="2">
                  <c:v>4</c:v>
                </c:pt>
                <c:pt idx="3">
                  <c:v>3</c:v>
                </c:pt>
                <c:pt idx="4">
                  <c:v>3</c:v>
                </c:pt>
                <c:pt idx="5">
                  <c:v>11</c:v>
                </c:pt>
                <c:pt idx="6">
                  <c:v>6</c:v>
                </c:pt>
                <c:pt idx="7">
                  <c:v>6</c:v>
                </c:pt>
                <c:pt idx="8">
                  <c:v>9</c:v>
                </c:pt>
                <c:pt idx="9">
                  <c:v>6</c:v>
                </c:pt>
                <c:pt idx="10">
                  <c:v>9</c:v>
                </c:pt>
                <c:pt idx="11">
                  <c:v>10</c:v>
                </c:pt>
              </c:numCache>
            </c:numRef>
          </c:val>
        </c:ser>
        <c:marker val="1"/>
        <c:axId val="71920640"/>
        <c:axId val="71930624"/>
      </c:lineChart>
      <c:catAx>
        <c:axId val="71920640"/>
        <c:scaling>
          <c:orientation val="minMax"/>
        </c:scaling>
        <c:axPos val="b"/>
        <c:numFmt formatCode="General" sourceLinked="1"/>
        <c:majorTickMark val="in"/>
        <c:tickLblPos val="nextTo"/>
        <c:txPr>
          <a:bodyPr rot="0" vert="horz"/>
          <a:lstStyle/>
          <a:p>
            <a:pPr>
              <a:defRPr/>
            </a:pPr>
            <a:endParaRPr lang="ja-JP"/>
          </a:p>
        </c:txPr>
        <c:crossAx val="71930624"/>
        <c:crosses val="autoZero"/>
        <c:auto val="1"/>
        <c:lblAlgn val="ctr"/>
        <c:lblOffset val="100"/>
        <c:tickLblSkip val="1"/>
        <c:tickMarkSkip val="1"/>
      </c:catAx>
      <c:valAx>
        <c:axId val="71930624"/>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1920640"/>
        <c:crosses val="autoZero"/>
        <c:crossBetween val="between"/>
      </c:valAx>
    </c:plotArea>
    <c:legend>
      <c:legendPos val="b"/>
      <c:layout>
        <c:manualLayout>
          <c:xMode val="edge"/>
          <c:yMode val="edge"/>
          <c:x val="7.4542836257309938E-2"/>
          <c:y val="0.90283364197530858"/>
          <c:w val="0.8999999332521238"/>
          <c:h val="5.31604166666666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79"/>
          <c:y val="0.16165361443640683"/>
          <c:w val="0.8597058180227497"/>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26.9</c:v>
                </c:pt>
                <c:pt idx="1">
                  <c:v>27</c:v>
                </c:pt>
                <c:pt idx="2">
                  <c:v>25.8</c:v>
                </c:pt>
                <c:pt idx="3">
                  <c:v>26.3</c:v>
                </c:pt>
                <c:pt idx="4">
                  <c:v>28</c:v>
                </c:pt>
                <c:pt idx="5">
                  <c:v>27.2</c:v>
                </c:pt>
                <c:pt idx="6" formatCode="#,##0.0_ ">
                  <c:v>27.8</c:v>
                </c:pt>
                <c:pt idx="7" formatCode="#,##0.0_ ">
                  <c:v>27.95</c:v>
                </c:pt>
                <c:pt idx="8" formatCode="#,##0.0_ ">
                  <c:v>27.476190476190474</c:v>
                </c:pt>
                <c:pt idx="9" formatCode="#,##0.0_ ">
                  <c:v>27.387096774193548</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29.9</c:v>
                </c:pt>
                <c:pt idx="1">
                  <c:v>30</c:v>
                </c:pt>
                <c:pt idx="2">
                  <c:v>29.7</c:v>
                </c:pt>
                <c:pt idx="3">
                  <c:v>28.5</c:v>
                </c:pt>
                <c:pt idx="4">
                  <c:v>29.6</c:v>
                </c:pt>
                <c:pt idx="5">
                  <c:v>30.3</c:v>
                </c:pt>
                <c:pt idx="6" formatCode="#,##0.0_ ">
                  <c:v>29.9</c:v>
                </c:pt>
                <c:pt idx="7" formatCode="#,##0.0_ ">
                  <c:v>29.9677419354839</c:v>
                </c:pt>
                <c:pt idx="8" formatCode="#,##0.0_ ">
                  <c:v>29.9</c:v>
                </c:pt>
                <c:pt idx="9" formatCode="#,##0.0_ ">
                  <c:v>29.333333333333332</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30.9</c:v>
                </c:pt>
                <c:pt idx="1">
                  <c:v>31.4</c:v>
                </c:pt>
                <c:pt idx="2">
                  <c:v>32.6</c:v>
                </c:pt>
                <c:pt idx="3">
                  <c:v>33</c:v>
                </c:pt>
                <c:pt idx="4">
                  <c:v>32.9</c:v>
                </c:pt>
                <c:pt idx="5">
                  <c:v>31.5</c:v>
                </c:pt>
                <c:pt idx="6" formatCode="#,##0.0_ ">
                  <c:v>32.299999999999997</c:v>
                </c:pt>
                <c:pt idx="7" formatCode="#,##0.0_ ">
                  <c:v>33.352941176470601</c:v>
                </c:pt>
                <c:pt idx="8" formatCode="#,##0.0_ ">
                  <c:v>31.642857142857142</c:v>
                </c:pt>
                <c:pt idx="9" formatCode="#,##0.0_ ">
                  <c:v>31.315789473684209</c:v>
                </c:pt>
              </c:numCache>
            </c:numRef>
          </c:val>
        </c:ser>
        <c:marker val="1"/>
        <c:axId val="71828608"/>
        <c:axId val="71830144"/>
      </c:lineChart>
      <c:catAx>
        <c:axId val="71828608"/>
        <c:scaling>
          <c:orientation val="minMax"/>
        </c:scaling>
        <c:axPos val="b"/>
        <c:majorTickMark val="none"/>
        <c:tickLblPos val="nextTo"/>
        <c:crossAx val="71830144"/>
        <c:crosses val="autoZero"/>
        <c:auto val="1"/>
        <c:lblAlgn val="ctr"/>
        <c:lblOffset val="100"/>
      </c:catAx>
      <c:valAx>
        <c:axId val="71830144"/>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424E-2"/>
              <c:y val="0.10296004666083412"/>
            </c:manualLayout>
          </c:layout>
        </c:title>
        <c:numFmt formatCode="0.0_ " sourceLinked="1"/>
        <c:majorTickMark val="none"/>
        <c:tickLblPos val="nextTo"/>
        <c:spPr>
          <a:ln w="9525">
            <a:noFill/>
          </a:ln>
        </c:spPr>
        <c:crossAx val="71828608"/>
        <c:crosses val="autoZero"/>
        <c:crossBetween val="between"/>
        <c:majorUnit val="10"/>
      </c:valAx>
    </c:plotArea>
    <c:legend>
      <c:legendPos val="b"/>
      <c:layout/>
    </c:legend>
    <c:plotVisOnly val="1"/>
  </c:chart>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0.38</c:v>
                </c:pt>
                <c:pt idx="1">
                  <c:v>0.46938775510204084</c:v>
                </c:pt>
                <c:pt idx="2">
                  <c:v>0.40206185567010311</c:v>
                </c:pt>
                <c:pt idx="3">
                  <c:v>0.39215686274509803</c:v>
                </c:pt>
                <c:pt idx="4">
                  <c:v>0.38823529411764707</c:v>
                </c:pt>
                <c:pt idx="5">
                  <c:v>0.40860215053763443</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0.39</c:v>
                </c:pt>
                <c:pt idx="1">
                  <c:v>0.34693877551020408</c:v>
                </c:pt>
                <c:pt idx="2">
                  <c:v>0.39175257731958762</c:v>
                </c:pt>
                <c:pt idx="3">
                  <c:v>0.42156862745098039</c:v>
                </c:pt>
                <c:pt idx="4">
                  <c:v>0.36470588235294116</c:v>
                </c:pt>
                <c:pt idx="5">
                  <c:v>0.34408602150537637</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0.2</c:v>
                </c:pt>
                <c:pt idx="1">
                  <c:v>0.16326530612244897</c:v>
                </c:pt>
                <c:pt idx="2">
                  <c:v>0.17525773195876287</c:v>
                </c:pt>
                <c:pt idx="3">
                  <c:v>0.14705882352941177</c:v>
                </c:pt>
                <c:pt idx="4">
                  <c:v>0.2</c:v>
                </c:pt>
                <c:pt idx="5">
                  <c:v>0.24731182795698925</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0.03</c:v>
                </c:pt>
                <c:pt idx="1">
                  <c:v>2.0408163265306121E-2</c:v>
                </c:pt>
                <c:pt idx="2">
                  <c:v>3.0927835051546393E-2</c:v>
                </c:pt>
                <c:pt idx="3">
                  <c:v>3.9215686274509803E-2</c:v>
                </c:pt>
                <c:pt idx="4">
                  <c:v>4.7058823529411764E-2</c:v>
                </c:pt>
                <c:pt idx="5">
                  <c:v>0</c:v>
                </c:pt>
              </c:numCache>
            </c:numRef>
          </c:val>
        </c:ser>
        <c:marker val="1"/>
        <c:axId val="72110848"/>
        <c:axId val="72112768"/>
      </c:lineChart>
      <c:catAx>
        <c:axId val="721108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2768"/>
        <c:crosses val="autoZero"/>
        <c:auto val="1"/>
        <c:lblAlgn val="ctr"/>
        <c:lblOffset val="100"/>
        <c:tickLblSkip val="1"/>
        <c:tickMarkSkip val="1"/>
      </c:catAx>
      <c:valAx>
        <c:axId val="72112768"/>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0848"/>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73"/>
          <c:y val="7.9734348613911724E-2"/>
          <c:w val="0.8607602536945661"/>
          <c:h val="0.70432007942288855"/>
        </c:manualLayout>
      </c:layout>
      <c:barChart>
        <c:barDir val="col"/>
        <c:grouping val="percentStacked"/>
        <c:ser>
          <c:idx val="0"/>
          <c:order val="0"/>
          <c:tx>
            <c:strRef>
              <c:f>出生順位別出生数!$C$28</c:f>
              <c:strCache>
                <c:ptCount val="1"/>
                <c:pt idx="0">
                  <c:v>第1子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出生順位別出生数!$C$29:$C$38</c:f>
              <c:numCache>
                <c:formatCode>0.0%</c:formatCode>
                <c:ptCount val="10"/>
                <c:pt idx="0">
                  <c:v>0.38</c:v>
                </c:pt>
                <c:pt idx="1">
                  <c:v>0.46938775510204084</c:v>
                </c:pt>
                <c:pt idx="2">
                  <c:v>0.40206185567010311</c:v>
                </c:pt>
                <c:pt idx="3">
                  <c:v>0.39215686274509803</c:v>
                </c:pt>
                <c:pt idx="4">
                  <c:v>0.38823529411764707</c:v>
                </c:pt>
                <c:pt idx="5">
                  <c:v>0.40860215053763443</c:v>
                </c:pt>
                <c:pt idx="6">
                  <c:v>0.35294117647058826</c:v>
                </c:pt>
                <c:pt idx="7">
                  <c:v>0.43956043956043955</c:v>
                </c:pt>
                <c:pt idx="8">
                  <c:v>0.34426229508196721</c:v>
                </c:pt>
                <c:pt idx="9">
                  <c:v>0.36470588235294116</c:v>
                </c:pt>
              </c:numCache>
            </c:numRef>
          </c:val>
        </c:ser>
        <c:ser>
          <c:idx val="1"/>
          <c:order val="1"/>
          <c:tx>
            <c:strRef>
              <c:f>出生順位別出生数!$D$28</c:f>
              <c:strCache>
                <c:ptCount val="1"/>
                <c:pt idx="0">
                  <c:v>第2子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出生順位別出生数!$D$29:$D$38</c:f>
              <c:numCache>
                <c:formatCode>0.0%</c:formatCode>
                <c:ptCount val="10"/>
                <c:pt idx="0">
                  <c:v>0.39</c:v>
                </c:pt>
                <c:pt idx="1">
                  <c:v>0.34693877551020408</c:v>
                </c:pt>
                <c:pt idx="2">
                  <c:v>0.39175257731958762</c:v>
                </c:pt>
                <c:pt idx="3">
                  <c:v>0.42156862745098039</c:v>
                </c:pt>
                <c:pt idx="4">
                  <c:v>0.36470588235294116</c:v>
                </c:pt>
                <c:pt idx="5">
                  <c:v>0.34408602150537637</c:v>
                </c:pt>
                <c:pt idx="6">
                  <c:v>0.36470588235294116</c:v>
                </c:pt>
                <c:pt idx="7">
                  <c:v>0.34065934065934067</c:v>
                </c:pt>
                <c:pt idx="8">
                  <c:v>0.32786885245901637</c:v>
                </c:pt>
                <c:pt idx="9">
                  <c:v>0.35294117647058826</c:v>
                </c:pt>
              </c:numCache>
            </c:numRef>
          </c:val>
        </c:ser>
        <c:ser>
          <c:idx val="2"/>
          <c:order val="2"/>
          <c:tx>
            <c:strRef>
              <c:f>出生順位別出生数!$E$28</c:f>
              <c:strCache>
                <c:ptCount val="1"/>
                <c:pt idx="0">
                  <c:v>第3子</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出生順位別出生数!$E$29:$E$38</c:f>
              <c:numCache>
                <c:formatCode>0.0%</c:formatCode>
                <c:ptCount val="10"/>
                <c:pt idx="0">
                  <c:v>0.2</c:v>
                </c:pt>
                <c:pt idx="1">
                  <c:v>0.16326530612244897</c:v>
                </c:pt>
                <c:pt idx="2">
                  <c:v>0.17525773195876287</c:v>
                </c:pt>
                <c:pt idx="3">
                  <c:v>0.14705882352941177</c:v>
                </c:pt>
                <c:pt idx="4">
                  <c:v>0.2</c:v>
                </c:pt>
                <c:pt idx="5">
                  <c:v>0.24731182795698925</c:v>
                </c:pt>
                <c:pt idx="6">
                  <c:v>0.21176470588235294</c:v>
                </c:pt>
                <c:pt idx="7">
                  <c:v>0.18681318681318682</c:v>
                </c:pt>
                <c:pt idx="8">
                  <c:v>0.22950819672131148</c:v>
                </c:pt>
                <c:pt idx="9">
                  <c:v>0.22352941176470589</c:v>
                </c:pt>
              </c:numCache>
            </c:numRef>
          </c:val>
        </c:ser>
        <c:ser>
          <c:idx val="3"/>
          <c:order val="3"/>
          <c:tx>
            <c:strRef>
              <c:f>出生順位別出生数!$F$28</c:f>
              <c:strCache>
                <c:ptCount val="1"/>
                <c:pt idx="0">
                  <c:v>第4子以上</c:v>
                </c:pt>
              </c:strCache>
            </c:strRef>
          </c:tx>
          <c:cat>
            <c:strRef>
              <c:f>出生順位別出生数!$A$29:$A$38</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出生順位別出生数!$F$29:$F$38</c:f>
              <c:numCache>
                <c:formatCode>0.0%</c:formatCode>
                <c:ptCount val="10"/>
                <c:pt idx="0">
                  <c:v>0.03</c:v>
                </c:pt>
                <c:pt idx="1">
                  <c:v>2.0408163265306121E-2</c:v>
                </c:pt>
                <c:pt idx="2">
                  <c:v>3.0927835051546393E-2</c:v>
                </c:pt>
                <c:pt idx="3">
                  <c:v>3.9215686274509803E-2</c:v>
                </c:pt>
                <c:pt idx="4">
                  <c:v>4.7058823529411764E-2</c:v>
                </c:pt>
                <c:pt idx="5">
                  <c:v>0</c:v>
                </c:pt>
                <c:pt idx="6">
                  <c:v>7.0588235294117646E-2</c:v>
                </c:pt>
                <c:pt idx="7">
                  <c:v>3.2967032967032968E-2</c:v>
                </c:pt>
                <c:pt idx="8">
                  <c:v>9.8360655737704916E-2</c:v>
                </c:pt>
                <c:pt idx="9">
                  <c:v>5.8823529411764705E-2</c:v>
                </c:pt>
              </c:numCache>
            </c:numRef>
          </c:val>
        </c:ser>
        <c:overlap val="100"/>
        <c:axId val="72024832"/>
        <c:axId val="72026368"/>
      </c:barChart>
      <c:catAx>
        <c:axId val="72024832"/>
        <c:scaling>
          <c:orientation val="minMax"/>
        </c:scaling>
        <c:axPos val="b"/>
        <c:numFmt formatCode="General" sourceLinked="1"/>
        <c:majorTickMark val="in"/>
        <c:tickLblPos val="nextTo"/>
        <c:txPr>
          <a:bodyPr rot="0" vert="horz"/>
          <a:lstStyle/>
          <a:p>
            <a:pPr>
              <a:defRPr/>
            </a:pPr>
            <a:endParaRPr lang="ja-JP"/>
          </a:p>
        </c:txPr>
        <c:crossAx val="72026368"/>
        <c:crosses val="autoZero"/>
        <c:auto val="1"/>
        <c:lblAlgn val="ctr"/>
        <c:lblOffset val="100"/>
        <c:tickLblSkip val="1"/>
        <c:tickMarkSkip val="1"/>
      </c:catAx>
      <c:valAx>
        <c:axId val="72026368"/>
        <c:scaling>
          <c:orientation val="minMax"/>
        </c:scaling>
        <c:axPos val="l"/>
        <c:majorGridlines/>
        <c:numFmt formatCode="0%" sourceLinked="0"/>
        <c:majorTickMark val="in"/>
        <c:tickLblPos val="nextTo"/>
        <c:txPr>
          <a:bodyPr rot="0" vert="horz"/>
          <a:lstStyle/>
          <a:p>
            <a:pPr>
              <a:defRPr/>
            </a:pPr>
            <a:endParaRPr lang="ja-JP"/>
          </a:p>
        </c:txPr>
        <c:crossAx val="72024832"/>
        <c:crosses val="autoZero"/>
        <c:crossBetween val="between"/>
      </c:valAx>
    </c:plotArea>
    <c:legend>
      <c:legendPos val="r"/>
      <c:layout>
        <c:manualLayout>
          <c:xMode val="edge"/>
          <c:yMode val="edge"/>
          <c:x val="0.17359893304476251"/>
          <c:y val="0.91030039849669953"/>
          <c:w val="0.6962029113449425"/>
          <c:h val="6.6445182724252275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38</c:v>
                </c:pt>
                <c:pt idx="1">
                  <c:v>46</c:v>
                </c:pt>
                <c:pt idx="2">
                  <c:v>39</c:v>
                </c:pt>
                <c:pt idx="3">
                  <c:v>40</c:v>
                </c:pt>
                <c:pt idx="4">
                  <c:v>33</c:v>
                </c:pt>
                <c:pt idx="5">
                  <c:v>38</c:v>
                </c:pt>
                <c:pt idx="6" formatCode="#,##0_ ">
                  <c:v>30</c:v>
                </c:pt>
                <c:pt idx="7" formatCode="#,##0_ ">
                  <c:v>40</c:v>
                </c:pt>
                <c:pt idx="8" formatCode="#,##0_ ">
                  <c:v>21</c:v>
                </c:pt>
                <c:pt idx="9" formatCode="#,##0_ ">
                  <c:v>31</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39</c:v>
                </c:pt>
                <c:pt idx="1">
                  <c:v>34</c:v>
                </c:pt>
                <c:pt idx="2">
                  <c:v>38</c:v>
                </c:pt>
                <c:pt idx="3">
                  <c:v>43</c:v>
                </c:pt>
                <c:pt idx="4">
                  <c:v>31</c:v>
                </c:pt>
                <c:pt idx="5">
                  <c:v>32</c:v>
                </c:pt>
                <c:pt idx="6" formatCode="0_ ">
                  <c:v>31</c:v>
                </c:pt>
                <c:pt idx="7" formatCode="0_ ">
                  <c:v>31</c:v>
                </c:pt>
                <c:pt idx="8" formatCode="0_ ">
                  <c:v>20</c:v>
                </c:pt>
                <c:pt idx="9" formatCode="0_ ">
                  <c:v>30</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20</c:v>
                </c:pt>
                <c:pt idx="1">
                  <c:v>16</c:v>
                </c:pt>
                <c:pt idx="2">
                  <c:v>17</c:v>
                </c:pt>
                <c:pt idx="3">
                  <c:v>15</c:v>
                </c:pt>
                <c:pt idx="4">
                  <c:v>17</c:v>
                </c:pt>
                <c:pt idx="5">
                  <c:v>23</c:v>
                </c:pt>
                <c:pt idx="6" formatCode="0_ ">
                  <c:v>18</c:v>
                </c:pt>
                <c:pt idx="7" formatCode="0_ ">
                  <c:v>17</c:v>
                </c:pt>
                <c:pt idx="8" formatCode="0_ ">
                  <c:v>14</c:v>
                </c:pt>
                <c:pt idx="9" formatCode="0_ ">
                  <c:v>19</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3</c:v>
                </c:pt>
                <c:pt idx="1">
                  <c:v>2</c:v>
                </c:pt>
                <c:pt idx="2">
                  <c:v>3</c:v>
                </c:pt>
                <c:pt idx="3">
                  <c:v>4</c:v>
                </c:pt>
                <c:pt idx="4">
                  <c:v>4</c:v>
                </c:pt>
                <c:pt idx="5">
                  <c:v>0</c:v>
                </c:pt>
                <c:pt idx="6" formatCode="0_ ">
                  <c:v>6</c:v>
                </c:pt>
                <c:pt idx="7" formatCode="0_ ">
                  <c:v>3</c:v>
                </c:pt>
                <c:pt idx="8" formatCode="0_ ">
                  <c:v>6</c:v>
                </c:pt>
                <c:pt idx="9" formatCode="0_ ">
                  <c:v>5</c:v>
                </c:pt>
              </c:numCache>
            </c:numRef>
          </c:val>
        </c:ser>
        <c:marker val="1"/>
        <c:axId val="72047232"/>
        <c:axId val="72069504"/>
      </c:lineChart>
      <c:catAx>
        <c:axId val="72047232"/>
        <c:scaling>
          <c:orientation val="minMax"/>
        </c:scaling>
        <c:axPos val="b"/>
        <c:majorTickMark val="none"/>
        <c:tickLblPos val="nextTo"/>
        <c:crossAx val="72069504"/>
        <c:crosses val="autoZero"/>
        <c:auto val="1"/>
        <c:lblAlgn val="ctr"/>
        <c:lblOffset val="100"/>
      </c:catAx>
      <c:valAx>
        <c:axId val="72069504"/>
        <c:scaling>
          <c:orientation val="minMax"/>
        </c:scaling>
        <c:axPos val="l"/>
        <c:majorGridlines/>
        <c:numFmt formatCode="#,##0;[Red]\-#,##0" sourceLinked="1"/>
        <c:majorTickMark val="none"/>
        <c:tickLblPos val="nextTo"/>
        <c:crossAx val="72047232"/>
        <c:crosses val="autoZero"/>
        <c:crossBetween val="between"/>
      </c:valAx>
    </c:plotArea>
    <c:legend>
      <c:legendPos val="b"/>
      <c:layout/>
    </c:legend>
    <c:plotVisOnly val="1"/>
  </c:chart>
  <c:printSettings>
    <c:headerFooter/>
    <c:pageMargins b="0.750000000000002" l="0.70000000000000062" r="0.70000000000000062" t="0.75000000000000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9E-3"/>
        </c:manualLayout>
      </c:layout>
    </c:title>
    <c:plotArea>
      <c:layout>
        <c:manualLayout>
          <c:layoutTarget val="inner"/>
          <c:xMode val="edge"/>
          <c:yMode val="edge"/>
          <c:x val="7.2936660268714024E-2"/>
          <c:y val="0.11758819444444445"/>
          <c:w val="0.91938579654510777"/>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0</c:v>
                </c:pt>
                <c:pt idx="1">
                  <c:v>1.020408163265306E-2</c:v>
                </c:pt>
                <c:pt idx="2">
                  <c:v>2.0618556701030927E-2</c:v>
                </c:pt>
                <c:pt idx="3">
                  <c:v>1.9607843137254902E-2</c:v>
                </c:pt>
                <c:pt idx="4">
                  <c:v>2.3529411764705882E-2</c:v>
                </c:pt>
                <c:pt idx="5">
                  <c:v>3.2258064516129031E-2</c:v>
                </c:pt>
                <c:pt idx="6">
                  <c:v>1.1764705882352941E-2</c:v>
                </c:pt>
                <c:pt idx="7">
                  <c:v>1.098901098901099E-2</c:v>
                </c:pt>
                <c:pt idx="8">
                  <c:v>0</c:v>
                </c:pt>
                <c:pt idx="9">
                  <c:v>0</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0.17</c:v>
                </c:pt>
                <c:pt idx="1">
                  <c:v>0.15306122448979592</c:v>
                </c:pt>
                <c:pt idx="2">
                  <c:v>0.21649484536082475</c:v>
                </c:pt>
                <c:pt idx="3">
                  <c:v>0.23529411764705882</c:v>
                </c:pt>
                <c:pt idx="4">
                  <c:v>0.14117647058823529</c:v>
                </c:pt>
                <c:pt idx="5">
                  <c:v>0.15053763440860216</c:v>
                </c:pt>
                <c:pt idx="6">
                  <c:v>0.15294117647058825</c:v>
                </c:pt>
                <c:pt idx="7">
                  <c:v>0.16483516483516483</c:v>
                </c:pt>
                <c:pt idx="8">
                  <c:v>0.22950819672131148</c:v>
                </c:pt>
                <c:pt idx="9">
                  <c:v>0.15294117647058825</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0.45</c:v>
                </c:pt>
                <c:pt idx="1">
                  <c:v>0.43877551020408162</c:v>
                </c:pt>
                <c:pt idx="2">
                  <c:v>0.36082474226804123</c:v>
                </c:pt>
                <c:pt idx="3">
                  <c:v>0.3235294117647059</c:v>
                </c:pt>
                <c:pt idx="4">
                  <c:v>0.29411764705882354</c:v>
                </c:pt>
                <c:pt idx="5">
                  <c:v>0.40860215053763443</c:v>
                </c:pt>
                <c:pt idx="6">
                  <c:v>0.29411764705882354</c:v>
                </c:pt>
                <c:pt idx="7">
                  <c:v>0.30769230769230771</c:v>
                </c:pt>
                <c:pt idx="8">
                  <c:v>0.21311475409836064</c:v>
                </c:pt>
                <c:pt idx="9">
                  <c:v>0.37647058823529411</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0.31</c:v>
                </c:pt>
                <c:pt idx="1">
                  <c:v>0.32653061224489793</c:v>
                </c:pt>
                <c:pt idx="2">
                  <c:v>0.31958762886597936</c:v>
                </c:pt>
                <c:pt idx="3">
                  <c:v>0.3235294117647059</c:v>
                </c:pt>
                <c:pt idx="4">
                  <c:v>0.38823529411764707</c:v>
                </c:pt>
                <c:pt idx="5">
                  <c:v>0.29032258064516131</c:v>
                </c:pt>
                <c:pt idx="6">
                  <c:v>0.38823529411764707</c:v>
                </c:pt>
                <c:pt idx="7">
                  <c:v>0.30769230769230771</c:v>
                </c:pt>
                <c:pt idx="8">
                  <c:v>0.31147540983606559</c:v>
                </c:pt>
                <c:pt idx="9">
                  <c:v>0.31764705882352939</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0.06</c:v>
                </c:pt>
                <c:pt idx="1">
                  <c:v>6.1224489795918366E-2</c:v>
                </c:pt>
                <c:pt idx="2">
                  <c:v>8.247422680412371E-2</c:v>
                </c:pt>
                <c:pt idx="3">
                  <c:v>8.8235294117647065E-2</c:v>
                </c:pt>
                <c:pt idx="4">
                  <c:v>0.15294117647058825</c:v>
                </c:pt>
                <c:pt idx="5">
                  <c:v>0.10752688172043011</c:v>
                </c:pt>
                <c:pt idx="6">
                  <c:v>0.14117647058823529</c:v>
                </c:pt>
                <c:pt idx="7">
                  <c:v>0.18681318681318682</c:v>
                </c:pt>
                <c:pt idx="8">
                  <c:v>0.19672131147540983</c:v>
                </c:pt>
                <c:pt idx="9">
                  <c:v>0.14117647058823529</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0.01</c:v>
                </c:pt>
                <c:pt idx="1">
                  <c:v>1.020408163265306E-2</c:v>
                </c:pt>
                <c:pt idx="2">
                  <c:v>0</c:v>
                </c:pt>
                <c:pt idx="3">
                  <c:v>9.8039215686274508E-3</c:v>
                </c:pt>
                <c:pt idx="4">
                  <c:v>0</c:v>
                </c:pt>
                <c:pt idx="5">
                  <c:v>1.0752688172043012E-2</c:v>
                </c:pt>
                <c:pt idx="6">
                  <c:v>1.1764705882352941E-2</c:v>
                </c:pt>
                <c:pt idx="7">
                  <c:v>2.197802197802198E-2</c:v>
                </c:pt>
                <c:pt idx="8">
                  <c:v>4.9180327868852458E-2</c:v>
                </c:pt>
                <c:pt idx="9">
                  <c:v>1.1764705882352941E-2</c:v>
                </c:pt>
              </c:numCache>
            </c:numRef>
          </c:val>
        </c:ser>
        <c:overlap val="100"/>
        <c:axId val="72192000"/>
        <c:axId val="72193536"/>
      </c:barChart>
      <c:catAx>
        <c:axId val="72192000"/>
        <c:scaling>
          <c:orientation val="minMax"/>
        </c:scaling>
        <c:axPos val="b"/>
        <c:numFmt formatCode="General" sourceLinked="1"/>
        <c:majorTickMark val="in"/>
        <c:tickLblPos val="nextTo"/>
        <c:txPr>
          <a:bodyPr rot="0" vert="horz"/>
          <a:lstStyle/>
          <a:p>
            <a:pPr>
              <a:defRPr/>
            </a:pPr>
            <a:endParaRPr lang="ja-JP"/>
          </a:p>
        </c:txPr>
        <c:crossAx val="72193536"/>
        <c:crosses val="autoZero"/>
        <c:auto val="1"/>
        <c:lblAlgn val="ctr"/>
        <c:lblOffset val="100"/>
        <c:tickLblSkip val="1"/>
        <c:tickMarkSkip val="1"/>
      </c:catAx>
      <c:valAx>
        <c:axId val="72193536"/>
        <c:scaling>
          <c:orientation val="minMax"/>
        </c:scaling>
        <c:axPos val="l"/>
        <c:majorGridlines/>
        <c:numFmt formatCode="0%" sourceLinked="0"/>
        <c:majorTickMark val="in"/>
        <c:tickLblPos val="nextTo"/>
        <c:txPr>
          <a:bodyPr rot="0" vert="horz"/>
          <a:lstStyle/>
          <a:p>
            <a:pPr>
              <a:defRPr/>
            </a:pPr>
            <a:endParaRPr lang="ja-JP"/>
          </a:p>
        </c:txPr>
        <c:crossAx val="72192000"/>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705"/>
          <c:y val="7.7055555555555558E-3"/>
        </c:manualLayout>
      </c:layout>
    </c:title>
    <c:plotArea>
      <c:layout>
        <c:manualLayout>
          <c:layoutTarget val="inner"/>
          <c:xMode val="edge"/>
          <c:yMode val="edge"/>
          <c:x val="0.106425911509145"/>
          <c:y val="0.12438935185185186"/>
          <c:w val="0.88554390519873449"/>
          <c:h val="0.69069768518518793"/>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0</c:v>
                </c:pt>
                <c:pt idx="1">
                  <c:v>2.1739130434782608E-2</c:v>
                </c:pt>
                <c:pt idx="2">
                  <c:v>5.128205128205128E-2</c:v>
                </c:pt>
                <c:pt idx="3">
                  <c:v>0.05</c:v>
                </c:pt>
                <c:pt idx="4">
                  <c:v>3.0303030303030304E-2</c:v>
                </c:pt>
                <c:pt idx="5">
                  <c:v>7.8947368421052627E-2</c:v>
                </c:pt>
                <c:pt idx="6">
                  <c:v>0</c:v>
                </c:pt>
                <c:pt idx="7">
                  <c:v>2.5000000000000001E-2</c:v>
                </c:pt>
                <c:pt idx="8">
                  <c:v>0</c:v>
                </c:pt>
                <c:pt idx="9">
                  <c:v>0</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0.39473684210526316</c:v>
                </c:pt>
                <c:pt idx="1">
                  <c:v>0.2608695652173913</c:v>
                </c:pt>
                <c:pt idx="2">
                  <c:v>0.41025641025641024</c:v>
                </c:pt>
                <c:pt idx="3">
                  <c:v>0.3</c:v>
                </c:pt>
                <c:pt idx="4">
                  <c:v>0.24242424242424243</c:v>
                </c:pt>
                <c:pt idx="5">
                  <c:v>0.23684210526315788</c:v>
                </c:pt>
                <c:pt idx="6">
                  <c:v>0.36666666666666664</c:v>
                </c:pt>
                <c:pt idx="7">
                  <c:v>0.22500000000000001</c:v>
                </c:pt>
                <c:pt idx="8">
                  <c:v>0.47619047619047616</c:v>
                </c:pt>
                <c:pt idx="9">
                  <c:v>0.22580645161290322</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0.39473684210526316</c:v>
                </c:pt>
                <c:pt idx="1">
                  <c:v>0.52173913043478259</c:v>
                </c:pt>
                <c:pt idx="2">
                  <c:v>0.38461538461538464</c:v>
                </c:pt>
                <c:pt idx="3">
                  <c:v>0.42499999999999999</c:v>
                </c:pt>
                <c:pt idx="4">
                  <c:v>0.36363636363636365</c:v>
                </c:pt>
                <c:pt idx="5">
                  <c:v>0.44736842105263158</c:v>
                </c:pt>
                <c:pt idx="6">
                  <c:v>0.26666666666666666</c:v>
                </c:pt>
                <c:pt idx="7">
                  <c:v>0.375</c:v>
                </c:pt>
                <c:pt idx="8">
                  <c:v>0.19047619047619047</c:v>
                </c:pt>
                <c:pt idx="9">
                  <c:v>0.41935483870967744</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0.18421052631578946</c:v>
                </c:pt>
                <c:pt idx="1">
                  <c:v>0.13043478260869565</c:v>
                </c:pt>
                <c:pt idx="2">
                  <c:v>0.12820512820512819</c:v>
                </c:pt>
                <c:pt idx="3">
                  <c:v>0.22500000000000001</c:v>
                </c:pt>
                <c:pt idx="4">
                  <c:v>0.27272727272727271</c:v>
                </c:pt>
                <c:pt idx="5">
                  <c:v>0.18421052631578946</c:v>
                </c:pt>
                <c:pt idx="6">
                  <c:v>0.26666666666666666</c:v>
                </c:pt>
                <c:pt idx="7">
                  <c:v>0.3</c:v>
                </c:pt>
                <c:pt idx="8">
                  <c:v>0.14285714285714285</c:v>
                </c:pt>
                <c:pt idx="9">
                  <c:v>0.32258064516129031</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0</c:v>
                </c:pt>
                <c:pt idx="1">
                  <c:v>6.5217391304347824E-2</c:v>
                </c:pt>
                <c:pt idx="2">
                  <c:v>2.564102564102564E-2</c:v>
                </c:pt>
                <c:pt idx="3">
                  <c:v>0</c:v>
                </c:pt>
                <c:pt idx="4">
                  <c:v>9.0909090909090912E-2</c:v>
                </c:pt>
                <c:pt idx="5">
                  <c:v>2.6315789473684209E-2</c:v>
                </c:pt>
                <c:pt idx="6">
                  <c:v>0.1</c:v>
                </c:pt>
                <c:pt idx="7">
                  <c:v>7.4999999999999997E-2</c:v>
                </c:pt>
                <c:pt idx="8">
                  <c:v>0.14285714285714285</c:v>
                </c:pt>
                <c:pt idx="9">
                  <c:v>3.2258064516129031E-2</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2.6315789473684209E-2</c:v>
                </c:pt>
                <c:pt idx="1">
                  <c:v>0</c:v>
                </c:pt>
                <c:pt idx="2">
                  <c:v>0</c:v>
                </c:pt>
                <c:pt idx="3">
                  <c:v>0</c:v>
                </c:pt>
                <c:pt idx="4">
                  <c:v>0</c:v>
                </c:pt>
                <c:pt idx="5">
                  <c:v>2.6315789473684209E-2</c:v>
                </c:pt>
                <c:pt idx="6">
                  <c:v>0</c:v>
                </c:pt>
                <c:pt idx="7">
                  <c:v>0</c:v>
                </c:pt>
                <c:pt idx="8">
                  <c:v>4.7619047619047616E-2</c:v>
                </c:pt>
                <c:pt idx="9">
                  <c:v>0</c:v>
                </c:pt>
              </c:numCache>
            </c:numRef>
          </c:val>
        </c:ser>
        <c:overlap val="100"/>
        <c:axId val="72362240"/>
        <c:axId val="72368128"/>
      </c:barChart>
      <c:catAx>
        <c:axId val="72362240"/>
        <c:scaling>
          <c:orientation val="minMax"/>
        </c:scaling>
        <c:axPos val="b"/>
        <c:numFmt formatCode="General" sourceLinked="1"/>
        <c:majorTickMark val="in"/>
        <c:tickLblPos val="nextTo"/>
        <c:txPr>
          <a:bodyPr rot="0" vert="horz"/>
          <a:lstStyle/>
          <a:p>
            <a:pPr>
              <a:defRPr/>
            </a:pPr>
            <a:endParaRPr lang="ja-JP"/>
          </a:p>
        </c:txPr>
        <c:crossAx val="72368128"/>
        <c:crosses val="autoZero"/>
        <c:auto val="1"/>
        <c:lblAlgn val="ctr"/>
        <c:lblOffset val="100"/>
        <c:tickLblSkip val="1"/>
        <c:tickMarkSkip val="1"/>
      </c:catAx>
      <c:valAx>
        <c:axId val="72368128"/>
        <c:scaling>
          <c:orientation val="minMax"/>
        </c:scaling>
        <c:axPos val="l"/>
        <c:majorGridlines/>
        <c:numFmt formatCode="0%" sourceLinked="0"/>
        <c:majorTickMark val="in"/>
        <c:tickLblPos val="nextTo"/>
        <c:txPr>
          <a:bodyPr rot="0" vert="horz"/>
          <a:lstStyle/>
          <a:p>
            <a:pPr>
              <a:defRPr/>
            </a:pPr>
            <a:endParaRPr lang="ja-JP"/>
          </a:p>
        </c:txPr>
        <c:crossAx val="72362240"/>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1</a:t>
            </a:r>
            <a:r>
              <a:rPr lang="ja-JP" altLang="ja-JP" sz="1800" b="1" i="0" baseline="0"/>
              <a:t>子出生数</a:t>
            </a:r>
            <a:endParaRPr lang="en-US" altLang="ja-JP" sz="1800" b="1" i="0" baseline="0"/>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0</c:v>
                </c:pt>
                <c:pt idx="1">
                  <c:v>1</c:v>
                </c:pt>
                <c:pt idx="2">
                  <c:v>2</c:v>
                </c:pt>
                <c:pt idx="3">
                  <c:v>2</c:v>
                </c:pt>
                <c:pt idx="4">
                  <c:v>1</c:v>
                </c:pt>
                <c:pt idx="5">
                  <c:v>3</c:v>
                </c:pt>
                <c:pt idx="6" formatCode="#,##0;[Red]\-#,##0">
                  <c:v>0</c:v>
                </c:pt>
                <c:pt idx="7" formatCode="#,##0;[Red]\-#,##0">
                  <c:v>1</c:v>
                </c:pt>
                <c:pt idx="8" formatCode="#,##0;[Red]\-#,##0">
                  <c:v>0</c:v>
                </c:pt>
                <c:pt idx="9" formatCode="#,##0;[Red]\-#,##0">
                  <c:v>0</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3</c:v>
                </c:pt>
                <c:pt idx="1">
                  <c:v>2</c:v>
                </c:pt>
                <c:pt idx="2">
                  <c:v>1</c:v>
                </c:pt>
                <c:pt idx="3">
                  <c:v>1</c:v>
                </c:pt>
                <c:pt idx="4">
                  <c:v>2</c:v>
                </c:pt>
                <c:pt idx="5">
                  <c:v>0</c:v>
                </c:pt>
                <c:pt idx="6" formatCode="#,##0;[Red]\-#,##0">
                  <c:v>1</c:v>
                </c:pt>
                <c:pt idx="7" formatCode="#,##0;[Red]\-#,##0">
                  <c:v>0</c:v>
                </c:pt>
                <c:pt idx="8" formatCode="#,##0;[Red]\-#,##0">
                  <c:v>4</c:v>
                </c:pt>
                <c:pt idx="9" formatCode="#,##0;[Red]\-#,##0">
                  <c:v>2</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c:v>
                </c:pt>
                <c:pt idx="1">
                  <c:v>3</c:v>
                </c:pt>
                <c:pt idx="2">
                  <c:v>2</c:v>
                </c:pt>
                <c:pt idx="3">
                  <c:v>6</c:v>
                </c:pt>
                <c:pt idx="4">
                  <c:v>2</c:v>
                </c:pt>
                <c:pt idx="5">
                  <c:v>2</c:v>
                </c:pt>
                <c:pt idx="6" formatCode="#,##0;[Red]\-#,##0">
                  <c:v>3</c:v>
                </c:pt>
                <c:pt idx="7" formatCode="#,##0;[Red]\-#,##0">
                  <c:v>0</c:v>
                </c:pt>
                <c:pt idx="8" formatCode="#,##0;[Red]\-#,##0">
                  <c:v>0</c:v>
                </c:pt>
                <c:pt idx="9" formatCode="#,##0;[Red]\-#,##0">
                  <c:v>1</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4</c:v>
                </c:pt>
                <c:pt idx="1">
                  <c:v>3</c:v>
                </c:pt>
                <c:pt idx="2">
                  <c:v>6</c:v>
                </c:pt>
                <c:pt idx="3">
                  <c:v>1</c:v>
                </c:pt>
                <c:pt idx="4">
                  <c:v>2</c:v>
                </c:pt>
                <c:pt idx="5">
                  <c:v>2</c:v>
                </c:pt>
                <c:pt idx="6" formatCode="#,##0;[Red]\-#,##0">
                  <c:v>2</c:v>
                </c:pt>
                <c:pt idx="7" formatCode="#,##0;[Red]\-#,##0">
                  <c:v>3</c:v>
                </c:pt>
                <c:pt idx="8" formatCode="#,##0;[Red]\-#,##0">
                  <c:v>0</c:v>
                </c:pt>
                <c:pt idx="9" formatCode="#,##0;[Red]\-#,##0">
                  <c:v>0</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4</c:v>
                </c:pt>
                <c:pt idx="1">
                  <c:v>2</c:v>
                </c:pt>
                <c:pt idx="2">
                  <c:v>4</c:v>
                </c:pt>
                <c:pt idx="3">
                  <c:v>1</c:v>
                </c:pt>
                <c:pt idx="4">
                  <c:v>1</c:v>
                </c:pt>
                <c:pt idx="5">
                  <c:v>4</c:v>
                </c:pt>
                <c:pt idx="6" formatCode="#,##0;[Red]\-#,##0">
                  <c:v>2</c:v>
                </c:pt>
                <c:pt idx="7" formatCode="#,##0;[Red]\-#,##0">
                  <c:v>3</c:v>
                </c:pt>
                <c:pt idx="8" formatCode="#,##0;[Red]\-#,##0">
                  <c:v>2</c:v>
                </c:pt>
                <c:pt idx="9" formatCode="#,##0;[Red]\-#,##0">
                  <c:v>2</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3</c:v>
                </c:pt>
                <c:pt idx="1">
                  <c:v>2</c:v>
                </c:pt>
                <c:pt idx="2">
                  <c:v>3</c:v>
                </c:pt>
                <c:pt idx="3">
                  <c:v>3</c:v>
                </c:pt>
                <c:pt idx="4">
                  <c:v>1</c:v>
                </c:pt>
                <c:pt idx="5">
                  <c:v>1</c:v>
                </c:pt>
                <c:pt idx="6" formatCode="#,##0;[Red]\-#,##0">
                  <c:v>3</c:v>
                </c:pt>
                <c:pt idx="7" formatCode="#,##0;[Red]\-#,##0">
                  <c:v>3</c:v>
                </c:pt>
                <c:pt idx="8" formatCode="#,##0;[Red]\-#,##0">
                  <c:v>4</c:v>
                </c:pt>
                <c:pt idx="9" formatCode="#,##0;[Red]\-#,##0">
                  <c:v>2</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2</c:v>
                </c:pt>
                <c:pt idx="1">
                  <c:v>8</c:v>
                </c:pt>
                <c:pt idx="2">
                  <c:v>3</c:v>
                </c:pt>
                <c:pt idx="3">
                  <c:v>5</c:v>
                </c:pt>
                <c:pt idx="4">
                  <c:v>2</c:v>
                </c:pt>
                <c:pt idx="5">
                  <c:v>4</c:v>
                </c:pt>
                <c:pt idx="6" formatCode="#,##0;[Red]\-#,##0">
                  <c:v>2</c:v>
                </c:pt>
                <c:pt idx="7" formatCode="#,##0;[Red]\-#,##0">
                  <c:v>1</c:v>
                </c:pt>
                <c:pt idx="8" formatCode="#,##0;[Red]\-#,##0">
                  <c:v>1</c:v>
                </c:pt>
                <c:pt idx="9" formatCode="#,##0;[Red]\-#,##0">
                  <c:v>2</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3</c:v>
                </c:pt>
                <c:pt idx="1">
                  <c:v>1</c:v>
                </c:pt>
                <c:pt idx="2">
                  <c:v>4</c:v>
                </c:pt>
                <c:pt idx="3">
                  <c:v>5</c:v>
                </c:pt>
                <c:pt idx="4">
                  <c:v>2</c:v>
                </c:pt>
                <c:pt idx="5">
                  <c:v>4</c:v>
                </c:pt>
                <c:pt idx="6" formatCode="#,##0;[Red]\-#,##0">
                  <c:v>1</c:v>
                </c:pt>
                <c:pt idx="7" formatCode="#,##0;[Red]\-#,##0">
                  <c:v>4</c:v>
                </c:pt>
                <c:pt idx="8" formatCode="#,##0;[Red]\-#,##0">
                  <c:v>2</c:v>
                </c:pt>
                <c:pt idx="9" formatCode="#,##0;[Red]\-#,##0">
                  <c:v>4</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2</c:v>
                </c:pt>
                <c:pt idx="1">
                  <c:v>7</c:v>
                </c:pt>
                <c:pt idx="2">
                  <c:v>5</c:v>
                </c:pt>
                <c:pt idx="3">
                  <c:v>2</c:v>
                </c:pt>
                <c:pt idx="4">
                  <c:v>4</c:v>
                </c:pt>
                <c:pt idx="5">
                  <c:v>3</c:v>
                </c:pt>
                <c:pt idx="6" formatCode="#,##0;[Red]\-#,##0">
                  <c:v>2</c:v>
                </c:pt>
                <c:pt idx="7" formatCode="#,##0;[Red]\-#,##0">
                  <c:v>3</c:v>
                </c:pt>
                <c:pt idx="8" formatCode="#,##0;[Red]\-#,##0">
                  <c:v>1</c:v>
                </c:pt>
                <c:pt idx="9" formatCode="#,##0;[Red]\-#,##0">
                  <c:v>4</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5</c:v>
                </c:pt>
                <c:pt idx="1">
                  <c:v>3</c:v>
                </c:pt>
                <c:pt idx="2">
                  <c:v>1</c:v>
                </c:pt>
                <c:pt idx="3">
                  <c:v>2</c:v>
                </c:pt>
                <c:pt idx="4">
                  <c:v>2</c:v>
                </c:pt>
                <c:pt idx="5">
                  <c:v>5</c:v>
                </c:pt>
                <c:pt idx="6" formatCode="#,##0;[Red]\-#,##0">
                  <c:v>2</c:v>
                </c:pt>
                <c:pt idx="7" formatCode="#,##0;[Red]\-#,##0">
                  <c:v>5</c:v>
                </c:pt>
                <c:pt idx="8" formatCode="#,##0;[Red]\-#,##0">
                  <c:v>0</c:v>
                </c:pt>
                <c:pt idx="9" formatCode="#,##0;[Red]\-#,##0">
                  <c:v>1</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3</c:v>
                </c:pt>
                <c:pt idx="1">
                  <c:v>5</c:v>
                </c:pt>
                <c:pt idx="2">
                  <c:v>2</c:v>
                </c:pt>
                <c:pt idx="3">
                  <c:v>3</c:v>
                </c:pt>
                <c:pt idx="4">
                  <c:v>2</c:v>
                </c:pt>
                <c:pt idx="5">
                  <c:v>1</c:v>
                </c:pt>
                <c:pt idx="6" formatCode="#,##0;[Red]\-#,##0">
                  <c:v>1</c:v>
                </c:pt>
                <c:pt idx="7" formatCode="#,##0;[Red]\-#,##0">
                  <c:v>2</c:v>
                </c:pt>
                <c:pt idx="8" formatCode="#,##0;[Red]\-#,##0">
                  <c:v>0</c:v>
                </c:pt>
                <c:pt idx="9" formatCode="#,##0;[Red]\-#,##0">
                  <c:v>2</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7</c:v>
                </c:pt>
                <c:pt idx="1">
                  <c:v>6</c:v>
                </c:pt>
                <c:pt idx="2">
                  <c:v>5</c:v>
                </c:pt>
                <c:pt idx="3">
                  <c:v>9</c:v>
                </c:pt>
                <c:pt idx="4">
                  <c:v>9</c:v>
                </c:pt>
                <c:pt idx="5">
                  <c:v>7</c:v>
                </c:pt>
                <c:pt idx="6" formatCode="#,##0;[Red]\-#,##0">
                  <c:v>8</c:v>
                </c:pt>
                <c:pt idx="7" formatCode="#,##0;[Red]\-#,##0">
                  <c:v>12</c:v>
                </c:pt>
                <c:pt idx="8" formatCode="#,##0;[Red]\-#,##0">
                  <c:v>3</c:v>
                </c:pt>
                <c:pt idx="9" formatCode="#,##0;[Red]\-#,##0">
                  <c:v>10</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0</c:v>
                </c:pt>
                <c:pt idx="1">
                  <c:v>3</c:v>
                </c:pt>
                <c:pt idx="2">
                  <c:v>1</c:v>
                </c:pt>
                <c:pt idx="3">
                  <c:v>0</c:v>
                </c:pt>
                <c:pt idx="4">
                  <c:v>3</c:v>
                </c:pt>
                <c:pt idx="5">
                  <c:v>1</c:v>
                </c:pt>
                <c:pt idx="6" formatCode="#,##0;[Red]\-#,##0">
                  <c:v>3</c:v>
                </c:pt>
                <c:pt idx="7" formatCode="#,##0;[Red]\-#,##0">
                  <c:v>3</c:v>
                </c:pt>
                <c:pt idx="8" formatCode="#,##0;[Red]\-#,##0">
                  <c:v>3</c:v>
                </c:pt>
                <c:pt idx="9" formatCode="#,##0;[Red]\-#,##0">
                  <c:v>1</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1</c:v>
                </c:pt>
                <c:pt idx="1">
                  <c:v>0</c:v>
                </c:pt>
                <c:pt idx="2">
                  <c:v>0</c:v>
                </c:pt>
                <c:pt idx="3">
                  <c:v>0</c:v>
                </c:pt>
                <c:pt idx="4">
                  <c:v>0</c:v>
                </c:pt>
                <c:pt idx="5">
                  <c:v>1</c:v>
                </c:pt>
                <c:pt idx="6" formatCode="#,##0;[Red]\-#,##0">
                  <c:v>0</c:v>
                </c:pt>
                <c:pt idx="7" formatCode="#,##0;[Red]\-#,##0">
                  <c:v>0</c:v>
                </c:pt>
                <c:pt idx="8" formatCode="#,##0;[Red]\-#,##0">
                  <c:v>1</c:v>
                </c:pt>
                <c:pt idx="9" formatCode="#,##0;[Red]\-#,##0">
                  <c:v>0</c:v>
                </c:pt>
              </c:numCache>
            </c:numRef>
          </c:val>
        </c:ser>
        <c:gapWidth val="75"/>
        <c:overlap val="100"/>
        <c:axId val="72529024"/>
        <c:axId val="72530560"/>
      </c:barChart>
      <c:catAx>
        <c:axId val="72529024"/>
        <c:scaling>
          <c:orientation val="minMax"/>
        </c:scaling>
        <c:axPos val="b"/>
        <c:majorTickMark val="none"/>
        <c:tickLblPos val="nextTo"/>
        <c:crossAx val="72530560"/>
        <c:crosses val="autoZero"/>
        <c:auto val="1"/>
        <c:lblAlgn val="ctr"/>
        <c:lblOffset val="100"/>
      </c:catAx>
      <c:valAx>
        <c:axId val="72530560"/>
        <c:scaling>
          <c:orientation val="minMax"/>
        </c:scaling>
        <c:axPos val="l"/>
        <c:majorGridlines/>
        <c:numFmt formatCode="#,##0_ " sourceLinked="1"/>
        <c:majorTickMark val="none"/>
        <c:tickLblPos val="nextTo"/>
        <c:spPr>
          <a:ln w="9525">
            <a:noFill/>
          </a:ln>
        </c:spPr>
        <c:crossAx val="72529024"/>
        <c:crosses val="autoZero"/>
        <c:crossBetween val="between"/>
      </c:valAx>
    </c:plotArea>
    <c:legend>
      <c:legendPos val="b"/>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ctr" rtl="0">
            <a:defRPr sz="1000"/>
          </a:pPr>
          <a:r>
            <a:rPr lang="ja-JP" altLang="en-US" sz="3600" b="0" i="0" u="none" strike="noStrike" baseline="0">
              <a:solidFill>
                <a:srgbClr val="000000"/>
              </a:solidFill>
              <a:latin typeface="ＭＳ Ｐゴシック"/>
              <a:ea typeface="ＭＳ Ｐゴシック"/>
            </a:rPr>
            <a:t>南越前町</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11</xdr:row>
      <xdr:rowOff>0</xdr:rowOff>
    </xdr:from>
    <xdr:to>
      <xdr:col>10</xdr:col>
      <xdr:colOff>0</xdr:colOff>
      <xdr:row>38</xdr:row>
      <xdr:rowOff>142875</xdr:rowOff>
    </xdr:to>
    <xdr:graphicFrame macro="">
      <xdr:nvGraphicFramePr>
        <xdr:cNvPr id="3076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795617</xdr:colOff>
      <xdr:row>10</xdr:row>
      <xdr:rowOff>100852</xdr:rowOff>
    </xdr:from>
    <xdr:to>
      <xdr:col>11</xdr:col>
      <xdr:colOff>71646</xdr:colOff>
      <xdr:row>27</xdr:row>
      <xdr:rowOff>229852</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800100</xdr:colOff>
      <xdr:row>12</xdr:row>
      <xdr:rowOff>126999</xdr:rowOff>
    </xdr:from>
    <xdr:to>
      <xdr:col>11</xdr:col>
      <xdr:colOff>162975</xdr:colOff>
      <xdr:row>29</xdr:row>
      <xdr:rowOff>128999</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781050</xdr:colOff>
      <xdr:row>39</xdr:row>
      <xdr:rowOff>85724</xdr:rowOff>
    </xdr:from>
    <xdr:to>
      <xdr:col>11</xdr:col>
      <xdr:colOff>143925</xdr:colOff>
      <xdr:row>52</xdr:row>
      <xdr:rowOff>23724</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85725</xdr:colOff>
      <xdr:row>8</xdr:row>
      <xdr:rowOff>155575</xdr:rowOff>
    </xdr:from>
    <xdr:to>
      <xdr:col>10</xdr:col>
      <xdr:colOff>99475</xdr:colOff>
      <xdr:row>25</xdr:row>
      <xdr:rowOff>157575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85725</xdr:rowOff>
    </xdr:from>
    <xdr:to>
      <xdr:col>11</xdr:col>
      <xdr:colOff>70900</xdr:colOff>
      <xdr:row>32</xdr:row>
      <xdr:rowOff>87725</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158750</xdr:colOff>
      <xdr:row>33</xdr:row>
      <xdr:rowOff>0</xdr:rowOff>
    </xdr:from>
    <xdr:to>
      <xdr:col>12</xdr:col>
      <xdr:colOff>571500</xdr:colOff>
      <xdr:row>49</xdr:row>
      <xdr:rowOff>200025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41</xdr:row>
      <xdr:rowOff>76200</xdr:rowOff>
    </xdr:from>
    <xdr:to>
      <xdr:col>6</xdr:col>
      <xdr:colOff>0</xdr:colOff>
      <xdr:row>42</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44</xdr:row>
      <xdr:rowOff>133350</xdr:rowOff>
    </xdr:from>
    <xdr:to>
      <xdr:col>6</xdr:col>
      <xdr:colOff>0</xdr:colOff>
      <xdr:row>45</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47</xdr:row>
      <xdr:rowOff>95250</xdr:rowOff>
    </xdr:from>
    <xdr:to>
      <xdr:col>6</xdr:col>
      <xdr:colOff>0</xdr:colOff>
      <xdr:row>48</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180976</xdr:colOff>
      <xdr:row>34</xdr:row>
      <xdr:rowOff>104775</xdr:rowOff>
    </xdr:from>
    <xdr:to>
      <xdr:col>11</xdr:col>
      <xdr:colOff>476251</xdr:colOff>
      <xdr:row>37</xdr:row>
      <xdr:rowOff>161925</xdr:rowOff>
    </xdr:to>
    <xdr:sp macro="" textlink="">
      <xdr:nvSpPr>
        <xdr:cNvPr id="3087" name="Text Box 15"/>
        <xdr:cNvSpPr txBox="1">
          <a:spLocks noChangeArrowheads="1"/>
        </xdr:cNvSpPr>
      </xdr:nvSpPr>
      <xdr:spPr bwMode="auto">
        <a:xfrm>
          <a:off x="4403726" y="8486775"/>
          <a:ext cx="3549650" cy="5651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39</xdr:row>
      <xdr:rowOff>0</xdr:rowOff>
    </xdr:from>
    <xdr:to>
      <xdr:col>8</xdr:col>
      <xdr:colOff>0</xdr:colOff>
      <xdr:row>55</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142874</xdr:colOff>
      <xdr:row>38</xdr:row>
      <xdr:rowOff>69850</xdr:rowOff>
    </xdr:from>
    <xdr:to>
      <xdr:col>10</xdr:col>
      <xdr:colOff>156624</xdr:colOff>
      <xdr:row>51</xdr:row>
      <xdr:rowOff>7850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12</xdr:row>
      <xdr:rowOff>247650</xdr:rowOff>
    </xdr:from>
    <xdr:to>
      <xdr:col>10</xdr:col>
      <xdr:colOff>70900</xdr:colOff>
      <xdr:row>25</xdr:row>
      <xdr:rowOff>185650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147099</xdr:colOff>
      <xdr:row>43</xdr:row>
      <xdr:rowOff>40099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25</xdr:row>
      <xdr:rowOff>161924</xdr:rowOff>
    </xdr:from>
    <xdr:to>
      <xdr:col>10</xdr:col>
      <xdr:colOff>185200</xdr:colOff>
      <xdr:row>42</xdr:row>
      <xdr:rowOff>163924</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809624</xdr:colOff>
      <xdr:row>19</xdr:row>
      <xdr:rowOff>142875</xdr:rowOff>
    </xdr:from>
    <xdr:to>
      <xdr:col>11</xdr:col>
      <xdr:colOff>365124</xdr:colOff>
      <xdr:row>37</xdr:row>
      <xdr:rowOff>142875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19</xdr:row>
      <xdr:rowOff>0</xdr:rowOff>
    </xdr:from>
    <xdr:to>
      <xdr:col>11</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79374</xdr:colOff>
      <xdr:row>18</xdr:row>
      <xdr:rowOff>142875</xdr:rowOff>
    </xdr:from>
    <xdr:to>
      <xdr:col>11</xdr:col>
      <xdr:colOff>162227</xdr:colOff>
      <xdr:row>36</xdr:row>
      <xdr:rowOff>25345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69849</xdr:colOff>
      <xdr:row>17</xdr:row>
      <xdr:rowOff>127000</xdr:rowOff>
    </xdr:from>
    <xdr:to>
      <xdr:col>11</xdr:col>
      <xdr:colOff>242349</xdr:colOff>
      <xdr:row>34</xdr:row>
      <xdr:rowOff>129000</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17</xdr:row>
      <xdr:rowOff>0</xdr:rowOff>
    </xdr:from>
    <xdr:to>
      <xdr:col>10</xdr:col>
      <xdr:colOff>0</xdr:colOff>
      <xdr:row>44</xdr:row>
      <xdr:rowOff>47625</xdr:rowOff>
    </xdr:to>
    <xdr:graphicFrame macro="">
      <xdr:nvGraphicFramePr>
        <xdr:cNvPr id="113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115"/>
  <sheetViews>
    <sheetView view="pageBreakPreview" topLeftCell="A31" zoomScaleNormal="100" zoomScaleSheetLayoutView="100" workbookViewId="0">
      <selection activeCell="L25" sqref="L25"/>
    </sheetView>
  </sheetViews>
  <sheetFormatPr defaultRowHeight="13.5"/>
  <cols>
    <col min="1" max="2" width="10.625" style="2" customWidth="1"/>
    <col min="3" max="20" width="8.625" style="2" customWidth="1"/>
    <col min="21"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62</v>
      </c>
    </row>
    <row r="21" spans="1:12" ht="20.100000000000001" customHeight="1"/>
    <row r="22" spans="1:12" ht="20.100000000000001" customHeight="1">
      <c r="B22" s="3" t="s">
        <v>63</v>
      </c>
      <c r="C22" s="3"/>
      <c r="D22" s="4"/>
    </row>
    <row r="23" spans="1:12" ht="20.100000000000001" customHeight="1">
      <c r="B23" s="5"/>
      <c r="C23" s="6" t="s">
        <v>16</v>
      </c>
      <c r="D23" s="7" t="s">
        <v>17</v>
      </c>
      <c r="E23" s="7" t="s">
        <v>15</v>
      </c>
      <c r="F23" s="7" t="s">
        <v>18</v>
      </c>
      <c r="G23" s="7" t="s">
        <v>55</v>
      </c>
      <c r="H23" s="7" t="s">
        <v>59</v>
      </c>
      <c r="I23" s="7" t="s">
        <v>61</v>
      </c>
      <c r="J23" s="7" t="s">
        <v>92</v>
      </c>
      <c r="K23" s="7" t="s">
        <v>114</v>
      </c>
      <c r="L23" s="8" t="s">
        <v>124</v>
      </c>
    </row>
    <row r="24" spans="1:12" ht="20.100000000000001" customHeight="1">
      <c r="B24" s="13" t="s">
        <v>58</v>
      </c>
      <c r="C24" s="9">
        <v>100</v>
      </c>
      <c r="D24" s="10">
        <v>98</v>
      </c>
      <c r="E24" s="10">
        <v>97</v>
      </c>
      <c r="F24" s="10">
        <v>102</v>
      </c>
      <c r="G24" s="10">
        <v>85</v>
      </c>
      <c r="H24" s="10">
        <v>93</v>
      </c>
      <c r="I24" s="11">
        <v>85</v>
      </c>
      <c r="J24" s="11">
        <v>91</v>
      </c>
      <c r="K24" s="11">
        <v>61</v>
      </c>
      <c r="L24" s="12">
        <v>85</v>
      </c>
    </row>
    <row r="25" spans="1:12" ht="20.100000000000001" customHeight="1">
      <c r="B25" s="14" t="s">
        <v>57</v>
      </c>
      <c r="C25" s="275">
        <v>7.7</v>
      </c>
      <c r="D25" s="276">
        <v>7.6</v>
      </c>
      <c r="E25" s="276">
        <v>7.6</v>
      </c>
      <c r="F25" s="276">
        <v>8.1</v>
      </c>
      <c r="G25" s="276">
        <v>6.9</v>
      </c>
      <c r="H25" s="276">
        <v>7.71</v>
      </c>
      <c r="I25" s="277">
        <v>7.2168449651893365</v>
      </c>
      <c r="J25" s="277">
        <v>7.8</v>
      </c>
      <c r="K25" s="277">
        <v>5.2704337307758768</v>
      </c>
      <c r="L25" s="278">
        <v>7.3586702450004324</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phoneticPr fontId="2"/>
  <pageMargins left="0.25" right="0.25" top="0.75" bottom="0.75" header="0.3" footer="0.3"/>
  <pageSetup paperSize="9" scale="81" orientation="portrait" r:id="rId1"/>
  <headerFooter alignWithMargins="0">
    <oddHeader>&amp;C南越前町</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116"/>
  <sheetViews>
    <sheetView view="pageBreakPreview" zoomScale="60" zoomScaleNormal="100" workbookViewId="0">
      <selection activeCell="L25" sqref="L25"/>
    </sheetView>
  </sheetViews>
  <sheetFormatPr defaultRowHeight="13.5"/>
  <cols>
    <col min="1" max="2" width="10.625" style="2" customWidth="1"/>
    <col min="3" max="20" width="8.625" style="2" customWidth="1"/>
    <col min="21" max="16384" width="9" style="2"/>
  </cols>
  <sheetData>
    <row r="1" spans="1:6" ht="20.100000000000001" customHeight="1">
      <c r="A1" s="2" t="s">
        <v>84</v>
      </c>
    </row>
    <row r="2" spans="1:6" ht="20.100000000000001" customHeight="1">
      <c r="B2" s="209"/>
      <c r="C2" s="6" t="s">
        <v>40</v>
      </c>
      <c r="D2" s="7" t="s">
        <v>39</v>
      </c>
      <c r="E2" s="281" t="s">
        <v>38</v>
      </c>
      <c r="F2" s="8" t="s">
        <v>37</v>
      </c>
    </row>
    <row r="3" spans="1:6" ht="20.100000000000001" customHeight="1">
      <c r="B3" s="111" t="s">
        <v>16</v>
      </c>
      <c r="C3" s="113">
        <v>98</v>
      </c>
      <c r="D3" s="114">
        <v>2</v>
      </c>
      <c r="E3" s="114">
        <v>0</v>
      </c>
      <c r="F3" s="115">
        <f>SUM(C3:E3)</f>
        <v>100</v>
      </c>
    </row>
    <row r="4" spans="1:6" ht="20.100000000000001" customHeight="1">
      <c r="B4" s="42" t="s">
        <v>17</v>
      </c>
      <c r="C4" s="117">
        <v>96</v>
      </c>
      <c r="D4" s="118">
        <v>2</v>
      </c>
      <c r="E4" s="118">
        <v>0</v>
      </c>
      <c r="F4" s="119">
        <f t="shared" ref="F4:F10" si="0">SUM(C4:E4)</f>
        <v>98</v>
      </c>
    </row>
    <row r="5" spans="1:6" ht="20.100000000000001" customHeight="1">
      <c r="B5" s="42" t="s">
        <v>15</v>
      </c>
      <c r="C5" s="117">
        <v>93</v>
      </c>
      <c r="D5" s="118">
        <v>4</v>
      </c>
      <c r="E5" s="118">
        <v>0</v>
      </c>
      <c r="F5" s="119">
        <f t="shared" si="0"/>
        <v>97</v>
      </c>
    </row>
    <row r="6" spans="1:6" ht="20.100000000000001" customHeight="1">
      <c r="B6" s="42" t="s">
        <v>18</v>
      </c>
      <c r="C6" s="117">
        <v>100</v>
      </c>
      <c r="D6" s="118">
        <v>2</v>
      </c>
      <c r="E6" s="118">
        <v>0</v>
      </c>
      <c r="F6" s="119">
        <f t="shared" si="0"/>
        <v>102</v>
      </c>
    </row>
    <row r="7" spans="1:6" ht="20.100000000000001" customHeight="1">
      <c r="B7" s="42" t="s">
        <v>55</v>
      </c>
      <c r="C7" s="117">
        <v>81</v>
      </c>
      <c r="D7" s="118">
        <v>4</v>
      </c>
      <c r="E7" s="118">
        <v>0</v>
      </c>
      <c r="F7" s="119">
        <f t="shared" si="0"/>
        <v>85</v>
      </c>
    </row>
    <row r="8" spans="1:6" ht="20.100000000000001" customHeight="1">
      <c r="B8" s="42" t="s">
        <v>59</v>
      </c>
      <c r="C8" s="117">
        <v>93</v>
      </c>
      <c r="D8" s="118">
        <v>0</v>
      </c>
      <c r="E8" s="118">
        <v>0</v>
      </c>
      <c r="F8" s="119">
        <f t="shared" si="0"/>
        <v>93</v>
      </c>
    </row>
    <row r="9" spans="1:6" ht="20.100000000000001" customHeight="1">
      <c r="B9" s="42" t="s">
        <v>61</v>
      </c>
      <c r="C9" s="117">
        <v>83</v>
      </c>
      <c r="D9" s="200">
        <v>2</v>
      </c>
      <c r="E9" s="200">
        <v>0</v>
      </c>
      <c r="F9" s="119">
        <f t="shared" si="0"/>
        <v>85</v>
      </c>
    </row>
    <row r="10" spans="1:6" ht="20.100000000000001" customHeight="1">
      <c r="B10" s="42" t="s">
        <v>92</v>
      </c>
      <c r="C10" s="117">
        <v>91</v>
      </c>
      <c r="D10" s="200">
        <v>0</v>
      </c>
      <c r="E10" s="200">
        <v>0</v>
      </c>
      <c r="F10" s="119">
        <f t="shared" si="0"/>
        <v>91</v>
      </c>
    </row>
    <row r="11" spans="1:6" ht="20.100000000000001" customHeight="1">
      <c r="B11" s="42" t="s">
        <v>114</v>
      </c>
      <c r="C11" s="117">
        <v>59</v>
      </c>
      <c r="D11" s="200">
        <v>2</v>
      </c>
      <c r="E11" s="200">
        <v>0</v>
      </c>
      <c r="F11" s="119">
        <v>61</v>
      </c>
    </row>
    <row r="12" spans="1:6" ht="20.100000000000001" customHeight="1">
      <c r="B12" s="100" t="s">
        <v>124</v>
      </c>
      <c r="C12" s="126">
        <v>82</v>
      </c>
      <c r="D12" s="210">
        <v>3</v>
      </c>
      <c r="E12" s="210">
        <v>0</v>
      </c>
      <c r="F12" s="128">
        <f>SUM(C12:E12)</f>
        <v>85</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phoneticPr fontId="2"/>
  <pageMargins left="0.25" right="0.25" top="0.75" bottom="0.75" header="0.3" footer="0.3"/>
  <pageSetup paperSize="9" scale="79" orientation="portrait" r:id="rId1"/>
  <headerFooter alignWithMargins="0">
    <oddHeader>&amp;C南越前町</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118"/>
  <sheetViews>
    <sheetView view="pageBreakPreview" topLeftCell="A13" zoomScale="60" zoomScaleNormal="100" workbookViewId="0">
      <selection activeCell="L25" sqref="L25"/>
    </sheetView>
  </sheetViews>
  <sheetFormatPr defaultRowHeight="13.5"/>
  <cols>
    <col min="1" max="2" width="10.625" style="2" customWidth="1"/>
    <col min="3" max="20" width="8.625" style="2" customWidth="1"/>
    <col min="21" max="16384" width="9" style="2"/>
  </cols>
  <sheetData>
    <row r="1" spans="2:13" ht="20.100000000000001" customHeight="1">
      <c r="B1" s="2" t="s">
        <v>85</v>
      </c>
    </row>
    <row r="2" spans="2:13" ht="20.100000000000001" customHeight="1"/>
    <row r="3" spans="2:13" ht="20.100000000000001" customHeight="1">
      <c r="B3" s="291" t="s">
        <v>20</v>
      </c>
      <c r="C3" s="293" t="s">
        <v>19</v>
      </c>
      <c r="D3" s="295" t="s">
        <v>45</v>
      </c>
      <c r="E3" s="296"/>
      <c r="F3" s="297"/>
      <c r="G3" s="288" t="s">
        <v>46</v>
      </c>
      <c r="H3" s="289"/>
      <c r="I3" s="290"/>
    </row>
    <row r="4" spans="2:13" ht="20.100000000000001" customHeight="1">
      <c r="B4" s="292"/>
      <c r="C4" s="294"/>
      <c r="D4" s="195" t="s">
        <v>44</v>
      </c>
      <c r="E4" s="211" t="s">
        <v>43</v>
      </c>
      <c r="F4" s="212" t="s">
        <v>42</v>
      </c>
      <c r="G4" s="109" t="s">
        <v>44</v>
      </c>
      <c r="H4" s="185" t="s">
        <v>43</v>
      </c>
      <c r="I4" s="186" t="s">
        <v>42</v>
      </c>
    </row>
    <row r="5" spans="2:13" ht="20.100000000000001" customHeight="1">
      <c r="B5" s="213"/>
      <c r="C5" s="213"/>
      <c r="D5" s="214" t="s">
        <v>47</v>
      </c>
      <c r="E5" s="214" t="s">
        <v>48</v>
      </c>
      <c r="F5" s="214"/>
      <c r="G5" s="215"/>
      <c r="H5" s="215"/>
      <c r="I5" s="215"/>
    </row>
    <row r="6" spans="2:13" ht="20.100000000000001" customHeight="1">
      <c r="B6" s="216" t="s">
        <v>65</v>
      </c>
      <c r="C6" s="119">
        <f>単胎多産!C3</f>
        <v>98</v>
      </c>
      <c r="D6" s="194">
        <v>6</v>
      </c>
      <c r="E6" s="200">
        <v>1</v>
      </c>
      <c r="F6" s="200">
        <v>0</v>
      </c>
      <c r="G6" s="97">
        <f>IF(ISERROR(D6/$C6),"",D6/$C6)</f>
        <v>6.1224489795918366E-2</v>
      </c>
      <c r="H6" s="98">
        <f t="shared" ref="H6:H14" si="0">IF(ISERROR(E6/$C6),"",E6/$C6)</f>
        <v>1.020408163265306E-2</v>
      </c>
      <c r="I6" s="99">
        <f t="shared" ref="I6:I14" si="1">IF(ISERROR(F6/$C6),"",F6/$C6)</f>
        <v>0</v>
      </c>
    </row>
    <row r="7" spans="2:13" ht="20.100000000000001" customHeight="1">
      <c r="B7" s="216" t="s">
        <v>66</v>
      </c>
      <c r="C7" s="119">
        <f>単胎多産!C4</f>
        <v>96</v>
      </c>
      <c r="D7" s="194">
        <v>3</v>
      </c>
      <c r="E7" s="200">
        <v>0</v>
      </c>
      <c r="F7" s="200">
        <v>0</v>
      </c>
      <c r="G7" s="217">
        <f t="shared" ref="G7:G14" si="2">IF(ISERROR(D7/$C7),"",D7/$C7)</f>
        <v>3.125E-2</v>
      </c>
      <c r="H7" s="98">
        <f t="shared" si="0"/>
        <v>0</v>
      </c>
      <c r="I7" s="99">
        <f t="shared" si="1"/>
        <v>0</v>
      </c>
    </row>
    <row r="8" spans="2:13" ht="20.100000000000001" customHeight="1">
      <c r="B8" s="216" t="s">
        <v>67</v>
      </c>
      <c r="C8" s="119">
        <f>単胎多産!C5</f>
        <v>93</v>
      </c>
      <c r="D8" s="194">
        <v>3</v>
      </c>
      <c r="E8" s="200">
        <v>1</v>
      </c>
      <c r="F8" s="200">
        <v>0</v>
      </c>
      <c r="G8" s="217">
        <f t="shared" si="2"/>
        <v>3.2258064516129031E-2</v>
      </c>
      <c r="H8" s="98">
        <f t="shared" si="0"/>
        <v>1.0752688172043012E-2</v>
      </c>
      <c r="I8" s="99">
        <f t="shared" si="1"/>
        <v>0</v>
      </c>
    </row>
    <row r="9" spans="2:13" ht="20.100000000000001" customHeight="1">
      <c r="B9" s="216" t="s">
        <v>68</v>
      </c>
      <c r="C9" s="119">
        <f>単胎多産!C6</f>
        <v>100</v>
      </c>
      <c r="D9" s="194">
        <v>3</v>
      </c>
      <c r="E9" s="200">
        <v>0</v>
      </c>
      <c r="F9" s="200">
        <v>0</v>
      </c>
      <c r="G9" s="217">
        <f t="shared" si="2"/>
        <v>0.03</v>
      </c>
      <c r="H9" s="98">
        <f t="shared" si="0"/>
        <v>0</v>
      </c>
      <c r="I9" s="99">
        <f t="shared" si="1"/>
        <v>0</v>
      </c>
    </row>
    <row r="10" spans="2:13" ht="20.100000000000001" customHeight="1">
      <c r="B10" s="216" t="s">
        <v>69</v>
      </c>
      <c r="C10" s="124">
        <f>単胎多産!C7</f>
        <v>81</v>
      </c>
      <c r="D10" s="218">
        <v>6</v>
      </c>
      <c r="E10" s="219">
        <v>1</v>
      </c>
      <c r="F10" s="219">
        <v>0</v>
      </c>
      <c r="G10" s="220">
        <f t="shared" si="2"/>
        <v>7.407407407407407E-2</v>
      </c>
      <c r="H10" s="221">
        <f t="shared" si="0"/>
        <v>1.2345679012345678E-2</v>
      </c>
      <c r="I10" s="222">
        <f t="shared" si="1"/>
        <v>0</v>
      </c>
    </row>
    <row r="11" spans="2:13" ht="20.100000000000001" customHeight="1">
      <c r="B11" s="223" t="s">
        <v>70</v>
      </c>
      <c r="C11" s="124">
        <f>単胎多産!C8</f>
        <v>93</v>
      </c>
      <c r="D11" s="218">
        <v>1</v>
      </c>
      <c r="E11" s="219">
        <v>1</v>
      </c>
      <c r="F11" s="219">
        <v>1</v>
      </c>
      <c r="G11" s="220">
        <f t="shared" si="2"/>
        <v>1.0752688172043012E-2</v>
      </c>
      <c r="H11" s="221">
        <f t="shared" si="0"/>
        <v>1.0752688172043012E-2</v>
      </c>
      <c r="I11" s="222">
        <f t="shared" si="1"/>
        <v>1.0752688172043012E-2</v>
      </c>
    </row>
    <row r="12" spans="2:13" ht="20.100000000000001" customHeight="1">
      <c r="B12" s="46" t="s">
        <v>61</v>
      </c>
      <c r="C12" s="124">
        <f>単胎多産!C9</f>
        <v>83</v>
      </c>
      <c r="D12" s="218">
        <v>2</v>
      </c>
      <c r="E12" s="219">
        <v>0</v>
      </c>
      <c r="F12" s="219">
        <v>0</v>
      </c>
      <c r="G12" s="220">
        <f t="shared" si="2"/>
        <v>2.4096385542168676E-2</v>
      </c>
      <c r="H12" s="221">
        <f t="shared" si="0"/>
        <v>0</v>
      </c>
      <c r="I12" s="222">
        <f t="shared" si="1"/>
        <v>0</v>
      </c>
      <c r="K12" s="164"/>
      <c r="L12" s="164"/>
      <c r="M12" s="164"/>
    </row>
    <row r="13" spans="2:13" ht="20.100000000000001" customHeight="1">
      <c r="B13" s="46" t="s">
        <v>92</v>
      </c>
      <c r="C13" s="124">
        <f>単胎多産!C10</f>
        <v>91</v>
      </c>
      <c r="D13" s="218">
        <v>7</v>
      </c>
      <c r="E13" s="219">
        <v>0</v>
      </c>
      <c r="F13" s="219">
        <v>0</v>
      </c>
      <c r="G13" s="220">
        <f t="shared" si="2"/>
        <v>7.6923076923076927E-2</v>
      </c>
      <c r="H13" s="221">
        <f t="shared" si="0"/>
        <v>0</v>
      </c>
      <c r="I13" s="222">
        <f t="shared" si="1"/>
        <v>0</v>
      </c>
      <c r="K13" s="164"/>
      <c r="L13" s="164"/>
      <c r="M13" s="164"/>
    </row>
    <row r="14" spans="2:13" ht="20.100000000000001" customHeight="1">
      <c r="B14" s="46" t="s">
        <v>114</v>
      </c>
      <c r="C14" s="124">
        <f>単胎多産!C11</f>
        <v>59</v>
      </c>
      <c r="D14" s="218">
        <v>1</v>
      </c>
      <c r="E14" s="219">
        <v>0</v>
      </c>
      <c r="F14" s="219">
        <v>0</v>
      </c>
      <c r="G14" s="259">
        <f t="shared" si="2"/>
        <v>1.6949152542372881E-2</v>
      </c>
      <c r="H14" s="260">
        <f t="shared" si="0"/>
        <v>0</v>
      </c>
      <c r="I14" s="261">
        <f t="shared" si="1"/>
        <v>0</v>
      </c>
      <c r="K14" s="164"/>
      <c r="L14" s="164"/>
      <c r="M14" s="164"/>
    </row>
    <row r="15" spans="2:13" ht="20.100000000000001" customHeight="1">
      <c r="B15" s="46" t="s">
        <v>124</v>
      </c>
      <c r="C15" s="124">
        <f>単胎多産!C12</f>
        <v>82</v>
      </c>
      <c r="D15" s="218">
        <v>4</v>
      </c>
      <c r="E15" s="219">
        <v>0</v>
      </c>
      <c r="F15" s="219">
        <v>0</v>
      </c>
      <c r="G15" s="259">
        <f t="shared" ref="G15" si="3">IF(ISERROR(D15/$C15),"",D15/$C15)</f>
        <v>4.878048780487805E-2</v>
      </c>
      <c r="H15" s="260">
        <f t="shared" ref="H15" si="4">IF(ISERROR(E15/$C15),"",E15/$C15)</f>
        <v>0</v>
      </c>
      <c r="I15" s="261">
        <f t="shared" ref="I15" si="5">IF(ISERROR(F15/$C15),"",F15/$C15)</f>
        <v>0</v>
      </c>
      <c r="K15" s="164"/>
      <c r="L15" s="164"/>
      <c r="M15" s="164"/>
    </row>
    <row r="16" spans="2:13" ht="20.100000000000001" customHeight="1">
      <c r="B16" s="224"/>
      <c r="C16" s="224"/>
      <c r="D16" s="198" t="s">
        <v>49</v>
      </c>
      <c r="E16" s="198" t="s">
        <v>48</v>
      </c>
      <c r="F16" s="198"/>
      <c r="G16" s="175"/>
      <c r="H16" s="175"/>
      <c r="I16" s="175"/>
    </row>
    <row r="17" spans="2:9" ht="20.100000000000001" customHeight="1">
      <c r="B17" s="225" t="s">
        <v>65</v>
      </c>
      <c r="C17" s="117">
        <f>単胎多産!D3+単胎多産!E3</f>
        <v>2</v>
      </c>
      <c r="D17" s="194">
        <v>1</v>
      </c>
      <c r="E17" s="200">
        <v>0</v>
      </c>
      <c r="F17" s="200">
        <v>0</v>
      </c>
      <c r="G17" s="97">
        <f>IF(ISERROR(D17/$C17),"",D17/$C17)</f>
        <v>0.5</v>
      </c>
      <c r="H17" s="98">
        <f t="shared" ref="H17:H25" si="6">IF(ISERROR(E17/$C17),"",E17/$C17)</f>
        <v>0</v>
      </c>
      <c r="I17" s="99">
        <f t="shared" ref="I17:I25" si="7">IF(ISERROR(F17/$C17),"",F17/$C17)</f>
        <v>0</v>
      </c>
    </row>
    <row r="18" spans="2:9" ht="20.100000000000001" customHeight="1">
      <c r="B18" s="226" t="s">
        <v>66</v>
      </c>
      <c r="C18" s="117">
        <f>単胎多産!D4+単胎多産!E4</f>
        <v>2</v>
      </c>
      <c r="D18" s="194">
        <v>2</v>
      </c>
      <c r="E18" s="200">
        <v>0</v>
      </c>
      <c r="F18" s="200">
        <v>0</v>
      </c>
      <c r="G18" s="217">
        <f t="shared" ref="G18:G25" si="8">IF(ISERROR(D18/$C18),"",D18/$C18)</f>
        <v>1</v>
      </c>
      <c r="H18" s="98">
        <f t="shared" si="6"/>
        <v>0</v>
      </c>
      <c r="I18" s="99">
        <f t="shared" si="7"/>
        <v>0</v>
      </c>
    </row>
    <row r="19" spans="2:9" ht="20.100000000000001" customHeight="1">
      <c r="B19" s="226" t="s">
        <v>67</v>
      </c>
      <c r="C19" s="142">
        <f>単胎多産!D5+単胎多産!E5</f>
        <v>4</v>
      </c>
      <c r="D19" s="227">
        <v>1</v>
      </c>
      <c r="E19" s="202">
        <v>0</v>
      </c>
      <c r="F19" s="202">
        <v>0</v>
      </c>
      <c r="G19" s="217">
        <f t="shared" si="8"/>
        <v>0.25</v>
      </c>
      <c r="H19" s="98">
        <f t="shared" si="6"/>
        <v>0</v>
      </c>
      <c r="I19" s="99">
        <f t="shared" si="7"/>
        <v>0</v>
      </c>
    </row>
    <row r="20" spans="2:9" ht="20.100000000000001" customHeight="1">
      <c r="B20" s="226" t="s">
        <v>68</v>
      </c>
      <c r="C20" s="117">
        <f>単胎多産!D6+単胎多産!E6</f>
        <v>2</v>
      </c>
      <c r="D20" s="194">
        <v>1</v>
      </c>
      <c r="E20" s="200">
        <v>0</v>
      </c>
      <c r="F20" s="200">
        <v>0</v>
      </c>
      <c r="G20" s="217">
        <f t="shared" si="8"/>
        <v>0.5</v>
      </c>
      <c r="H20" s="98">
        <f t="shared" si="6"/>
        <v>0</v>
      </c>
      <c r="I20" s="99">
        <f t="shared" si="7"/>
        <v>0</v>
      </c>
    </row>
    <row r="21" spans="2:9" ht="20.100000000000001" customHeight="1">
      <c r="B21" s="268" t="s">
        <v>122</v>
      </c>
      <c r="C21" s="269">
        <f>単胎多産!D7+単胎多産!E7</f>
        <v>4</v>
      </c>
      <c r="D21" s="269">
        <v>4</v>
      </c>
      <c r="E21" s="270">
        <v>0</v>
      </c>
      <c r="F21" s="270">
        <v>0</v>
      </c>
      <c r="G21" s="271">
        <f t="shared" si="8"/>
        <v>1</v>
      </c>
      <c r="H21" s="272">
        <f t="shared" si="6"/>
        <v>0</v>
      </c>
      <c r="I21" s="273">
        <f t="shared" si="7"/>
        <v>0</v>
      </c>
    </row>
    <row r="22" spans="2:9" ht="20.100000000000001" customHeight="1">
      <c r="B22" s="269" t="s">
        <v>59</v>
      </c>
      <c r="C22" s="268">
        <f>単胎多産!D8+単胎多産!E8</f>
        <v>0</v>
      </c>
      <c r="D22" s="268">
        <v>0</v>
      </c>
      <c r="E22" s="274">
        <v>0</v>
      </c>
      <c r="F22" s="274">
        <v>0</v>
      </c>
      <c r="G22" s="271" t="str">
        <f t="shared" si="8"/>
        <v/>
      </c>
      <c r="H22" s="272" t="str">
        <f t="shared" si="6"/>
        <v/>
      </c>
      <c r="I22" s="273" t="str">
        <f t="shared" si="7"/>
        <v/>
      </c>
    </row>
    <row r="23" spans="2:9" ht="20.100000000000001" customHeight="1">
      <c r="B23" s="268" t="s">
        <v>61</v>
      </c>
      <c r="C23" s="268">
        <f>単胎多産!D9+単胎多産!E9</f>
        <v>2</v>
      </c>
      <c r="D23" s="268">
        <v>2</v>
      </c>
      <c r="E23" s="274">
        <v>0</v>
      </c>
      <c r="F23" s="274">
        <v>0</v>
      </c>
      <c r="G23" s="271">
        <f t="shared" si="8"/>
        <v>1</v>
      </c>
      <c r="H23" s="272">
        <f t="shared" si="6"/>
        <v>0</v>
      </c>
      <c r="I23" s="273">
        <f t="shared" si="7"/>
        <v>0</v>
      </c>
    </row>
    <row r="24" spans="2:9" ht="20.100000000000001" customHeight="1">
      <c r="B24" s="268" t="s">
        <v>92</v>
      </c>
      <c r="C24" s="268">
        <f>単胎多産!D10+単胎多産!E10</f>
        <v>0</v>
      </c>
      <c r="D24" s="268">
        <v>0</v>
      </c>
      <c r="E24" s="274">
        <v>0</v>
      </c>
      <c r="F24" s="274">
        <v>0</v>
      </c>
      <c r="G24" s="271" t="str">
        <f t="shared" si="8"/>
        <v/>
      </c>
      <c r="H24" s="272" t="str">
        <f t="shared" si="6"/>
        <v/>
      </c>
      <c r="I24" s="273" t="str">
        <f t="shared" si="7"/>
        <v/>
      </c>
    </row>
    <row r="25" spans="2:9" ht="20.100000000000001" customHeight="1">
      <c r="B25" s="268" t="s">
        <v>114</v>
      </c>
      <c r="C25" s="268">
        <f>単胎多産!D11+単胎多産!E11</f>
        <v>2</v>
      </c>
      <c r="D25" s="268">
        <v>2</v>
      </c>
      <c r="E25" s="274">
        <v>0</v>
      </c>
      <c r="F25" s="274">
        <v>0</v>
      </c>
      <c r="G25" s="271">
        <f t="shared" si="8"/>
        <v>1</v>
      </c>
      <c r="H25" s="272">
        <f t="shared" si="6"/>
        <v>0</v>
      </c>
      <c r="I25" s="273">
        <f t="shared" si="7"/>
        <v>0</v>
      </c>
    </row>
    <row r="26" spans="2:9" ht="20.100000000000001" customHeight="1">
      <c r="B26" s="38" t="s">
        <v>124</v>
      </c>
      <c r="C26" s="229">
        <f>単胎多産!D12+単胎多産!E12</f>
        <v>3</v>
      </c>
      <c r="D26" s="229">
        <v>2</v>
      </c>
      <c r="E26" s="210">
        <v>0</v>
      </c>
      <c r="F26" s="210">
        <v>0</v>
      </c>
      <c r="G26" s="259">
        <f t="shared" ref="G26" si="9">IF(ISERROR(D26/$C26),"",D26/$C26)</f>
        <v>0.66666666666666663</v>
      </c>
      <c r="H26" s="260">
        <f t="shared" ref="H26" si="10">IF(ISERROR(E26/$C26),"",E26/$C26)</f>
        <v>0</v>
      </c>
      <c r="I26" s="261">
        <f t="shared" ref="I26" si="11">IF(ISERROR(F26/$C26),"",F26/$C26)</f>
        <v>0</v>
      </c>
    </row>
    <row r="27" spans="2:9" ht="20.100000000000001" customHeight="1">
      <c r="C27" s="230"/>
      <c r="D27" s="230"/>
      <c r="E27" s="230"/>
      <c r="F27" s="230"/>
    </row>
    <row r="28" spans="2:9" ht="20.100000000000001" customHeight="1">
      <c r="B28" s="167" t="s">
        <v>86</v>
      </c>
      <c r="C28" s="231"/>
      <c r="D28" s="231"/>
      <c r="E28" s="231"/>
      <c r="F28" s="231"/>
    </row>
    <row r="29" spans="2:9" ht="20.100000000000001" customHeight="1">
      <c r="B29" s="232" t="s">
        <v>20</v>
      </c>
      <c r="C29" s="232" t="s">
        <v>40</v>
      </c>
      <c r="D29" s="233" t="s">
        <v>41</v>
      </c>
      <c r="E29" s="231"/>
      <c r="F29" s="231"/>
    </row>
    <row r="30" spans="2:9" ht="20.100000000000001" customHeight="1">
      <c r="B30" s="225" t="s">
        <v>65</v>
      </c>
      <c r="C30" s="234">
        <v>3.1</v>
      </c>
      <c r="D30" s="235">
        <v>2.58</v>
      </c>
      <c r="E30" s="231"/>
      <c r="F30" s="231"/>
    </row>
    <row r="31" spans="2:9" ht="20.100000000000001" customHeight="1">
      <c r="B31" s="226" t="s">
        <v>66</v>
      </c>
      <c r="C31" s="236">
        <v>3.17</v>
      </c>
      <c r="D31" s="237">
        <v>2.0299999999999998</v>
      </c>
      <c r="E31" s="231"/>
      <c r="F31" s="231"/>
    </row>
    <row r="32" spans="2:9" ht="20.100000000000001" customHeight="1">
      <c r="B32" s="226" t="s">
        <v>67</v>
      </c>
      <c r="C32" s="236">
        <v>3.14</v>
      </c>
      <c r="D32" s="237">
        <v>2.64</v>
      </c>
      <c r="E32" s="231"/>
      <c r="F32" s="231"/>
    </row>
    <row r="33" spans="2:6" ht="20.100000000000001" customHeight="1">
      <c r="B33" s="226" t="s">
        <v>68</v>
      </c>
      <c r="C33" s="236">
        <v>3.14</v>
      </c>
      <c r="D33" s="237">
        <v>2.38</v>
      </c>
      <c r="E33" s="231"/>
      <c r="F33" s="231"/>
    </row>
    <row r="34" spans="2:6" ht="20.100000000000001" customHeight="1">
      <c r="B34" s="226" t="s">
        <v>69</v>
      </c>
      <c r="C34" s="236">
        <v>3.07</v>
      </c>
      <c r="D34" s="237">
        <v>2.15</v>
      </c>
      <c r="E34" s="231"/>
      <c r="F34" s="231"/>
    </row>
    <row r="35" spans="2:6" ht="20.100000000000001" customHeight="1">
      <c r="B35" s="228" t="s">
        <v>70</v>
      </c>
      <c r="C35" s="238">
        <v>3.09</v>
      </c>
      <c r="D35" s="239"/>
      <c r="E35" s="231"/>
      <c r="F35" s="231"/>
    </row>
    <row r="36" spans="2:6" ht="20.100000000000001" customHeight="1">
      <c r="B36" s="66" t="s">
        <v>61</v>
      </c>
      <c r="C36" s="240">
        <v>3.12</v>
      </c>
      <c r="D36" s="241">
        <v>2.3199999999999998</v>
      </c>
    </row>
    <row r="37" spans="2:6" ht="20.100000000000001" customHeight="1">
      <c r="B37" s="66" t="s">
        <v>92</v>
      </c>
      <c r="C37" s="240">
        <v>3.02</v>
      </c>
      <c r="D37" s="241"/>
    </row>
    <row r="38" spans="2:6" ht="20.100000000000001" customHeight="1">
      <c r="B38" s="66" t="s">
        <v>114</v>
      </c>
      <c r="C38" s="240">
        <v>3.1452033898305087</v>
      </c>
      <c r="D38" s="241">
        <v>1.81</v>
      </c>
    </row>
    <row r="39" spans="2:6" ht="20.100000000000001" customHeight="1">
      <c r="B39" s="38" t="s">
        <v>124</v>
      </c>
      <c r="C39" s="258">
        <v>3.1101951219512194</v>
      </c>
      <c r="D39" s="242">
        <v>2.3673333333333333</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sheetData>
  <mergeCells count="4">
    <mergeCell ref="G3:I3"/>
    <mergeCell ref="B3:B4"/>
    <mergeCell ref="C3:C4"/>
    <mergeCell ref="D3:F3"/>
  </mergeCells>
  <phoneticPr fontId="2"/>
  <pageMargins left="0.25" right="0.25" top="0.75" bottom="0.75" header="0.3" footer="0.3"/>
  <pageSetup paperSize="9" scale="75" orientation="portrait" r:id="rId1"/>
  <headerFooter alignWithMargins="0">
    <oddHeader>&amp;C南越前町</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115"/>
  <sheetViews>
    <sheetView view="pageBreakPreview" zoomScale="60" zoomScaleNormal="100" workbookViewId="0">
      <selection activeCell="L25" sqref="L25"/>
    </sheetView>
  </sheetViews>
  <sheetFormatPr defaultRowHeight="13.5"/>
  <cols>
    <col min="1" max="2" width="10.625" style="2" customWidth="1"/>
    <col min="3" max="20" width="8.625" style="2" customWidth="1"/>
    <col min="21" max="16384" width="9" style="2"/>
  </cols>
  <sheetData>
    <row r="1" spans="1:11" ht="20.100000000000001" customHeight="1">
      <c r="A1" s="15" t="s">
        <v>87</v>
      </c>
    </row>
    <row r="2" spans="1:11" ht="20.100000000000001" customHeight="1">
      <c r="A2" s="209"/>
      <c r="B2" s="6" t="s">
        <v>16</v>
      </c>
      <c r="C2" s="7" t="s">
        <v>17</v>
      </c>
      <c r="D2" s="7" t="s">
        <v>15</v>
      </c>
      <c r="E2" s="7" t="s">
        <v>18</v>
      </c>
      <c r="F2" s="7" t="s">
        <v>55</v>
      </c>
      <c r="G2" s="7" t="s">
        <v>107</v>
      </c>
      <c r="H2" s="7" t="s">
        <v>61</v>
      </c>
      <c r="I2" s="7" t="s">
        <v>92</v>
      </c>
      <c r="J2" s="7" t="s">
        <v>114</v>
      </c>
      <c r="K2" s="8" t="s">
        <v>124</v>
      </c>
    </row>
    <row r="3" spans="1:11" ht="20.100000000000001" customHeight="1">
      <c r="A3" s="243" t="s">
        <v>50</v>
      </c>
      <c r="B3" s="244">
        <v>53</v>
      </c>
      <c r="C3" s="245">
        <v>50</v>
      </c>
      <c r="D3" s="245">
        <v>45</v>
      </c>
      <c r="E3" s="245">
        <v>48</v>
      </c>
      <c r="F3" s="114">
        <v>41</v>
      </c>
      <c r="G3" s="246">
        <v>41</v>
      </c>
      <c r="H3" s="247">
        <v>23</v>
      </c>
      <c r="I3" s="247">
        <v>22</v>
      </c>
      <c r="J3" s="247">
        <v>14</v>
      </c>
      <c r="K3" s="248">
        <v>23</v>
      </c>
    </row>
    <row r="4" spans="1:11" ht="20.100000000000001" customHeight="1">
      <c r="A4" s="42" t="s">
        <v>51</v>
      </c>
      <c r="B4" s="117">
        <v>47</v>
      </c>
      <c r="C4" s="118">
        <v>48</v>
      </c>
      <c r="D4" s="118">
        <v>52</v>
      </c>
      <c r="E4" s="118">
        <v>50</v>
      </c>
      <c r="F4" s="118">
        <v>43</v>
      </c>
      <c r="G4" s="249">
        <v>47</v>
      </c>
      <c r="H4" s="250">
        <v>56</v>
      </c>
      <c r="I4" s="250">
        <v>65</v>
      </c>
      <c r="J4" s="250">
        <v>43</v>
      </c>
      <c r="K4" s="251">
        <v>57</v>
      </c>
    </row>
    <row r="5" spans="1:11" ht="20.100000000000001" customHeight="1">
      <c r="A5" s="42" t="s">
        <v>52</v>
      </c>
      <c r="B5" s="117">
        <v>0</v>
      </c>
      <c r="C5" s="118">
        <v>0</v>
      </c>
      <c r="D5" s="118">
        <v>0</v>
      </c>
      <c r="E5" s="118">
        <v>4</v>
      </c>
      <c r="F5" s="118">
        <v>1</v>
      </c>
      <c r="G5" s="249">
        <v>5</v>
      </c>
      <c r="H5" s="250">
        <v>6</v>
      </c>
      <c r="I5" s="250">
        <v>4</v>
      </c>
      <c r="J5" s="250">
        <v>4</v>
      </c>
      <c r="K5" s="251">
        <v>5</v>
      </c>
    </row>
    <row r="6" spans="1:11" ht="20.100000000000001" customHeight="1">
      <c r="A6" s="42" t="s">
        <v>53</v>
      </c>
      <c r="B6" s="117">
        <v>0</v>
      </c>
      <c r="C6" s="118">
        <v>0</v>
      </c>
      <c r="D6" s="118">
        <v>0</v>
      </c>
      <c r="E6" s="118">
        <v>0</v>
      </c>
      <c r="F6" s="118">
        <v>0</v>
      </c>
      <c r="G6" s="249">
        <v>0</v>
      </c>
      <c r="H6" s="250">
        <v>0</v>
      </c>
      <c r="I6" s="250">
        <v>0</v>
      </c>
      <c r="J6" s="250">
        <v>0</v>
      </c>
      <c r="K6" s="251">
        <v>0</v>
      </c>
    </row>
    <row r="7" spans="1:11" ht="20.100000000000001" customHeight="1">
      <c r="A7" s="58" t="s">
        <v>54</v>
      </c>
      <c r="B7" s="203">
        <v>0</v>
      </c>
      <c r="C7" s="204">
        <v>0</v>
      </c>
      <c r="D7" s="204">
        <v>0</v>
      </c>
      <c r="E7" s="204">
        <v>0</v>
      </c>
      <c r="F7" s="204">
        <v>0</v>
      </c>
      <c r="G7" s="252">
        <v>0</v>
      </c>
      <c r="H7" s="253">
        <v>0</v>
      </c>
      <c r="I7" s="253">
        <v>0</v>
      </c>
      <c r="J7" s="253">
        <v>0</v>
      </c>
      <c r="K7" s="254">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phoneticPr fontId="2"/>
  <pageMargins left="0.25" right="0.25" top="0.75" bottom="0.75" header="0.3" footer="0.3"/>
  <pageSetup paperSize="9" scale="81" orientation="portrait" r:id="rId1"/>
  <headerFooter alignWithMargins="0">
    <oddHeader>&amp;C南越前町</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113"/>
  <sheetViews>
    <sheetView view="pageBreakPreview" zoomScale="60" zoomScaleNormal="100" workbookViewId="0">
      <selection activeCell="L25" sqref="L25"/>
    </sheetView>
  </sheetViews>
  <sheetFormatPr defaultRowHeight="13.5"/>
  <cols>
    <col min="1" max="2" width="10.625" style="2" customWidth="1"/>
    <col min="3" max="13" width="8.625" style="2" customWidth="1"/>
    <col min="14" max="14" width="0.125" style="2" customWidth="1"/>
    <col min="15" max="21" width="8.625" style="2" customWidth="1"/>
    <col min="22" max="16384" width="9" style="2"/>
  </cols>
  <sheetData>
    <row r="1" spans="1:12" ht="20.100000000000001" customHeight="1">
      <c r="A1" s="15" t="s">
        <v>73</v>
      </c>
    </row>
    <row r="2" spans="1:12" ht="20.100000000000001" customHeight="1">
      <c r="A2" s="5"/>
      <c r="B2" s="6" t="s">
        <v>16</v>
      </c>
      <c r="C2" s="7" t="s">
        <v>17</v>
      </c>
      <c r="D2" s="7" t="s">
        <v>15</v>
      </c>
      <c r="E2" s="7" t="s">
        <v>18</v>
      </c>
      <c r="F2" s="7" t="s">
        <v>55</v>
      </c>
      <c r="G2" s="7" t="s">
        <v>59</v>
      </c>
      <c r="H2" s="7" t="s">
        <v>61</v>
      </c>
      <c r="I2" s="7" t="s">
        <v>92</v>
      </c>
      <c r="J2" s="7" t="s">
        <v>114</v>
      </c>
      <c r="K2" s="8" t="s">
        <v>124</v>
      </c>
    </row>
    <row r="3" spans="1:12" ht="20.100000000000001" customHeight="1">
      <c r="A3" s="16" t="s">
        <v>0</v>
      </c>
      <c r="B3" s="17">
        <v>10</v>
      </c>
      <c r="C3" s="18">
        <v>7</v>
      </c>
      <c r="D3" s="18">
        <v>5</v>
      </c>
      <c r="E3" s="18">
        <v>15</v>
      </c>
      <c r="F3" s="18">
        <v>4</v>
      </c>
      <c r="G3" s="18">
        <v>13</v>
      </c>
      <c r="H3" s="19">
        <v>6</v>
      </c>
      <c r="I3" s="19">
        <v>7</v>
      </c>
      <c r="J3" s="19">
        <v>6</v>
      </c>
      <c r="K3" s="20">
        <v>9</v>
      </c>
    </row>
    <row r="4" spans="1:12" ht="20.100000000000001" customHeight="1">
      <c r="A4" s="21" t="s">
        <v>1</v>
      </c>
      <c r="B4" s="22">
        <v>11</v>
      </c>
      <c r="C4" s="23">
        <v>7</v>
      </c>
      <c r="D4" s="23">
        <v>8</v>
      </c>
      <c r="E4" s="23">
        <v>10</v>
      </c>
      <c r="F4" s="23">
        <v>9</v>
      </c>
      <c r="G4" s="23">
        <v>6</v>
      </c>
      <c r="H4" s="24">
        <v>8</v>
      </c>
      <c r="I4" s="24">
        <v>7</v>
      </c>
      <c r="J4" s="24">
        <v>5</v>
      </c>
      <c r="K4" s="25">
        <v>9</v>
      </c>
    </row>
    <row r="5" spans="1:12" ht="20.100000000000001" customHeight="1">
      <c r="A5" s="21" t="s">
        <v>2</v>
      </c>
      <c r="B5" s="22">
        <v>9</v>
      </c>
      <c r="C5" s="23">
        <v>7</v>
      </c>
      <c r="D5" s="23">
        <v>9</v>
      </c>
      <c r="E5" s="23">
        <v>8</v>
      </c>
      <c r="F5" s="23">
        <v>7</v>
      </c>
      <c r="G5" s="23">
        <v>8</v>
      </c>
      <c r="H5" s="24">
        <v>11</v>
      </c>
      <c r="I5" s="24">
        <v>6</v>
      </c>
      <c r="J5" s="24">
        <v>2</v>
      </c>
      <c r="K5" s="25">
        <v>4</v>
      </c>
    </row>
    <row r="6" spans="1:12" ht="20.100000000000001" customHeight="1">
      <c r="A6" s="21" t="s">
        <v>3</v>
      </c>
      <c r="B6" s="22">
        <v>12</v>
      </c>
      <c r="C6" s="23">
        <v>13</v>
      </c>
      <c r="D6" s="23">
        <v>10</v>
      </c>
      <c r="E6" s="23">
        <v>8</v>
      </c>
      <c r="F6" s="23">
        <v>4</v>
      </c>
      <c r="G6" s="23">
        <v>6</v>
      </c>
      <c r="H6" s="24">
        <v>3</v>
      </c>
      <c r="I6" s="24">
        <v>8</v>
      </c>
      <c r="J6" s="24">
        <v>9</v>
      </c>
      <c r="K6" s="25">
        <v>3</v>
      </c>
    </row>
    <row r="7" spans="1:12" ht="20.100000000000001" customHeight="1">
      <c r="A7" s="21" t="s">
        <v>4</v>
      </c>
      <c r="B7" s="22">
        <v>10</v>
      </c>
      <c r="C7" s="23">
        <v>6</v>
      </c>
      <c r="D7" s="23">
        <v>7</v>
      </c>
      <c r="E7" s="23">
        <v>9</v>
      </c>
      <c r="F7" s="23">
        <v>5</v>
      </c>
      <c r="G7" s="23">
        <v>14</v>
      </c>
      <c r="H7" s="24">
        <v>6</v>
      </c>
      <c r="I7" s="24">
        <v>13</v>
      </c>
      <c r="J7" s="24">
        <v>3</v>
      </c>
      <c r="K7" s="25">
        <v>3</v>
      </c>
    </row>
    <row r="8" spans="1:12" ht="20.100000000000001" customHeight="1">
      <c r="A8" s="21" t="s">
        <v>5</v>
      </c>
      <c r="B8" s="22">
        <v>5</v>
      </c>
      <c r="C8" s="23">
        <v>13</v>
      </c>
      <c r="D8" s="23">
        <v>9</v>
      </c>
      <c r="E8" s="23">
        <v>5</v>
      </c>
      <c r="F8" s="23">
        <v>2</v>
      </c>
      <c r="G8" s="23">
        <v>9</v>
      </c>
      <c r="H8" s="24">
        <v>5</v>
      </c>
      <c r="I8" s="24">
        <v>4</v>
      </c>
      <c r="J8" s="24">
        <v>4</v>
      </c>
      <c r="K8" s="25">
        <v>11</v>
      </c>
    </row>
    <row r="9" spans="1:12" ht="20.100000000000001" customHeight="1">
      <c r="A9" s="21" t="s">
        <v>6</v>
      </c>
      <c r="B9" s="22">
        <v>6</v>
      </c>
      <c r="C9" s="23">
        <v>10</v>
      </c>
      <c r="D9" s="23">
        <v>11</v>
      </c>
      <c r="E9" s="23">
        <v>15</v>
      </c>
      <c r="F9" s="23">
        <v>13</v>
      </c>
      <c r="G9" s="23">
        <v>1</v>
      </c>
      <c r="H9" s="24">
        <v>6</v>
      </c>
      <c r="I9" s="24">
        <v>2</v>
      </c>
      <c r="J9" s="24">
        <v>4</v>
      </c>
      <c r="K9" s="25">
        <v>6</v>
      </c>
    </row>
    <row r="10" spans="1:12" ht="20.100000000000001" customHeight="1">
      <c r="A10" s="21" t="s">
        <v>7</v>
      </c>
      <c r="B10" s="22">
        <v>9</v>
      </c>
      <c r="C10" s="23">
        <v>5</v>
      </c>
      <c r="D10" s="23">
        <v>8</v>
      </c>
      <c r="E10" s="23">
        <v>7</v>
      </c>
      <c r="F10" s="23">
        <v>10</v>
      </c>
      <c r="G10" s="23">
        <v>6</v>
      </c>
      <c r="H10" s="24">
        <v>9</v>
      </c>
      <c r="I10" s="24">
        <v>5</v>
      </c>
      <c r="J10" s="24">
        <v>5</v>
      </c>
      <c r="K10" s="25">
        <v>6</v>
      </c>
    </row>
    <row r="11" spans="1:12" ht="20.100000000000001" customHeight="1">
      <c r="A11" s="21" t="s">
        <v>8</v>
      </c>
      <c r="B11" s="22">
        <v>4</v>
      </c>
      <c r="C11" s="23">
        <v>10</v>
      </c>
      <c r="D11" s="23">
        <v>8</v>
      </c>
      <c r="E11" s="23">
        <v>9</v>
      </c>
      <c r="F11" s="23">
        <v>7</v>
      </c>
      <c r="G11" s="23">
        <v>6</v>
      </c>
      <c r="H11" s="24">
        <v>8</v>
      </c>
      <c r="I11" s="24">
        <v>8</v>
      </c>
      <c r="J11" s="24">
        <v>7</v>
      </c>
      <c r="K11" s="25">
        <v>9</v>
      </c>
    </row>
    <row r="12" spans="1:12" ht="20.100000000000001" customHeight="1">
      <c r="A12" s="21" t="s">
        <v>9</v>
      </c>
      <c r="B12" s="22">
        <v>10</v>
      </c>
      <c r="C12" s="23">
        <v>9</v>
      </c>
      <c r="D12" s="23">
        <v>3</v>
      </c>
      <c r="E12" s="23">
        <v>3</v>
      </c>
      <c r="F12" s="23">
        <v>9</v>
      </c>
      <c r="G12" s="23">
        <v>8</v>
      </c>
      <c r="H12" s="24">
        <v>5</v>
      </c>
      <c r="I12" s="24">
        <v>12</v>
      </c>
      <c r="J12" s="24">
        <v>5</v>
      </c>
      <c r="K12" s="25">
        <v>6</v>
      </c>
    </row>
    <row r="13" spans="1:12" ht="20.100000000000001" customHeight="1">
      <c r="A13" s="21" t="s">
        <v>10</v>
      </c>
      <c r="B13" s="22">
        <v>4</v>
      </c>
      <c r="C13" s="23">
        <v>6</v>
      </c>
      <c r="D13" s="23">
        <v>13</v>
      </c>
      <c r="E13" s="23">
        <v>5</v>
      </c>
      <c r="F13" s="23">
        <v>7</v>
      </c>
      <c r="G13" s="23">
        <v>6</v>
      </c>
      <c r="H13" s="24">
        <v>9</v>
      </c>
      <c r="I13" s="24">
        <v>13</v>
      </c>
      <c r="J13" s="24">
        <v>6</v>
      </c>
      <c r="K13" s="25">
        <v>9</v>
      </c>
    </row>
    <row r="14" spans="1:12" ht="20.100000000000001" customHeight="1">
      <c r="A14" s="26" t="s">
        <v>11</v>
      </c>
      <c r="B14" s="27">
        <v>10</v>
      </c>
      <c r="C14" s="28">
        <v>5</v>
      </c>
      <c r="D14" s="28">
        <v>6</v>
      </c>
      <c r="E14" s="28">
        <v>8</v>
      </c>
      <c r="F14" s="28">
        <v>8</v>
      </c>
      <c r="G14" s="28">
        <v>10</v>
      </c>
      <c r="H14" s="29">
        <v>9</v>
      </c>
      <c r="I14" s="29">
        <v>6</v>
      </c>
      <c r="J14" s="29">
        <v>5</v>
      </c>
      <c r="K14" s="30">
        <v>10</v>
      </c>
    </row>
    <row r="15" spans="1:12" ht="20.100000000000001" customHeight="1">
      <c r="A15" s="31" t="s">
        <v>12</v>
      </c>
      <c r="B15" s="32">
        <f>SUM(B3:B14)</f>
        <v>100</v>
      </c>
      <c r="C15" s="33">
        <f>SUM(C3:C14)</f>
        <v>98</v>
      </c>
      <c r="D15" s="33">
        <f t="shared" ref="D15:H15" si="0">SUM(D3:D14)</f>
        <v>97</v>
      </c>
      <c r="E15" s="33">
        <f t="shared" si="0"/>
        <v>102</v>
      </c>
      <c r="F15" s="33">
        <f t="shared" si="0"/>
        <v>85</v>
      </c>
      <c r="G15" s="33">
        <f t="shared" si="0"/>
        <v>93</v>
      </c>
      <c r="H15" s="33">
        <f t="shared" si="0"/>
        <v>85</v>
      </c>
      <c r="I15" s="34">
        <f>SUM(I3:I14)</f>
        <v>91</v>
      </c>
      <c r="J15" s="34">
        <v>61</v>
      </c>
      <c r="K15" s="35">
        <f>SUM(K3:K14)</f>
        <v>85</v>
      </c>
      <c r="L15" s="36" t="s">
        <v>64</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5" t="s">
        <v>74</v>
      </c>
    </row>
    <row r="39" spans="1:4" ht="20.100000000000001" customHeight="1">
      <c r="A39" s="37"/>
      <c r="B39" s="288" t="s">
        <v>13</v>
      </c>
      <c r="C39" s="289"/>
      <c r="D39" s="290"/>
    </row>
    <row r="40" spans="1:4" ht="20.100000000000001" customHeight="1">
      <c r="A40" s="38"/>
      <c r="B40" s="39" t="s">
        <v>14</v>
      </c>
      <c r="C40" s="40" t="s">
        <v>89</v>
      </c>
      <c r="D40" s="41" t="s">
        <v>90</v>
      </c>
    </row>
    <row r="41" spans="1:4" ht="20.100000000000001" customHeight="1">
      <c r="A41" s="42" t="s">
        <v>16</v>
      </c>
      <c r="B41" s="43">
        <v>26.9</v>
      </c>
      <c r="C41" s="44">
        <v>29.9</v>
      </c>
      <c r="D41" s="45">
        <v>30.9</v>
      </c>
    </row>
    <row r="42" spans="1:4" ht="20.100000000000001" customHeight="1">
      <c r="A42" s="42" t="s">
        <v>17</v>
      </c>
      <c r="B42" s="43">
        <v>27</v>
      </c>
      <c r="C42" s="44">
        <v>30</v>
      </c>
      <c r="D42" s="45">
        <v>31.4</v>
      </c>
    </row>
    <row r="43" spans="1:4" ht="20.100000000000001" customHeight="1">
      <c r="A43" s="42" t="s">
        <v>15</v>
      </c>
      <c r="B43" s="43">
        <v>25.8</v>
      </c>
      <c r="C43" s="44">
        <v>29.7</v>
      </c>
      <c r="D43" s="45">
        <v>32.6</v>
      </c>
    </row>
    <row r="44" spans="1:4" ht="20.100000000000001" customHeight="1">
      <c r="A44" s="46" t="s">
        <v>18</v>
      </c>
      <c r="B44" s="47">
        <v>26.3</v>
      </c>
      <c r="C44" s="48">
        <v>28.5</v>
      </c>
      <c r="D44" s="49">
        <v>33</v>
      </c>
    </row>
    <row r="45" spans="1:4" ht="20.100000000000001" customHeight="1">
      <c r="A45" s="50" t="s">
        <v>55</v>
      </c>
      <c r="B45" s="43">
        <v>28</v>
      </c>
      <c r="C45" s="44">
        <v>29.6</v>
      </c>
      <c r="D45" s="45">
        <v>32.9</v>
      </c>
    </row>
    <row r="46" spans="1:4" ht="20.100000000000001" customHeight="1">
      <c r="A46" s="51" t="s">
        <v>60</v>
      </c>
      <c r="B46" s="52">
        <v>27.2</v>
      </c>
      <c r="C46" s="53">
        <v>30.3</v>
      </c>
      <c r="D46" s="54">
        <v>31.5</v>
      </c>
    </row>
    <row r="47" spans="1:4" ht="20.100000000000001" customHeight="1">
      <c r="A47" s="42" t="s">
        <v>61</v>
      </c>
      <c r="B47" s="55">
        <v>27.8</v>
      </c>
      <c r="C47" s="56">
        <v>29.9</v>
      </c>
      <c r="D47" s="57">
        <v>32.299999999999997</v>
      </c>
    </row>
    <row r="48" spans="1:4" ht="20.100000000000001" customHeight="1">
      <c r="A48" s="46" t="s">
        <v>92</v>
      </c>
      <c r="B48" s="255">
        <v>27.95</v>
      </c>
      <c r="C48" s="256">
        <v>29.9677419354839</v>
      </c>
      <c r="D48" s="257">
        <v>33.352941176470601</v>
      </c>
    </row>
    <row r="49" spans="1:4" ht="20.100000000000001" customHeight="1">
      <c r="A49" s="46" t="s">
        <v>114</v>
      </c>
      <c r="B49" s="255">
        <v>27.476190476190474</v>
      </c>
      <c r="C49" s="256">
        <v>29.9</v>
      </c>
      <c r="D49" s="257">
        <v>31.642857142857142</v>
      </c>
    </row>
    <row r="50" spans="1:4" ht="20.100000000000001" customHeight="1">
      <c r="A50" s="58" t="s">
        <v>124</v>
      </c>
      <c r="B50" s="59">
        <v>27.387096774193548</v>
      </c>
      <c r="C50" s="60">
        <v>29.333333333333332</v>
      </c>
      <c r="D50" s="61">
        <v>31.315789473684209</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sheetData>
  <mergeCells count="1">
    <mergeCell ref="B39:D39"/>
  </mergeCells>
  <phoneticPr fontId="2"/>
  <pageMargins left="0.25" right="0.25" top="0.75" bottom="0.75" header="0.3" footer="0.3"/>
  <pageSetup paperSize="9" scale="79" orientation="portrait" r:id="rId1"/>
  <headerFooter alignWithMargins="0">
    <oddHeader>&amp;C南越前町</oddHeader>
  </headerFooter>
  <rowBreaks count="1" manualBreakCount="1">
    <brk id="51"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108"/>
  <sheetViews>
    <sheetView tabSelected="1" view="pageBreakPreview" zoomScale="60" zoomScaleNormal="100" workbookViewId="0">
      <selection activeCell="K24" sqref="K24"/>
    </sheetView>
  </sheetViews>
  <sheetFormatPr defaultRowHeight="13.5"/>
  <cols>
    <col min="1" max="2" width="10.625" style="2" customWidth="1"/>
    <col min="3" max="20" width="8.625" style="2" customWidth="1"/>
    <col min="21" max="16384" width="9" style="2"/>
  </cols>
  <sheetData>
    <row r="1" spans="1:8" ht="20.100000000000001" customHeight="1">
      <c r="A1" s="2" t="s">
        <v>75</v>
      </c>
    </row>
    <row r="2" spans="1:8" ht="20.100000000000001" customHeight="1">
      <c r="A2" s="62"/>
      <c r="B2" s="63" t="s">
        <v>19</v>
      </c>
      <c r="C2" s="64" t="s">
        <v>88</v>
      </c>
      <c r="D2" s="65" t="s">
        <v>89</v>
      </c>
      <c r="E2" s="65" t="s">
        <v>90</v>
      </c>
      <c r="F2" s="282" t="s">
        <v>91</v>
      </c>
    </row>
    <row r="3" spans="1:8" ht="20.100000000000001" customHeight="1">
      <c r="A3" s="66" t="s">
        <v>16</v>
      </c>
      <c r="B3" s="67">
        <f t="shared" ref="B3:B10" si="0">SUM(C3:F3)</f>
        <v>100</v>
      </c>
      <c r="C3" s="68">
        <v>38</v>
      </c>
      <c r="D3" s="69">
        <v>39</v>
      </c>
      <c r="E3" s="69">
        <v>20</v>
      </c>
      <c r="F3" s="70">
        <v>3</v>
      </c>
    </row>
    <row r="4" spans="1:8" ht="20.100000000000001" customHeight="1">
      <c r="A4" s="66" t="s">
        <v>17</v>
      </c>
      <c r="B4" s="67">
        <f t="shared" si="0"/>
        <v>98</v>
      </c>
      <c r="C4" s="68">
        <v>46</v>
      </c>
      <c r="D4" s="69">
        <v>34</v>
      </c>
      <c r="E4" s="69">
        <v>16</v>
      </c>
      <c r="F4" s="70">
        <v>2</v>
      </c>
    </row>
    <row r="5" spans="1:8" ht="20.100000000000001" customHeight="1">
      <c r="A5" s="66" t="s">
        <v>15</v>
      </c>
      <c r="B5" s="67">
        <f t="shared" si="0"/>
        <v>97</v>
      </c>
      <c r="C5" s="68">
        <v>39</v>
      </c>
      <c r="D5" s="69">
        <v>38</v>
      </c>
      <c r="E5" s="69">
        <v>17</v>
      </c>
      <c r="F5" s="70">
        <v>3</v>
      </c>
    </row>
    <row r="6" spans="1:8" ht="20.100000000000001" customHeight="1">
      <c r="A6" s="66" t="s">
        <v>18</v>
      </c>
      <c r="B6" s="67">
        <f t="shared" si="0"/>
        <v>102</v>
      </c>
      <c r="C6" s="71">
        <v>40</v>
      </c>
      <c r="D6" s="72">
        <v>43</v>
      </c>
      <c r="E6" s="72">
        <v>15</v>
      </c>
      <c r="F6" s="73">
        <v>4</v>
      </c>
    </row>
    <row r="7" spans="1:8" ht="20.100000000000001" customHeight="1">
      <c r="A7" s="66" t="s">
        <v>55</v>
      </c>
      <c r="B7" s="67">
        <f t="shared" si="0"/>
        <v>85</v>
      </c>
      <c r="C7" s="68">
        <v>33</v>
      </c>
      <c r="D7" s="69">
        <v>31</v>
      </c>
      <c r="E7" s="69">
        <v>17</v>
      </c>
      <c r="F7" s="70">
        <v>4</v>
      </c>
    </row>
    <row r="8" spans="1:8" ht="20.100000000000001" customHeight="1">
      <c r="A8" s="66" t="s">
        <v>59</v>
      </c>
      <c r="B8" s="67">
        <f t="shared" si="0"/>
        <v>93</v>
      </c>
      <c r="C8" s="74">
        <v>38</v>
      </c>
      <c r="D8" s="75">
        <v>32</v>
      </c>
      <c r="E8" s="75">
        <v>23</v>
      </c>
      <c r="F8" s="76">
        <v>0</v>
      </c>
    </row>
    <row r="9" spans="1:8" ht="19.5" customHeight="1">
      <c r="A9" s="66" t="s">
        <v>61</v>
      </c>
      <c r="B9" s="77">
        <f t="shared" si="0"/>
        <v>85</v>
      </c>
      <c r="C9" s="78">
        <v>30</v>
      </c>
      <c r="D9" s="79">
        <v>31</v>
      </c>
      <c r="E9" s="80">
        <v>18</v>
      </c>
      <c r="F9" s="81">
        <v>6</v>
      </c>
    </row>
    <row r="10" spans="1:8" ht="20.100000000000001" customHeight="1">
      <c r="A10" s="66" t="s">
        <v>92</v>
      </c>
      <c r="B10" s="77">
        <f t="shared" si="0"/>
        <v>91</v>
      </c>
      <c r="C10" s="105">
        <v>40</v>
      </c>
      <c r="D10" s="106">
        <v>31</v>
      </c>
      <c r="E10" s="107">
        <v>17</v>
      </c>
      <c r="F10" s="108">
        <v>3</v>
      </c>
    </row>
    <row r="11" spans="1:8" ht="20.100000000000001" customHeight="1">
      <c r="A11" s="66" t="s">
        <v>114</v>
      </c>
      <c r="B11" s="77">
        <f t="shared" ref="B11" si="1">SUM(C11:F11)</f>
        <v>61</v>
      </c>
      <c r="C11" s="105">
        <v>21</v>
      </c>
      <c r="D11" s="106">
        <v>20</v>
      </c>
      <c r="E11" s="107">
        <v>14</v>
      </c>
      <c r="F11" s="108">
        <v>6</v>
      </c>
    </row>
    <row r="12" spans="1:8" s="4" customFormat="1" ht="19.5" customHeight="1">
      <c r="A12" s="100" t="s">
        <v>124</v>
      </c>
      <c r="B12" s="82">
        <f>SUM(C12:F12)</f>
        <v>85</v>
      </c>
      <c r="C12" s="285">
        <v>31</v>
      </c>
      <c r="D12" s="286">
        <v>30</v>
      </c>
      <c r="E12" s="286">
        <v>19</v>
      </c>
      <c r="F12" s="287">
        <v>5</v>
      </c>
      <c r="G12" s="4" t="s">
        <v>64</v>
      </c>
      <c r="H12" s="4" t="s">
        <v>106</v>
      </c>
    </row>
    <row r="13" spans="1:8" ht="20.100000000000001" customHeight="1">
      <c r="A13" s="2" t="s">
        <v>56</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76</v>
      </c>
    </row>
    <row r="28" spans="1:6" ht="20.100000000000001" customHeight="1">
      <c r="A28" s="83"/>
      <c r="B28" s="83" t="s">
        <v>19</v>
      </c>
      <c r="C28" s="64" t="s">
        <v>88</v>
      </c>
      <c r="D28" s="65" t="s">
        <v>89</v>
      </c>
      <c r="E28" s="65" t="s">
        <v>90</v>
      </c>
      <c r="F28" s="282" t="s">
        <v>91</v>
      </c>
    </row>
    <row r="29" spans="1:6" ht="20.100000000000001" customHeight="1">
      <c r="A29" s="42" t="s">
        <v>16</v>
      </c>
      <c r="B29" s="84">
        <f>B3</f>
        <v>100</v>
      </c>
      <c r="C29" s="85">
        <f t="shared" ref="C29:F37" si="2">C3/$B29</f>
        <v>0.38</v>
      </c>
      <c r="D29" s="86">
        <f t="shared" si="2"/>
        <v>0.39</v>
      </c>
      <c r="E29" s="86">
        <f t="shared" si="2"/>
        <v>0.2</v>
      </c>
      <c r="F29" s="87">
        <f t="shared" si="2"/>
        <v>0.03</v>
      </c>
    </row>
    <row r="30" spans="1:6" ht="20.100000000000001" customHeight="1">
      <c r="A30" s="42" t="s">
        <v>17</v>
      </c>
      <c r="B30" s="88">
        <f t="shared" ref="B30:B37" si="3">B4</f>
        <v>98</v>
      </c>
      <c r="C30" s="89">
        <f t="shared" si="2"/>
        <v>0.46938775510204084</v>
      </c>
      <c r="D30" s="90">
        <f t="shared" si="2"/>
        <v>0.34693877551020408</v>
      </c>
      <c r="E30" s="90">
        <f t="shared" si="2"/>
        <v>0.16326530612244897</v>
      </c>
      <c r="F30" s="91">
        <f t="shared" si="2"/>
        <v>2.0408163265306121E-2</v>
      </c>
    </row>
    <row r="31" spans="1:6" ht="20.100000000000001" customHeight="1">
      <c r="A31" s="42" t="s">
        <v>15</v>
      </c>
      <c r="B31" s="88">
        <f t="shared" si="3"/>
        <v>97</v>
      </c>
      <c r="C31" s="89">
        <f t="shared" si="2"/>
        <v>0.40206185567010311</v>
      </c>
      <c r="D31" s="90">
        <f t="shared" si="2"/>
        <v>0.39175257731958762</v>
      </c>
      <c r="E31" s="90">
        <f t="shared" si="2"/>
        <v>0.17525773195876287</v>
      </c>
      <c r="F31" s="91">
        <f t="shared" si="2"/>
        <v>3.0927835051546393E-2</v>
      </c>
    </row>
    <row r="32" spans="1:6" ht="20.100000000000001" customHeight="1">
      <c r="A32" s="46" t="s">
        <v>18</v>
      </c>
      <c r="B32" s="88">
        <f t="shared" si="3"/>
        <v>102</v>
      </c>
      <c r="C32" s="89">
        <f t="shared" si="2"/>
        <v>0.39215686274509803</v>
      </c>
      <c r="D32" s="90">
        <f t="shared" si="2"/>
        <v>0.42156862745098039</v>
      </c>
      <c r="E32" s="90">
        <f t="shared" si="2"/>
        <v>0.14705882352941177</v>
      </c>
      <c r="F32" s="91">
        <f t="shared" si="2"/>
        <v>3.9215686274509803E-2</v>
      </c>
    </row>
    <row r="33" spans="1:6" ht="20.100000000000001" customHeight="1">
      <c r="A33" s="50" t="s">
        <v>55</v>
      </c>
      <c r="B33" s="88">
        <f t="shared" si="3"/>
        <v>85</v>
      </c>
      <c r="C33" s="89">
        <f t="shared" si="2"/>
        <v>0.38823529411764707</v>
      </c>
      <c r="D33" s="90">
        <f t="shared" si="2"/>
        <v>0.36470588235294116</v>
      </c>
      <c r="E33" s="90">
        <f t="shared" si="2"/>
        <v>0.2</v>
      </c>
      <c r="F33" s="91">
        <f t="shared" si="2"/>
        <v>4.7058823529411764E-2</v>
      </c>
    </row>
    <row r="34" spans="1:6" ht="20.100000000000001" customHeight="1">
      <c r="A34" s="51" t="s">
        <v>60</v>
      </c>
      <c r="B34" s="92">
        <f t="shared" si="3"/>
        <v>93</v>
      </c>
      <c r="C34" s="93">
        <f t="shared" si="2"/>
        <v>0.40860215053763443</v>
      </c>
      <c r="D34" s="94">
        <f t="shared" si="2"/>
        <v>0.34408602150537637</v>
      </c>
      <c r="E34" s="94">
        <f t="shared" si="2"/>
        <v>0.24731182795698925</v>
      </c>
      <c r="F34" s="95">
        <f t="shared" si="2"/>
        <v>0</v>
      </c>
    </row>
    <row r="35" spans="1:6" ht="20.100000000000001" customHeight="1">
      <c r="A35" s="42" t="s">
        <v>61</v>
      </c>
      <c r="B35" s="96">
        <f t="shared" si="3"/>
        <v>85</v>
      </c>
      <c r="C35" s="97">
        <f t="shared" si="2"/>
        <v>0.35294117647058826</v>
      </c>
      <c r="D35" s="98">
        <f t="shared" si="2"/>
        <v>0.36470588235294116</v>
      </c>
      <c r="E35" s="98">
        <f t="shared" si="2"/>
        <v>0.21176470588235294</v>
      </c>
      <c r="F35" s="99">
        <f t="shared" si="2"/>
        <v>7.0588235294117646E-2</v>
      </c>
    </row>
    <row r="36" spans="1:6" ht="20.100000000000001" customHeight="1">
      <c r="A36" s="42" t="s">
        <v>92</v>
      </c>
      <c r="B36" s="96">
        <f t="shared" si="3"/>
        <v>91</v>
      </c>
      <c r="C36" s="97">
        <f t="shared" si="2"/>
        <v>0.43956043956043955</v>
      </c>
      <c r="D36" s="98">
        <f t="shared" si="2"/>
        <v>0.34065934065934067</v>
      </c>
      <c r="E36" s="98">
        <f t="shared" si="2"/>
        <v>0.18681318681318682</v>
      </c>
      <c r="F36" s="99">
        <f t="shared" si="2"/>
        <v>3.2967032967032968E-2</v>
      </c>
    </row>
    <row r="37" spans="1:6" ht="20.100000000000001" customHeight="1">
      <c r="A37" s="42" t="s">
        <v>114</v>
      </c>
      <c r="B37" s="96">
        <f t="shared" si="3"/>
        <v>61</v>
      </c>
      <c r="C37" s="97">
        <f t="shared" si="2"/>
        <v>0.34426229508196721</v>
      </c>
      <c r="D37" s="98">
        <f t="shared" si="2"/>
        <v>0.32786885245901637</v>
      </c>
      <c r="E37" s="98">
        <f t="shared" si="2"/>
        <v>0.22950819672131148</v>
      </c>
      <c r="F37" s="99">
        <f t="shared" si="2"/>
        <v>9.8360655737704916E-2</v>
      </c>
    </row>
    <row r="38" spans="1:6" ht="20.100000000000001" customHeight="1">
      <c r="A38" s="100" t="s">
        <v>124</v>
      </c>
      <c r="B38" s="101">
        <f>B12</f>
        <v>85</v>
      </c>
      <c r="C38" s="102">
        <f t="shared" ref="C38:F38" si="4">C12/$B38</f>
        <v>0.36470588235294116</v>
      </c>
      <c r="D38" s="103">
        <f t="shared" si="4"/>
        <v>0.35294117647058826</v>
      </c>
      <c r="E38" s="103">
        <f t="shared" si="4"/>
        <v>0.22352941176470589</v>
      </c>
      <c r="F38" s="104">
        <f t="shared" si="4"/>
        <v>5.8823529411764705E-2</v>
      </c>
    </row>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sheetData>
  <phoneticPr fontId="2"/>
  <pageMargins left="0.25" right="0.25" top="0.75" bottom="0.75" header="0.3" footer="0.3"/>
  <pageSetup paperSize="9" scale="77" orientation="portrait" r:id="rId1"/>
  <headerFooter alignWithMargins="0">
    <oddHeader>&amp;C南越前町</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117"/>
  <sheetViews>
    <sheetView tabSelected="1" view="pageBreakPreview" zoomScale="60" zoomScaleNormal="100" workbookViewId="0">
      <selection activeCell="K24" sqref="K24"/>
    </sheetView>
  </sheetViews>
  <sheetFormatPr defaultRowHeight="13.5"/>
  <cols>
    <col min="1" max="2" width="10.625" style="2" customWidth="1"/>
    <col min="3" max="20" width="8.625" style="2" customWidth="1"/>
    <col min="21" max="16384" width="9" style="2"/>
  </cols>
  <sheetData>
    <row r="1" spans="1:10" ht="20.100000000000001" customHeight="1"/>
    <row r="2" spans="1:10" ht="20.100000000000001" customHeight="1">
      <c r="A2" s="2" t="s">
        <v>77</v>
      </c>
    </row>
    <row r="3" spans="1:10" ht="20.100000000000001" customHeight="1">
      <c r="A3" s="83" t="s">
        <v>20</v>
      </c>
      <c r="B3" s="110" t="s">
        <v>19</v>
      </c>
      <c r="C3" s="284" t="s">
        <v>123</v>
      </c>
      <c r="D3" s="280" t="s">
        <v>117</v>
      </c>
      <c r="E3" s="280" t="s">
        <v>21</v>
      </c>
      <c r="F3" s="280" t="s">
        <v>22</v>
      </c>
      <c r="G3" s="281" t="s">
        <v>125</v>
      </c>
      <c r="H3" s="280" t="s">
        <v>23</v>
      </c>
      <c r="I3" s="282" t="s">
        <v>24</v>
      </c>
      <c r="J3" s="283" t="s">
        <v>118</v>
      </c>
    </row>
    <row r="4" spans="1:10" ht="20.100000000000001" customHeight="1">
      <c r="A4" s="111" t="s">
        <v>16</v>
      </c>
      <c r="B4" s="112">
        <f>SUM(C4:I4)</f>
        <v>100</v>
      </c>
      <c r="C4" s="113">
        <v>0</v>
      </c>
      <c r="D4" s="114">
        <v>0</v>
      </c>
      <c r="E4" s="114">
        <v>17</v>
      </c>
      <c r="F4" s="114">
        <v>45</v>
      </c>
      <c r="G4" s="114">
        <v>31</v>
      </c>
      <c r="H4" s="114">
        <v>6</v>
      </c>
      <c r="I4" s="115">
        <v>1</v>
      </c>
      <c r="J4" s="112">
        <f>SUM(C4:F4)</f>
        <v>62</v>
      </c>
    </row>
    <row r="5" spans="1:10" ht="20.100000000000001" customHeight="1">
      <c r="A5" s="42" t="s">
        <v>17</v>
      </c>
      <c r="B5" s="116">
        <f t="shared" ref="B5:B13" si="0">SUM(C5:I5)</f>
        <v>98</v>
      </c>
      <c r="C5" s="117">
        <v>0</v>
      </c>
      <c r="D5" s="118">
        <v>1</v>
      </c>
      <c r="E5" s="118">
        <v>15</v>
      </c>
      <c r="F5" s="118">
        <v>43</v>
      </c>
      <c r="G5" s="118">
        <v>32</v>
      </c>
      <c r="H5" s="118">
        <v>6</v>
      </c>
      <c r="I5" s="119">
        <v>1</v>
      </c>
      <c r="J5" s="116">
        <f t="shared" ref="J5:J13" si="1">SUM(C5:F5)</f>
        <v>59</v>
      </c>
    </row>
    <row r="6" spans="1:10" ht="20.100000000000001" customHeight="1">
      <c r="A6" s="42" t="s">
        <v>15</v>
      </c>
      <c r="B6" s="116">
        <f t="shared" si="0"/>
        <v>97</v>
      </c>
      <c r="C6" s="117">
        <v>0</v>
      </c>
      <c r="D6" s="118">
        <v>2</v>
      </c>
      <c r="E6" s="118">
        <v>21</v>
      </c>
      <c r="F6" s="118">
        <v>35</v>
      </c>
      <c r="G6" s="118">
        <v>31</v>
      </c>
      <c r="H6" s="118">
        <v>8</v>
      </c>
      <c r="I6" s="119">
        <v>0</v>
      </c>
      <c r="J6" s="116">
        <f t="shared" si="1"/>
        <v>58</v>
      </c>
    </row>
    <row r="7" spans="1:10" ht="20.100000000000001" customHeight="1">
      <c r="A7" s="42" t="s">
        <v>18</v>
      </c>
      <c r="B7" s="116">
        <f t="shared" si="0"/>
        <v>102</v>
      </c>
      <c r="C7" s="117">
        <v>0</v>
      </c>
      <c r="D7" s="118">
        <v>2</v>
      </c>
      <c r="E7" s="118">
        <v>24</v>
      </c>
      <c r="F7" s="118">
        <v>33</v>
      </c>
      <c r="G7" s="118">
        <v>33</v>
      </c>
      <c r="H7" s="118">
        <v>9</v>
      </c>
      <c r="I7" s="119">
        <v>1</v>
      </c>
      <c r="J7" s="116">
        <f t="shared" si="1"/>
        <v>59</v>
      </c>
    </row>
    <row r="8" spans="1:10" ht="20.100000000000001" customHeight="1">
      <c r="A8" s="42" t="s">
        <v>55</v>
      </c>
      <c r="B8" s="116">
        <f t="shared" si="0"/>
        <v>85</v>
      </c>
      <c r="C8" s="117">
        <v>0</v>
      </c>
      <c r="D8" s="118">
        <v>2</v>
      </c>
      <c r="E8" s="118">
        <v>12</v>
      </c>
      <c r="F8" s="118">
        <v>25</v>
      </c>
      <c r="G8" s="118">
        <v>33</v>
      </c>
      <c r="H8" s="118">
        <v>13</v>
      </c>
      <c r="I8" s="119">
        <v>0</v>
      </c>
      <c r="J8" s="116">
        <f t="shared" si="1"/>
        <v>39</v>
      </c>
    </row>
    <row r="9" spans="1:10" ht="20.100000000000001" customHeight="1">
      <c r="A9" s="120" t="s">
        <v>59</v>
      </c>
      <c r="B9" s="121">
        <f t="shared" si="0"/>
        <v>93</v>
      </c>
      <c r="C9" s="122">
        <v>0</v>
      </c>
      <c r="D9" s="123">
        <v>3</v>
      </c>
      <c r="E9" s="123">
        <v>14</v>
      </c>
      <c r="F9" s="123">
        <v>38</v>
      </c>
      <c r="G9" s="123">
        <v>27</v>
      </c>
      <c r="H9" s="123">
        <v>10</v>
      </c>
      <c r="I9" s="124">
        <v>1</v>
      </c>
      <c r="J9" s="121">
        <f t="shared" si="1"/>
        <v>55</v>
      </c>
    </row>
    <row r="10" spans="1:10" ht="20.100000000000001" customHeight="1">
      <c r="A10" s="42" t="s">
        <v>61</v>
      </c>
      <c r="B10" s="116">
        <f t="shared" si="0"/>
        <v>85</v>
      </c>
      <c r="C10" s="117">
        <v>0</v>
      </c>
      <c r="D10" s="118">
        <v>1</v>
      </c>
      <c r="E10" s="118">
        <v>13</v>
      </c>
      <c r="F10" s="118">
        <v>25</v>
      </c>
      <c r="G10" s="118">
        <v>33</v>
      </c>
      <c r="H10" s="118">
        <v>12</v>
      </c>
      <c r="I10" s="119">
        <v>1</v>
      </c>
      <c r="J10" s="116">
        <f t="shared" si="1"/>
        <v>39</v>
      </c>
    </row>
    <row r="11" spans="1:10" ht="19.5" customHeight="1">
      <c r="A11" s="42" t="s">
        <v>92</v>
      </c>
      <c r="B11" s="116">
        <f t="shared" si="0"/>
        <v>91</v>
      </c>
      <c r="C11" s="117">
        <v>0</v>
      </c>
      <c r="D11" s="118">
        <v>1</v>
      </c>
      <c r="E11" s="118">
        <v>15</v>
      </c>
      <c r="F11" s="118">
        <v>28</v>
      </c>
      <c r="G11" s="118">
        <v>28</v>
      </c>
      <c r="H11" s="118">
        <v>17</v>
      </c>
      <c r="I11" s="119">
        <v>2</v>
      </c>
      <c r="J11" s="116">
        <f t="shared" si="1"/>
        <v>44</v>
      </c>
    </row>
    <row r="12" spans="1:10" ht="19.5" customHeight="1">
      <c r="A12" s="42" t="s">
        <v>114</v>
      </c>
      <c r="B12" s="116">
        <f t="shared" ref="B12" si="2">SUM(C12:I12)</f>
        <v>61</v>
      </c>
      <c r="C12" s="117">
        <v>0</v>
      </c>
      <c r="D12" s="118">
        <v>0</v>
      </c>
      <c r="E12" s="118">
        <v>14</v>
      </c>
      <c r="F12" s="118">
        <v>13</v>
      </c>
      <c r="G12" s="118">
        <v>19</v>
      </c>
      <c r="H12" s="118">
        <v>12</v>
      </c>
      <c r="I12" s="119">
        <v>3</v>
      </c>
      <c r="J12" s="116">
        <f t="shared" ref="J12" si="3">SUM(C12:F12)</f>
        <v>27</v>
      </c>
    </row>
    <row r="13" spans="1:10" ht="20.100000000000001" customHeight="1">
      <c r="A13" s="100" t="s">
        <v>124</v>
      </c>
      <c r="B13" s="125">
        <f t="shared" si="0"/>
        <v>85</v>
      </c>
      <c r="C13" s="126">
        <v>0</v>
      </c>
      <c r="D13" s="127">
        <v>0</v>
      </c>
      <c r="E13" s="127">
        <v>13</v>
      </c>
      <c r="F13" s="127">
        <v>32</v>
      </c>
      <c r="G13" s="127">
        <v>27</v>
      </c>
      <c r="H13" s="127">
        <v>12</v>
      </c>
      <c r="I13" s="128">
        <v>1</v>
      </c>
      <c r="J13" s="129">
        <f t="shared" si="1"/>
        <v>45</v>
      </c>
    </row>
    <row r="14" spans="1:10" ht="20.100000000000001" customHeight="1">
      <c r="A14" s="2" t="s">
        <v>78</v>
      </c>
      <c r="B14" s="130"/>
      <c r="C14" s="130"/>
      <c r="D14" s="130"/>
      <c r="E14" s="130"/>
      <c r="F14" s="130"/>
      <c r="G14" s="130"/>
      <c r="H14" s="130"/>
      <c r="I14" s="130"/>
    </row>
    <row r="15" spans="1:10" ht="20.100000000000001" customHeight="1">
      <c r="A15" s="83" t="s">
        <v>20</v>
      </c>
      <c r="B15" s="110" t="s">
        <v>19</v>
      </c>
      <c r="C15" s="284" t="s">
        <v>123</v>
      </c>
      <c r="D15" s="280" t="s">
        <v>117</v>
      </c>
      <c r="E15" s="280" t="s">
        <v>21</v>
      </c>
      <c r="F15" s="280" t="s">
        <v>22</v>
      </c>
      <c r="G15" s="281" t="s">
        <v>125</v>
      </c>
      <c r="H15" s="280" t="s">
        <v>23</v>
      </c>
      <c r="I15" s="282" t="s">
        <v>24</v>
      </c>
      <c r="J15" s="283" t="s">
        <v>118</v>
      </c>
    </row>
    <row r="16" spans="1:10" ht="20.100000000000001" customHeight="1">
      <c r="A16" s="42" t="s">
        <v>16</v>
      </c>
      <c r="B16" s="116">
        <f t="shared" ref="B16:B24" si="4">B4</f>
        <v>100</v>
      </c>
      <c r="C16" s="131">
        <f t="shared" ref="C16" si="5">C4/$B4</f>
        <v>0</v>
      </c>
      <c r="D16" s="132">
        <f t="shared" ref="D16:J16" si="6">D4/$B4</f>
        <v>0</v>
      </c>
      <c r="E16" s="132">
        <f t="shared" si="6"/>
        <v>0.17</v>
      </c>
      <c r="F16" s="132">
        <f t="shared" si="6"/>
        <v>0.45</v>
      </c>
      <c r="G16" s="132">
        <f t="shared" si="6"/>
        <v>0.31</v>
      </c>
      <c r="H16" s="132">
        <f t="shared" si="6"/>
        <v>0.06</v>
      </c>
      <c r="I16" s="133">
        <f t="shared" si="6"/>
        <v>0.01</v>
      </c>
      <c r="J16" s="134">
        <f t="shared" si="6"/>
        <v>0.62</v>
      </c>
    </row>
    <row r="17" spans="1:10" ht="20.100000000000001" customHeight="1">
      <c r="A17" s="42" t="s">
        <v>17</v>
      </c>
      <c r="B17" s="116">
        <f t="shared" si="4"/>
        <v>98</v>
      </c>
      <c r="C17" s="131">
        <f t="shared" ref="C17:J17" si="7">C5/$B5</f>
        <v>0</v>
      </c>
      <c r="D17" s="132">
        <f t="shared" si="7"/>
        <v>1.020408163265306E-2</v>
      </c>
      <c r="E17" s="132">
        <f t="shared" si="7"/>
        <v>0.15306122448979592</v>
      </c>
      <c r="F17" s="132">
        <f t="shared" si="7"/>
        <v>0.43877551020408162</v>
      </c>
      <c r="G17" s="132">
        <f t="shared" si="7"/>
        <v>0.32653061224489793</v>
      </c>
      <c r="H17" s="132">
        <f t="shared" si="7"/>
        <v>6.1224489795918366E-2</v>
      </c>
      <c r="I17" s="133">
        <f t="shared" si="7"/>
        <v>1.020408163265306E-2</v>
      </c>
      <c r="J17" s="134">
        <f t="shared" si="7"/>
        <v>0.60204081632653061</v>
      </c>
    </row>
    <row r="18" spans="1:10" ht="20.100000000000001" customHeight="1">
      <c r="A18" s="42" t="s">
        <v>15</v>
      </c>
      <c r="B18" s="116">
        <f t="shared" si="4"/>
        <v>97</v>
      </c>
      <c r="C18" s="131">
        <f t="shared" ref="C18:J18" si="8">C6/$B6</f>
        <v>0</v>
      </c>
      <c r="D18" s="132">
        <f t="shared" si="8"/>
        <v>2.0618556701030927E-2</v>
      </c>
      <c r="E18" s="132">
        <f t="shared" si="8"/>
        <v>0.21649484536082475</v>
      </c>
      <c r="F18" s="132">
        <f t="shared" si="8"/>
        <v>0.36082474226804123</v>
      </c>
      <c r="G18" s="132">
        <f t="shared" si="8"/>
        <v>0.31958762886597936</v>
      </c>
      <c r="H18" s="132">
        <f t="shared" si="8"/>
        <v>8.247422680412371E-2</v>
      </c>
      <c r="I18" s="133">
        <f t="shared" si="8"/>
        <v>0</v>
      </c>
      <c r="J18" s="134">
        <f t="shared" si="8"/>
        <v>0.59793814432989689</v>
      </c>
    </row>
    <row r="19" spans="1:10" ht="20.100000000000001" customHeight="1">
      <c r="A19" s="46" t="s">
        <v>18</v>
      </c>
      <c r="B19" s="121">
        <f t="shared" si="4"/>
        <v>102</v>
      </c>
      <c r="C19" s="135">
        <f t="shared" ref="C19:J19" si="9">C7/$B7</f>
        <v>0</v>
      </c>
      <c r="D19" s="136">
        <f t="shared" si="9"/>
        <v>1.9607843137254902E-2</v>
      </c>
      <c r="E19" s="136">
        <f t="shared" si="9"/>
        <v>0.23529411764705882</v>
      </c>
      <c r="F19" s="136">
        <f t="shared" si="9"/>
        <v>0.3235294117647059</v>
      </c>
      <c r="G19" s="136">
        <f t="shared" si="9"/>
        <v>0.3235294117647059</v>
      </c>
      <c r="H19" s="136">
        <f t="shared" si="9"/>
        <v>8.8235294117647065E-2</v>
      </c>
      <c r="I19" s="137">
        <f t="shared" si="9"/>
        <v>9.8039215686274508E-3</v>
      </c>
      <c r="J19" s="138">
        <f t="shared" si="9"/>
        <v>0.57843137254901966</v>
      </c>
    </row>
    <row r="20" spans="1:10" ht="20.100000000000001" customHeight="1">
      <c r="A20" s="50" t="s">
        <v>55</v>
      </c>
      <c r="B20" s="118">
        <f t="shared" si="4"/>
        <v>85</v>
      </c>
      <c r="C20" s="131">
        <f t="shared" ref="C20:J20" si="10">C8/$B8</f>
        <v>0</v>
      </c>
      <c r="D20" s="132">
        <f t="shared" si="10"/>
        <v>2.3529411764705882E-2</v>
      </c>
      <c r="E20" s="132">
        <f t="shared" si="10"/>
        <v>0.14117647058823529</v>
      </c>
      <c r="F20" s="132">
        <f t="shared" si="10"/>
        <v>0.29411764705882354</v>
      </c>
      <c r="G20" s="132">
        <f t="shared" si="10"/>
        <v>0.38823529411764707</v>
      </c>
      <c r="H20" s="132">
        <f t="shared" si="10"/>
        <v>0.15294117647058825</v>
      </c>
      <c r="I20" s="133">
        <f t="shared" si="10"/>
        <v>0</v>
      </c>
      <c r="J20" s="134">
        <f t="shared" si="10"/>
        <v>0.45882352941176469</v>
      </c>
    </row>
    <row r="21" spans="1:10" ht="20.100000000000001" customHeight="1">
      <c r="A21" s="51" t="s">
        <v>60</v>
      </c>
      <c r="B21" s="121">
        <f t="shared" si="4"/>
        <v>93</v>
      </c>
      <c r="C21" s="135">
        <f t="shared" ref="C21:J21" si="11">C9/$B9</f>
        <v>0</v>
      </c>
      <c r="D21" s="136">
        <f t="shared" si="11"/>
        <v>3.2258064516129031E-2</v>
      </c>
      <c r="E21" s="136">
        <f t="shared" si="11"/>
        <v>0.15053763440860216</v>
      </c>
      <c r="F21" s="136">
        <f t="shared" si="11"/>
        <v>0.40860215053763443</v>
      </c>
      <c r="G21" s="136">
        <f t="shared" si="11"/>
        <v>0.29032258064516131</v>
      </c>
      <c r="H21" s="136">
        <f t="shared" si="11"/>
        <v>0.10752688172043011</v>
      </c>
      <c r="I21" s="137">
        <f t="shared" si="11"/>
        <v>1.0752688172043012E-2</v>
      </c>
      <c r="J21" s="138">
        <f t="shared" si="11"/>
        <v>0.59139784946236562</v>
      </c>
    </row>
    <row r="22" spans="1:10" ht="20.100000000000001" customHeight="1">
      <c r="A22" s="42" t="s">
        <v>61</v>
      </c>
      <c r="B22" s="116">
        <f t="shared" si="4"/>
        <v>85</v>
      </c>
      <c r="C22" s="97">
        <f t="shared" ref="C22:J22" si="12">C10/$B10</f>
        <v>0</v>
      </c>
      <c r="D22" s="98">
        <f t="shared" si="12"/>
        <v>1.1764705882352941E-2</v>
      </c>
      <c r="E22" s="98">
        <f t="shared" si="12"/>
        <v>0.15294117647058825</v>
      </c>
      <c r="F22" s="98">
        <f t="shared" si="12"/>
        <v>0.29411764705882354</v>
      </c>
      <c r="G22" s="98">
        <f t="shared" si="12"/>
        <v>0.38823529411764707</v>
      </c>
      <c r="H22" s="98">
        <f t="shared" si="12"/>
        <v>0.14117647058823529</v>
      </c>
      <c r="I22" s="99">
        <f t="shared" si="12"/>
        <v>1.1764705882352941E-2</v>
      </c>
      <c r="J22" s="139">
        <f t="shared" si="12"/>
        <v>0.45882352941176469</v>
      </c>
    </row>
    <row r="23" spans="1:10" ht="20.100000000000001" customHeight="1">
      <c r="A23" s="42" t="s">
        <v>92</v>
      </c>
      <c r="B23" s="116">
        <f t="shared" si="4"/>
        <v>91</v>
      </c>
      <c r="C23" s="97">
        <f t="shared" ref="C23:J24" si="13">C11/$B11</f>
        <v>0</v>
      </c>
      <c r="D23" s="98">
        <f t="shared" si="13"/>
        <v>1.098901098901099E-2</v>
      </c>
      <c r="E23" s="98">
        <f t="shared" si="13"/>
        <v>0.16483516483516483</v>
      </c>
      <c r="F23" s="98">
        <f t="shared" si="13"/>
        <v>0.30769230769230771</v>
      </c>
      <c r="G23" s="98">
        <f t="shared" si="13"/>
        <v>0.30769230769230771</v>
      </c>
      <c r="H23" s="98">
        <f t="shared" si="13"/>
        <v>0.18681318681318682</v>
      </c>
      <c r="I23" s="99">
        <f t="shared" si="13"/>
        <v>2.197802197802198E-2</v>
      </c>
      <c r="J23" s="139">
        <f t="shared" si="13"/>
        <v>0.48351648351648352</v>
      </c>
    </row>
    <row r="24" spans="1:10" ht="20.100000000000001" customHeight="1">
      <c r="A24" s="42" t="s">
        <v>114</v>
      </c>
      <c r="B24" s="116">
        <f t="shared" si="4"/>
        <v>61</v>
      </c>
      <c r="C24" s="97">
        <f t="shared" si="13"/>
        <v>0</v>
      </c>
      <c r="D24" s="98">
        <f t="shared" si="13"/>
        <v>0</v>
      </c>
      <c r="E24" s="98">
        <f t="shared" si="13"/>
        <v>0.22950819672131148</v>
      </c>
      <c r="F24" s="98">
        <f t="shared" si="13"/>
        <v>0.21311475409836064</v>
      </c>
      <c r="G24" s="98">
        <f t="shared" si="13"/>
        <v>0.31147540983606559</v>
      </c>
      <c r="H24" s="98">
        <f t="shared" si="13"/>
        <v>0.19672131147540983</v>
      </c>
      <c r="I24" s="99">
        <f t="shared" si="13"/>
        <v>4.9180327868852458E-2</v>
      </c>
      <c r="J24" s="139">
        <f t="shared" si="13"/>
        <v>0.44262295081967212</v>
      </c>
    </row>
    <row r="25" spans="1:10" ht="20.100000000000001" customHeight="1">
      <c r="A25" s="100" t="s">
        <v>124</v>
      </c>
      <c r="B25" s="125">
        <f t="shared" ref="B25" si="14">B13</f>
        <v>85</v>
      </c>
      <c r="C25" s="102">
        <f t="shared" ref="C25:J25" si="15">C13/$B13</f>
        <v>0</v>
      </c>
      <c r="D25" s="103">
        <f t="shared" si="15"/>
        <v>0</v>
      </c>
      <c r="E25" s="103">
        <f t="shared" si="15"/>
        <v>0.15294117647058825</v>
      </c>
      <c r="F25" s="103">
        <f t="shared" si="15"/>
        <v>0.37647058823529411</v>
      </c>
      <c r="G25" s="103">
        <f t="shared" si="15"/>
        <v>0.31764705882352939</v>
      </c>
      <c r="H25" s="103">
        <f t="shared" si="15"/>
        <v>0.14117647058823529</v>
      </c>
      <c r="I25" s="104">
        <f t="shared" si="15"/>
        <v>1.1764705882352941E-2</v>
      </c>
      <c r="J25" s="140">
        <f t="shared" si="15"/>
        <v>0.52941176470588236</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sheetData>
  <phoneticPr fontId="2"/>
  <pageMargins left="0.25" right="0.25" top="0.75" bottom="0.75" header="0.3" footer="0.3"/>
  <pageSetup paperSize="9" scale="77" orientation="portrait" r:id="rId1"/>
  <headerFooter alignWithMargins="0">
    <oddHeader>&amp;C南越前町</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117"/>
  <sheetViews>
    <sheetView view="pageBreakPreview" zoomScale="60" zoomScaleNormal="100" workbookViewId="0">
      <selection activeCell="L25" sqref="L25"/>
    </sheetView>
  </sheetViews>
  <sheetFormatPr defaultRowHeight="13.5"/>
  <cols>
    <col min="1" max="2" width="10.625" style="2" customWidth="1"/>
    <col min="3" max="20" width="8.625" style="2" customWidth="1"/>
    <col min="21" max="16384" width="9" style="2"/>
  </cols>
  <sheetData>
    <row r="1" spans="1:10" ht="20.100000000000001" customHeight="1"/>
    <row r="2" spans="1:10" ht="20.100000000000001" customHeight="1">
      <c r="A2" s="2" t="s">
        <v>105</v>
      </c>
    </row>
    <row r="3" spans="1:10" ht="20.100000000000001" customHeight="1">
      <c r="A3" s="83" t="s">
        <v>20</v>
      </c>
      <c r="B3" s="110" t="s">
        <v>115</v>
      </c>
      <c r="C3" s="279" t="s">
        <v>116</v>
      </c>
      <c r="D3" s="280" t="s">
        <v>117</v>
      </c>
      <c r="E3" s="280" t="s">
        <v>21</v>
      </c>
      <c r="F3" s="280" t="s">
        <v>22</v>
      </c>
      <c r="G3" s="281" t="s">
        <v>125</v>
      </c>
      <c r="H3" s="280" t="s">
        <v>23</v>
      </c>
      <c r="I3" s="282" t="s">
        <v>24</v>
      </c>
      <c r="J3" s="283" t="s">
        <v>118</v>
      </c>
    </row>
    <row r="4" spans="1:10" ht="20.100000000000001" customHeight="1">
      <c r="A4" s="111" t="s">
        <v>16</v>
      </c>
      <c r="B4" s="112">
        <f>SUM(C4:I4)</f>
        <v>38</v>
      </c>
      <c r="C4" s="113">
        <v>0</v>
      </c>
      <c r="D4" s="114">
        <v>0</v>
      </c>
      <c r="E4" s="114">
        <v>15</v>
      </c>
      <c r="F4" s="114">
        <v>15</v>
      </c>
      <c r="G4" s="114">
        <v>7</v>
      </c>
      <c r="H4" s="114">
        <v>0</v>
      </c>
      <c r="I4" s="115">
        <v>1</v>
      </c>
      <c r="J4" s="143">
        <f>SUM(C4:F4)</f>
        <v>30</v>
      </c>
    </row>
    <row r="5" spans="1:10" ht="20.100000000000001" customHeight="1">
      <c r="A5" s="42" t="s">
        <v>17</v>
      </c>
      <c r="B5" s="116">
        <f t="shared" ref="B5:B13" si="0">SUM(C5:I5)</f>
        <v>46</v>
      </c>
      <c r="C5" s="117">
        <v>0</v>
      </c>
      <c r="D5" s="118">
        <v>1</v>
      </c>
      <c r="E5" s="118">
        <v>12</v>
      </c>
      <c r="F5" s="118">
        <v>24</v>
      </c>
      <c r="G5" s="118">
        <v>6</v>
      </c>
      <c r="H5" s="118">
        <v>3</v>
      </c>
      <c r="I5" s="119">
        <v>0</v>
      </c>
      <c r="J5" s="144">
        <f t="shared" ref="J5:J13" si="1">SUM(C5:F5)</f>
        <v>37</v>
      </c>
    </row>
    <row r="6" spans="1:10" ht="20.100000000000001" customHeight="1">
      <c r="A6" s="42" t="s">
        <v>15</v>
      </c>
      <c r="B6" s="116">
        <f t="shared" si="0"/>
        <v>39</v>
      </c>
      <c r="C6" s="117">
        <v>0</v>
      </c>
      <c r="D6" s="118">
        <v>2</v>
      </c>
      <c r="E6" s="118">
        <v>16</v>
      </c>
      <c r="F6" s="118">
        <v>15</v>
      </c>
      <c r="G6" s="118">
        <v>5</v>
      </c>
      <c r="H6" s="118">
        <v>1</v>
      </c>
      <c r="I6" s="119">
        <v>0</v>
      </c>
      <c r="J6" s="144">
        <f t="shared" si="1"/>
        <v>33</v>
      </c>
    </row>
    <row r="7" spans="1:10" ht="20.100000000000001" customHeight="1">
      <c r="A7" s="145" t="s">
        <v>18</v>
      </c>
      <c r="B7" s="116">
        <f t="shared" si="0"/>
        <v>40</v>
      </c>
      <c r="C7" s="117">
        <v>0</v>
      </c>
      <c r="D7" s="118">
        <v>2</v>
      </c>
      <c r="E7" s="118">
        <v>12</v>
      </c>
      <c r="F7" s="118">
        <v>17</v>
      </c>
      <c r="G7" s="118">
        <v>9</v>
      </c>
      <c r="H7" s="118">
        <v>0</v>
      </c>
      <c r="I7" s="119">
        <v>0</v>
      </c>
      <c r="J7" s="144">
        <f t="shared" si="1"/>
        <v>31</v>
      </c>
    </row>
    <row r="8" spans="1:10" ht="20.100000000000001" customHeight="1">
      <c r="A8" s="145" t="s">
        <v>55</v>
      </c>
      <c r="B8" s="116">
        <f t="shared" si="0"/>
        <v>33</v>
      </c>
      <c r="C8" s="117">
        <v>0</v>
      </c>
      <c r="D8" s="118">
        <v>1</v>
      </c>
      <c r="E8" s="118">
        <v>8</v>
      </c>
      <c r="F8" s="118">
        <v>12</v>
      </c>
      <c r="G8" s="118">
        <v>9</v>
      </c>
      <c r="H8" s="118">
        <v>3</v>
      </c>
      <c r="I8" s="119">
        <v>0</v>
      </c>
      <c r="J8" s="144">
        <f t="shared" si="1"/>
        <v>21</v>
      </c>
    </row>
    <row r="9" spans="1:10" ht="20.100000000000001" customHeight="1">
      <c r="A9" s="145" t="s">
        <v>59</v>
      </c>
      <c r="B9" s="116">
        <f t="shared" si="0"/>
        <v>38</v>
      </c>
      <c r="C9" s="117">
        <v>0</v>
      </c>
      <c r="D9" s="118">
        <v>3</v>
      </c>
      <c r="E9" s="118">
        <v>9</v>
      </c>
      <c r="F9" s="118">
        <v>17</v>
      </c>
      <c r="G9" s="118">
        <v>7</v>
      </c>
      <c r="H9" s="118">
        <v>1</v>
      </c>
      <c r="I9" s="119">
        <v>1</v>
      </c>
      <c r="J9" s="144">
        <f t="shared" si="1"/>
        <v>29</v>
      </c>
    </row>
    <row r="10" spans="1:10" ht="20.100000000000001" customHeight="1">
      <c r="A10" s="145" t="s">
        <v>61</v>
      </c>
      <c r="B10" s="116">
        <f t="shared" si="0"/>
        <v>30</v>
      </c>
      <c r="C10" s="117">
        <v>0</v>
      </c>
      <c r="D10" s="118">
        <v>0</v>
      </c>
      <c r="E10" s="118">
        <v>11</v>
      </c>
      <c r="F10" s="118">
        <v>8</v>
      </c>
      <c r="G10" s="118">
        <v>8</v>
      </c>
      <c r="H10" s="118">
        <v>3</v>
      </c>
      <c r="I10" s="119">
        <v>0</v>
      </c>
      <c r="J10" s="144">
        <f t="shared" si="1"/>
        <v>19</v>
      </c>
    </row>
    <row r="11" spans="1:10" ht="20.100000000000001" customHeight="1">
      <c r="A11" s="145" t="s">
        <v>92</v>
      </c>
      <c r="B11" s="116">
        <f t="shared" si="0"/>
        <v>40</v>
      </c>
      <c r="C11" s="117">
        <v>0</v>
      </c>
      <c r="D11" s="118">
        <v>1</v>
      </c>
      <c r="E11" s="118">
        <v>9</v>
      </c>
      <c r="F11" s="118">
        <v>15</v>
      </c>
      <c r="G11" s="118">
        <v>12</v>
      </c>
      <c r="H11" s="118">
        <v>3</v>
      </c>
      <c r="I11" s="119">
        <v>0</v>
      </c>
      <c r="J11" s="144">
        <f t="shared" si="1"/>
        <v>25</v>
      </c>
    </row>
    <row r="12" spans="1:10" ht="20.100000000000001" customHeight="1">
      <c r="A12" s="145" t="s">
        <v>114</v>
      </c>
      <c r="B12" s="116">
        <f t="shared" ref="B12" si="2">SUM(C12:I12)</f>
        <v>21</v>
      </c>
      <c r="C12" s="117">
        <v>0</v>
      </c>
      <c r="D12" s="118">
        <v>0</v>
      </c>
      <c r="E12" s="118">
        <v>10</v>
      </c>
      <c r="F12" s="118">
        <v>4</v>
      </c>
      <c r="G12" s="118">
        <v>3</v>
      </c>
      <c r="H12" s="118">
        <v>3</v>
      </c>
      <c r="I12" s="119">
        <v>1</v>
      </c>
      <c r="J12" s="144">
        <f t="shared" ref="J12" si="3">SUM(C12:F12)</f>
        <v>14</v>
      </c>
    </row>
    <row r="13" spans="1:10" ht="20.100000000000001" customHeight="1">
      <c r="A13" s="146" t="s">
        <v>124</v>
      </c>
      <c r="B13" s="125">
        <f t="shared" si="0"/>
        <v>31</v>
      </c>
      <c r="C13" s="126">
        <v>0</v>
      </c>
      <c r="D13" s="127">
        <v>0</v>
      </c>
      <c r="E13" s="127">
        <v>7</v>
      </c>
      <c r="F13" s="127">
        <v>13</v>
      </c>
      <c r="G13" s="127">
        <v>10</v>
      </c>
      <c r="H13" s="127">
        <v>1</v>
      </c>
      <c r="I13" s="128">
        <v>0</v>
      </c>
      <c r="J13" s="147">
        <f t="shared" si="1"/>
        <v>20</v>
      </c>
    </row>
    <row r="14" spans="1:10" ht="20.100000000000001" customHeight="1">
      <c r="A14" s="2" t="s">
        <v>79</v>
      </c>
      <c r="B14" s="130"/>
      <c r="C14" s="130"/>
      <c r="D14" s="130"/>
      <c r="E14" s="130"/>
      <c r="F14" s="130"/>
      <c r="G14" s="130"/>
      <c r="H14" s="130"/>
      <c r="I14" s="130"/>
    </row>
    <row r="15" spans="1:10" ht="20.100000000000001" customHeight="1">
      <c r="A15" s="83" t="s">
        <v>20</v>
      </c>
      <c r="B15" s="110" t="s">
        <v>115</v>
      </c>
      <c r="C15" s="279" t="s">
        <v>116</v>
      </c>
      <c r="D15" s="280" t="s">
        <v>117</v>
      </c>
      <c r="E15" s="280" t="s">
        <v>21</v>
      </c>
      <c r="F15" s="280" t="s">
        <v>22</v>
      </c>
      <c r="G15" s="281" t="s">
        <v>125</v>
      </c>
      <c r="H15" s="280" t="s">
        <v>23</v>
      </c>
      <c r="I15" s="282" t="s">
        <v>24</v>
      </c>
      <c r="J15" s="283" t="s">
        <v>118</v>
      </c>
    </row>
    <row r="16" spans="1:10" ht="20.100000000000001" customHeight="1">
      <c r="A16" s="42" t="s">
        <v>16</v>
      </c>
      <c r="B16" s="116">
        <f t="shared" ref="B16:B24" si="4">B4</f>
        <v>38</v>
      </c>
      <c r="C16" s="131">
        <f t="shared" ref="C16" si="5">C4/$B4</f>
        <v>0</v>
      </c>
      <c r="D16" s="148">
        <f t="shared" ref="D16:J16" si="6">D4/$B4</f>
        <v>0</v>
      </c>
      <c r="E16" s="148">
        <f t="shared" si="6"/>
        <v>0.39473684210526316</v>
      </c>
      <c r="F16" s="148">
        <f t="shared" si="6"/>
        <v>0.39473684210526316</v>
      </c>
      <c r="G16" s="148">
        <f t="shared" si="6"/>
        <v>0.18421052631578946</v>
      </c>
      <c r="H16" s="148">
        <f t="shared" si="6"/>
        <v>0</v>
      </c>
      <c r="I16" s="149">
        <f t="shared" si="6"/>
        <v>2.6315789473684209E-2</v>
      </c>
      <c r="J16" s="134">
        <f t="shared" si="6"/>
        <v>0.78947368421052633</v>
      </c>
    </row>
    <row r="17" spans="1:10" ht="20.100000000000001" customHeight="1">
      <c r="A17" s="42" t="s">
        <v>17</v>
      </c>
      <c r="B17" s="116">
        <f t="shared" si="4"/>
        <v>46</v>
      </c>
      <c r="C17" s="131">
        <f t="shared" ref="C17:J17" si="7">C5/$B5</f>
        <v>0</v>
      </c>
      <c r="D17" s="148">
        <f t="shared" si="7"/>
        <v>2.1739130434782608E-2</v>
      </c>
      <c r="E17" s="148">
        <f t="shared" si="7"/>
        <v>0.2608695652173913</v>
      </c>
      <c r="F17" s="148">
        <f t="shared" si="7"/>
        <v>0.52173913043478259</v>
      </c>
      <c r="G17" s="148">
        <f t="shared" si="7"/>
        <v>0.13043478260869565</v>
      </c>
      <c r="H17" s="148">
        <f t="shared" si="7"/>
        <v>6.5217391304347824E-2</v>
      </c>
      <c r="I17" s="149">
        <f t="shared" si="7"/>
        <v>0</v>
      </c>
      <c r="J17" s="134">
        <f t="shared" si="7"/>
        <v>0.80434782608695654</v>
      </c>
    </row>
    <row r="18" spans="1:10" ht="20.100000000000001" customHeight="1">
      <c r="A18" s="42" t="s">
        <v>15</v>
      </c>
      <c r="B18" s="116">
        <f t="shared" si="4"/>
        <v>39</v>
      </c>
      <c r="C18" s="131">
        <f t="shared" ref="C18:J18" si="8">C6/$B6</f>
        <v>0</v>
      </c>
      <c r="D18" s="148">
        <f t="shared" si="8"/>
        <v>5.128205128205128E-2</v>
      </c>
      <c r="E18" s="148">
        <f t="shared" si="8"/>
        <v>0.41025641025641024</v>
      </c>
      <c r="F18" s="148">
        <f t="shared" si="8"/>
        <v>0.38461538461538464</v>
      </c>
      <c r="G18" s="148">
        <f t="shared" si="8"/>
        <v>0.12820512820512819</v>
      </c>
      <c r="H18" s="148">
        <f t="shared" si="8"/>
        <v>2.564102564102564E-2</v>
      </c>
      <c r="I18" s="149">
        <f t="shared" si="8"/>
        <v>0</v>
      </c>
      <c r="J18" s="134">
        <f t="shared" si="8"/>
        <v>0.84615384615384615</v>
      </c>
    </row>
    <row r="19" spans="1:10" ht="20.100000000000001" customHeight="1">
      <c r="A19" s="46" t="s">
        <v>18</v>
      </c>
      <c r="B19" s="116">
        <f t="shared" si="4"/>
        <v>40</v>
      </c>
      <c r="C19" s="135">
        <f t="shared" ref="C19:J19" si="9">C7/$B7</f>
        <v>0</v>
      </c>
      <c r="D19" s="148">
        <f t="shared" si="9"/>
        <v>0.05</v>
      </c>
      <c r="E19" s="148">
        <f t="shared" si="9"/>
        <v>0.3</v>
      </c>
      <c r="F19" s="148">
        <f t="shared" si="9"/>
        <v>0.42499999999999999</v>
      </c>
      <c r="G19" s="148">
        <f t="shared" si="9"/>
        <v>0.22500000000000001</v>
      </c>
      <c r="H19" s="148">
        <f t="shared" si="9"/>
        <v>0</v>
      </c>
      <c r="I19" s="149">
        <f t="shared" si="9"/>
        <v>0</v>
      </c>
      <c r="J19" s="138">
        <f t="shared" si="9"/>
        <v>0.77500000000000002</v>
      </c>
    </row>
    <row r="20" spans="1:10" ht="20.100000000000001" customHeight="1">
      <c r="A20" s="42" t="s">
        <v>55</v>
      </c>
      <c r="B20" s="116">
        <f t="shared" si="4"/>
        <v>33</v>
      </c>
      <c r="C20" s="131">
        <f t="shared" ref="C20:J20" si="10">C8/$B8</f>
        <v>0</v>
      </c>
      <c r="D20" s="132">
        <f t="shared" si="10"/>
        <v>3.0303030303030304E-2</v>
      </c>
      <c r="E20" s="132">
        <f t="shared" si="10"/>
        <v>0.24242424242424243</v>
      </c>
      <c r="F20" s="132">
        <f t="shared" si="10"/>
        <v>0.36363636363636365</v>
      </c>
      <c r="G20" s="132">
        <f t="shared" si="10"/>
        <v>0.27272727272727271</v>
      </c>
      <c r="H20" s="132">
        <f t="shared" si="10"/>
        <v>9.0909090909090912E-2</v>
      </c>
      <c r="I20" s="133">
        <f t="shared" si="10"/>
        <v>0</v>
      </c>
      <c r="J20" s="134">
        <f t="shared" si="10"/>
        <v>0.63636363636363635</v>
      </c>
    </row>
    <row r="21" spans="1:10" ht="20.100000000000001" customHeight="1">
      <c r="A21" s="120" t="s">
        <v>59</v>
      </c>
      <c r="B21" s="141">
        <f t="shared" si="4"/>
        <v>38</v>
      </c>
      <c r="C21" s="150">
        <f t="shared" ref="C21:J21" si="11">C9/$B9</f>
        <v>0</v>
      </c>
      <c r="D21" s="151">
        <f t="shared" si="11"/>
        <v>7.8947368421052627E-2</v>
      </c>
      <c r="E21" s="151">
        <f t="shared" si="11"/>
        <v>0.23684210526315788</v>
      </c>
      <c r="F21" s="151">
        <f t="shared" si="11"/>
        <v>0.44736842105263158</v>
      </c>
      <c r="G21" s="151">
        <f t="shared" si="11"/>
        <v>0.18421052631578946</v>
      </c>
      <c r="H21" s="151">
        <f t="shared" si="11"/>
        <v>2.6315789473684209E-2</v>
      </c>
      <c r="I21" s="152">
        <f t="shared" si="11"/>
        <v>2.6315789473684209E-2</v>
      </c>
      <c r="J21" s="153">
        <f t="shared" si="11"/>
        <v>0.76315789473684215</v>
      </c>
    </row>
    <row r="22" spans="1:10" ht="20.100000000000001" customHeight="1">
      <c r="A22" s="42" t="s">
        <v>61</v>
      </c>
      <c r="B22" s="144">
        <f t="shared" si="4"/>
        <v>30</v>
      </c>
      <c r="C22" s="97">
        <f t="shared" ref="C22:J22" si="12">C10/$B10</f>
        <v>0</v>
      </c>
      <c r="D22" s="98">
        <f t="shared" si="12"/>
        <v>0</v>
      </c>
      <c r="E22" s="98">
        <f t="shared" si="12"/>
        <v>0.36666666666666664</v>
      </c>
      <c r="F22" s="98">
        <f t="shared" si="12"/>
        <v>0.26666666666666666</v>
      </c>
      <c r="G22" s="98">
        <f t="shared" si="12"/>
        <v>0.26666666666666666</v>
      </c>
      <c r="H22" s="98">
        <f t="shared" si="12"/>
        <v>0.1</v>
      </c>
      <c r="I22" s="99">
        <f t="shared" si="12"/>
        <v>0</v>
      </c>
      <c r="J22" s="139">
        <f t="shared" si="12"/>
        <v>0.6333333333333333</v>
      </c>
    </row>
    <row r="23" spans="1:10" ht="20.100000000000001" customHeight="1">
      <c r="A23" s="42" t="s">
        <v>92</v>
      </c>
      <c r="B23" s="144">
        <f t="shared" si="4"/>
        <v>40</v>
      </c>
      <c r="C23" s="97">
        <f t="shared" ref="C23:J24" si="13">C11/$B11</f>
        <v>0</v>
      </c>
      <c r="D23" s="98">
        <f t="shared" si="13"/>
        <v>2.5000000000000001E-2</v>
      </c>
      <c r="E23" s="98">
        <f t="shared" si="13"/>
        <v>0.22500000000000001</v>
      </c>
      <c r="F23" s="98">
        <f t="shared" si="13"/>
        <v>0.375</v>
      </c>
      <c r="G23" s="98">
        <f t="shared" si="13"/>
        <v>0.3</v>
      </c>
      <c r="H23" s="98">
        <f t="shared" si="13"/>
        <v>7.4999999999999997E-2</v>
      </c>
      <c r="I23" s="99">
        <f t="shared" si="13"/>
        <v>0</v>
      </c>
      <c r="J23" s="139">
        <f t="shared" si="13"/>
        <v>0.625</v>
      </c>
    </row>
    <row r="24" spans="1:10" ht="20.100000000000001" customHeight="1">
      <c r="A24" s="42" t="s">
        <v>114</v>
      </c>
      <c r="B24" s="144">
        <f t="shared" si="4"/>
        <v>21</v>
      </c>
      <c r="C24" s="97">
        <f t="shared" si="13"/>
        <v>0</v>
      </c>
      <c r="D24" s="98">
        <f t="shared" si="13"/>
        <v>0</v>
      </c>
      <c r="E24" s="98">
        <f t="shared" si="13"/>
        <v>0.47619047619047616</v>
      </c>
      <c r="F24" s="98">
        <f t="shared" si="13"/>
        <v>0.19047619047619047</v>
      </c>
      <c r="G24" s="98">
        <f t="shared" si="13"/>
        <v>0.14285714285714285</v>
      </c>
      <c r="H24" s="98">
        <f t="shared" si="13"/>
        <v>0.14285714285714285</v>
      </c>
      <c r="I24" s="99">
        <f t="shared" si="13"/>
        <v>4.7619047619047616E-2</v>
      </c>
      <c r="J24" s="139">
        <f t="shared" si="13"/>
        <v>0.66666666666666663</v>
      </c>
    </row>
    <row r="25" spans="1:10" ht="20.100000000000001" customHeight="1">
      <c r="A25" s="146" t="s">
        <v>124</v>
      </c>
      <c r="B25" s="147">
        <f t="shared" ref="B25" si="14">B13</f>
        <v>31</v>
      </c>
      <c r="C25" s="102">
        <f t="shared" ref="C25:J25" si="15">C13/$B13</f>
        <v>0</v>
      </c>
      <c r="D25" s="103">
        <f t="shared" si="15"/>
        <v>0</v>
      </c>
      <c r="E25" s="103">
        <f t="shared" si="15"/>
        <v>0.22580645161290322</v>
      </c>
      <c r="F25" s="103">
        <f t="shared" si="15"/>
        <v>0.41935483870967744</v>
      </c>
      <c r="G25" s="103">
        <f t="shared" si="15"/>
        <v>0.32258064516129031</v>
      </c>
      <c r="H25" s="103">
        <f t="shared" si="15"/>
        <v>3.2258064516129031E-2</v>
      </c>
      <c r="I25" s="104">
        <f t="shared" si="15"/>
        <v>0</v>
      </c>
      <c r="J25" s="154">
        <f t="shared" si="15"/>
        <v>0.64516129032258063</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sheetData>
  <phoneticPr fontId="2"/>
  <pageMargins left="0.25" right="0.25" top="0.75" bottom="0.75" header="0.3" footer="0.3"/>
  <pageSetup paperSize="9" scale="77" orientation="portrait" r:id="rId1"/>
  <headerFooter alignWithMargins="0">
    <oddHeader>&amp;C南越前町</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115"/>
  <sheetViews>
    <sheetView view="pageBreakPreview" zoomScale="60" zoomScaleNormal="100" workbookViewId="0">
      <selection activeCell="L25" sqref="L25"/>
    </sheetView>
  </sheetViews>
  <sheetFormatPr defaultRowHeight="13.5"/>
  <cols>
    <col min="1" max="2" width="10.625" style="2" customWidth="1"/>
    <col min="3" max="21" width="8.625" style="2" customWidth="1"/>
    <col min="22" max="16384" width="9" style="2"/>
  </cols>
  <sheetData>
    <row r="1" spans="1:12" ht="20.100000000000001" customHeight="1">
      <c r="A1" s="15" t="s">
        <v>80</v>
      </c>
    </row>
    <row r="2" spans="1:12" ht="20.100000000000001" customHeight="1">
      <c r="A2" s="15"/>
    </row>
    <row r="3" spans="1:12" ht="20.100000000000001" customHeight="1">
      <c r="B3" s="155"/>
      <c r="C3" s="6" t="s">
        <v>16</v>
      </c>
      <c r="D3" s="7" t="s">
        <v>17</v>
      </c>
      <c r="E3" s="7" t="s">
        <v>15</v>
      </c>
      <c r="F3" s="7" t="s">
        <v>18</v>
      </c>
      <c r="G3" s="7" t="s">
        <v>55</v>
      </c>
      <c r="H3" s="7" t="s">
        <v>107</v>
      </c>
      <c r="I3" s="7" t="s">
        <v>61</v>
      </c>
      <c r="J3" s="7" t="s">
        <v>92</v>
      </c>
      <c r="K3" s="7" t="s">
        <v>114</v>
      </c>
      <c r="L3" s="8" t="s">
        <v>124</v>
      </c>
    </row>
    <row r="4" spans="1:12" ht="20.100000000000001" customHeight="1">
      <c r="B4" s="156" t="s">
        <v>25</v>
      </c>
      <c r="C4" s="113">
        <v>0</v>
      </c>
      <c r="D4" s="114">
        <v>1</v>
      </c>
      <c r="E4" s="114">
        <v>2</v>
      </c>
      <c r="F4" s="114">
        <v>2</v>
      </c>
      <c r="G4" s="114">
        <v>1</v>
      </c>
      <c r="H4" s="114">
        <v>3</v>
      </c>
      <c r="I4" s="157">
        <v>0</v>
      </c>
      <c r="J4" s="157">
        <v>1</v>
      </c>
      <c r="K4" s="157">
        <v>0</v>
      </c>
      <c r="L4" s="158">
        <v>0</v>
      </c>
    </row>
    <row r="5" spans="1:12" ht="20.100000000000001" customHeight="1">
      <c r="B5" s="50" t="s">
        <v>27</v>
      </c>
      <c r="C5" s="117">
        <v>3</v>
      </c>
      <c r="D5" s="118">
        <v>2</v>
      </c>
      <c r="E5" s="118">
        <v>1</v>
      </c>
      <c r="F5" s="118">
        <v>1</v>
      </c>
      <c r="G5" s="118">
        <v>2</v>
      </c>
      <c r="H5" s="118">
        <v>0</v>
      </c>
      <c r="I5" s="69">
        <v>1</v>
      </c>
      <c r="J5" s="69">
        <v>0</v>
      </c>
      <c r="K5" s="69">
        <v>4</v>
      </c>
      <c r="L5" s="70">
        <v>2</v>
      </c>
    </row>
    <row r="6" spans="1:12" ht="20.100000000000001" customHeight="1">
      <c r="B6" s="50" t="s">
        <v>28</v>
      </c>
      <c r="C6" s="117">
        <v>1</v>
      </c>
      <c r="D6" s="118">
        <v>3</v>
      </c>
      <c r="E6" s="118">
        <v>2</v>
      </c>
      <c r="F6" s="118">
        <v>6</v>
      </c>
      <c r="G6" s="118">
        <v>2</v>
      </c>
      <c r="H6" s="118">
        <v>2</v>
      </c>
      <c r="I6" s="69">
        <v>3</v>
      </c>
      <c r="J6" s="69">
        <v>0</v>
      </c>
      <c r="K6" s="69">
        <v>0</v>
      </c>
      <c r="L6" s="70">
        <v>1</v>
      </c>
    </row>
    <row r="7" spans="1:12" ht="20.100000000000001" customHeight="1">
      <c r="B7" s="50" t="s">
        <v>29</v>
      </c>
      <c r="C7" s="117">
        <v>4</v>
      </c>
      <c r="D7" s="118">
        <v>3</v>
      </c>
      <c r="E7" s="118">
        <v>6</v>
      </c>
      <c r="F7" s="118">
        <v>1</v>
      </c>
      <c r="G7" s="118">
        <v>2</v>
      </c>
      <c r="H7" s="118">
        <v>2</v>
      </c>
      <c r="I7" s="69">
        <v>2</v>
      </c>
      <c r="J7" s="69">
        <v>3</v>
      </c>
      <c r="K7" s="69">
        <v>0</v>
      </c>
      <c r="L7" s="70">
        <v>0</v>
      </c>
    </row>
    <row r="8" spans="1:12" ht="20.100000000000001" customHeight="1">
      <c r="B8" s="50" t="s">
        <v>30</v>
      </c>
      <c r="C8" s="117">
        <v>4</v>
      </c>
      <c r="D8" s="118">
        <v>2</v>
      </c>
      <c r="E8" s="118">
        <v>4</v>
      </c>
      <c r="F8" s="118">
        <v>1</v>
      </c>
      <c r="G8" s="118">
        <v>1</v>
      </c>
      <c r="H8" s="118">
        <v>4</v>
      </c>
      <c r="I8" s="69">
        <v>2</v>
      </c>
      <c r="J8" s="69">
        <v>3</v>
      </c>
      <c r="K8" s="69">
        <v>2</v>
      </c>
      <c r="L8" s="70">
        <v>2</v>
      </c>
    </row>
    <row r="9" spans="1:12" ht="20.100000000000001" customHeight="1">
      <c r="B9" s="50" t="s">
        <v>31</v>
      </c>
      <c r="C9" s="117">
        <v>3</v>
      </c>
      <c r="D9" s="118">
        <v>2</v>
      </c>
      <c r="E9" s="118">
        <v>3</v>
      </c>
      <c r="F9" s="118">
        <v>3</v>
      </c>
      <c r="G9" s="118">
        <v>1</v>
      </c>
      <c r="H9" s="118">
        <v>1</v>
      </c>
      <c r="I9" s="69">
        <v>3</v>
      </c>
      <c r="J9" s="69">
        <v>3</v>
      </c>
      <c r="K9" s="69">
        <v>4</v>
      </c>
      <c r="L9" s="70">
        <v>2</v>
      </c>
    </row>
    <row r="10" spans="1:12" ht="20.100000000000001" customHeight="1">
      <c r="B10" s="50" t="s">
        <v>32</v>
      </c>
      <c r="C10" s="117">
        <v>2</v>
      </c>
      <c r="D10" s="118">
        <v>8</v>
      </c>
      <c r="E10" s="118">
        <v>3</v>
      </c>
      <c r="F10" s="118">
        <v>5</v>
      </c>
      <c r="G10" s="118">
        <v>2</v>
      </c>
      <c r="H10" s="118">
        <v>4</v>
      </c>
      <c r="I10" s="69">
        <v>2</v>
      </c>
      <c r="J10" s="69">
        <v>1</v>
      </c>
      <c r="K10" s="69">
        <v>1</v>
      </c>
      <c r="L10" s="70">
        <v>2</v>
      </c>
    </row>
    <row r="11" spans="1:12" ht="20.100000000000001" customHeight="1">
      <c r="B11" s="50" t="s">
        <v>33</v>
      </c>
      <c r="C11" s="117">
        <v>3</v>
      </c>
      <c r="D11" s="118">
        <v>1</v>
      </c>
      <c r="E11" s="118">
        <v>4</v>
      </c>
      <c r="F11" s="118">
        <v>5</v>
      </c>
      <c r="G11" s="118">
        <v>2</v>
      </c>
      <c r="H11" s="118">
        <v>4</v>
      </c>
      <c r="I11" s="69">
        <v>1</v>
      </c>
      <c r="J11" s="69">
        <v>4</v>
      </c>
      <c r="K11" s="69">
        <v>2</v>
      </c>
      <c r="L11" s="70">
        <v>4</v>
      </c>
    </row>
    <row r="12" spans="1:12" ht="20.100000000000001" customHeight="1">
      <c r="B12" s="50" t="s">
        <v>34</v>
      </c>
      <c r="C12" s="117">
        <v>2</v>
      </c>
      <c r="D12" s="118">
        <v>7</v>
      </c>
      <c r="E12" s="118">
        <v>5</v>
      </c>
      <c r="F12" s="118">
        <v>2</v>
      </c>
      <c r="G12" s="118">
        <v>4</v>
      </c>
      <c r="H12" s="118">
        <v>3</v>
      </c>
      <c r="I12" s="69">
        <v>2</v>
      </c>
      <c r="J12" s="69">
        <v>3</v>
      </c>
      <c r="K12" s="69">
        <v>1</v>
      </c>
      <c r="L12" s="70">
        <v>4</v>
      </c>
    </row>
    <row r="13" spans="1:12" ht="20.100000000000001" customHeight="1">
      <c r="B13" s="50" t="s">
        <v>35</v>
      </c>
      <c r="C13" s="117">
        <v>5</v>
      </c>
      <c r="D13" s="118">
        <v>3</v>
      </c>
      <c r="E13" s="118">
        <v>1</v>
      </c>
      <c r="F13" s="118">
        <v>2</v>
      </c>
      <c r="G13" s="118">
        <v>2</v>
      </c>
      <c r="H13" s="118">
        <v>5</v>
      </c>
      <c r="I13" s="69">
        <v>2</v>
      </c>
      <c r="J13" s="69">
        <v>5</v>
      </c>
      <c r="K13" s="69">
        <v>0</v>
      </c>
      <c r="L13" s="70">
        <v>1</v>
      </c>
    </row>
    <row r="14" spans="1:12" ht="20.100000000000001" customHeight="1">
      <c r="B14" s="50" t="s">
        <v>36</v>
      </c>
      <c r="C14" s="117">
        <v>3</v>
      </c>
      <c r="D14" s="118">
        <v>5</v>
      </c>
      <c r="E14" s="118">
        <v>2</v>
      </c>
      <c r="F14" s="118">
        <v>3</v>
      </c>
      <c r="G14" s="118">
        <v>2</v>
      </c>
      <c r="H14" s="118">
        <v>1</v>
      </c>
      <c r="I14" s="69">
        <v>1</v>
      </c>
      <c r="J14" s="69">
        <v>2</v>
      </c>
      <c r="K14" s="69">
        <v>0</v>
      </c>
      <c r="L14" s="70">
        <v>2</v>
      </c>
    </row>
    <row r="15" spans="1:12" ht="20.100000000000001" customHeight="1">
      <c r="B15" s="50" t="s">
        <v>119</v>
      </c>
      <c r="C15" s="117">
        <v>7</v>
      </c>
      <c r="D15" s="118">
        <v>6</v>
      </c>
      <c r="E15" s="118">
        <v>5</v>
      </c>
      <c r="F15" s="118">
        <v>9</v>
      </c>
      <c r="G15" s="118">
        <v>9</v>
      </c>
      <c r="H15" s="118">
        <v>7</v>
      </c>
      <c r="I15" s="69">
        <v>8</v>
      </c>
      <c r="J15" s="69">
        <v>12</v>
      </c>
      <c r="K15" s="69">
        <v>3</v>
      </c>
      <c r="L15" s="70">
        <v>10</v>
      </c>
    </row>
    <row r="16" spans="1:12" ht="20.100000000000001" customHeight="1">
      <c r="B16" s="50" t="s">
        <v>120</v>
      </c>
      <c r="C16" s="117">
        <v>0</v>
      </c>
      <c r="D16" s="118">
        <v>3</v>
      </c>
      <c r="E16" s="118">
        <v>1</v>
      </c>
      <c r="F16" s="118">
        <v>0</v>
      </c>
      <c r="G16" s="118">
        <v>3</v>
      </c>
      <c r="H16" s="118">
        <v>1</v>
      </c>
      <c r="I16" s="69">
        <v>3</v>
      </c>
      <c r="J16" s="69">
        <v>3</v>
      </c>
      <c r="K16" s="69">
        <v>3</v>
      </c>
      <c r="L16" s="159">
        <v>1</v>
      </c>
    </row>
    <row r="17" spans="1:12" ht="20.100000000000001" customHeight="1">
      <c r="B17" s="50" t="s">
        <v>26</v>
      </c>
      <c r="C17" s="117">
        <v>1</v>
      </c>
      <c r="D17" s="118">
        <v>0</v>
      </c>
      <c r="E17" s="118">
        <v>0</v>
      </c>
      <c r="F17" s="118">
        <v>0</v>
      </c>
      <c r="G17" s="118">
        <v>0</v>
      </c>
      <c r="H17" s="118">
        <v>1</v>
      </c>
      <c r="I17" s="72">
        <v>0</v>
      </c>
      <c r="J17" s="72">
        <v>0</v>
      </c>
      <c r="K17" s="72">
        <v>1</v>
      </c>
      <c r="L17" s="73">
        <v>0</v>
      </c>
    </row>
    <row r="18" spans="1:12" ht="20.100000000000001" customHeight="1">
      <c r="B18" s="155" t="s">
        <v>12</v>
      </c>
      <c r="C18" s="162">
        <f t="shared" ref="C18:H18" si="0">SUM(C4:C17)</f>
        <v>38</v>
      </c>
      <c r="D18" s="162">
        <f t="shared" si="0"/>
        <v>46</v>
      </c>
      <c r="E18" s="162">
        <f t="shared" si="0"/>
        <v>39</v>
      </c>
      <c r="F18" s="162">
        <f t="shared" si="0"/>
        <v>40</v>
      </c>
      <c r="G18" s="162">
        <f t="shared" si="0"/>
        <v>33</v>
      </c>
      <c r="H18" s="162">
        <f t="shared" si="0"/>
        <v>38</v>
      </c>
      <c r="I18" s="162">
        <f>SUM(I4:I17)</f>
        <v>30</v>
      </c>
      <c r="J18" s="162">
        <f>SUM(J4:J17)</f>
        <v>40</v>
      </c>
      <c r="K18" s="162">
        <f>SUM(K4:K17)</f>
        <v>21</v>
      </c>
      <c r="L18" s="163">
        <f>SUM(L4:L17)</f>
        <v>31</v>
      </c>
    </row>
    <row r="19" spans="1:12" ht="20.100000000000001" customHeight="1">
      <c r="A19" s="164"/>
      <c r="B19" s="165"/>
      <c r="C19" s="164"/>
      <c r="D19" s="164"/>
      <c r="E19" s="164"/>
      <c r="F19" s="164"/>
    </row>
    <row r="20" spans="1:12" ht="20.100000000000001" customHeight="1">
      <c r="A20" s="164"/>
      <c r="B20" s="166"/>
      <c r="C20" s="164"/>
      <c r="D20" s="164"/>
      <c r="E20" s="164"/>
      <c r="F20" s="164"/>
    </row>
    <row r="21" spans="1:12" ht="20.100000000000001" customHeight="1">
      <c r="A21" s="164"/>
      <c r="B21" s="166"/>
      <c r="C21" s="164"/>
      <c r="D21" s="164"/>
      <c r="E21" s="164"/>
      <c r="F21" s="164"/>
    </row>
    <row r="22" spans="1:12" ht="20.100000000000001" customHeight="1">
      <c r="A22" s="164"/>
      <c r="B22" s="164"/>
    </row>
    <row r="23" spans="1:12" ht="20.100000000000001" customHeight="1">
      <c r="A23" s="164"/>
      <c r="B23" s="164"/>
    </row>
    <row r="24" spans="1:12" ht="20.100000000000001" customHeight="1">
      <c r="A24" s="164"/>
      <c r="B24" s="164"/>
    </row>
    <row r="25" spans="1:12" ht="20.100000000000001" customHeight="1">
      <c r="B25" s="164"/>
    </row>
    <row r="26" spans="1:12" ht="20.100000000000001" customHeight="1">
      <c r="B26" s="164"/>
    </row>
    <row r="27" spans="1:12" ht="20.100000000000001" customHeight="1">
      <c r="B27" s="164"/>
    </row>
    <row r="28" spans="1:12" ht="20.100000000000001" customHeight="1">
      <c r="B28" s="164"/>
    </row>
    <row r="29" spans="1:12" ht="20.100000000000001" customHeight="1">
      <c r="B29" s="164"/>
    </row>
    <row r="30" spans="1:12" ht="20.100000000000001" customHeight="1">
      <c r="B30" s="164"/>
    </row>
    <row r="31" spans="1:12" ht="20.100000000000001" customHeight="1">
      <c r="B31" s="164"/>
    </row>
    <row r="32" spans="1:12" ht="20.100000000000001" customHeight="1">
      <c r="B32" s="164"/>
    </row>
    <row r="33" spans="2:2" ht="20.100000000000001" customHeight="1">
      <c r="B33" s="164"/>
    </row>
    <row r="34" spans="2:2" ht="20.100000000000001" customHeight="1">
      <c r="B34" s="164"/>
    </row>
    <row r="35" spans="2:2" ht="20.100000000000001" customHeight="1">
      <c r="B35" s="164"/>
    </row>
    <row r="36" spans="2:2" ht="20.100000000000001" customHeight="1">
      <c r="B36" s="164"/>
    </row>
    <row r="37" spans="2:2" ht="20.100000000000001" customHeight="1">
      <c r="B37" s="164"/>
    </row>
    <row r="38" spans="2:2" ht="20.100000000000001" customHeight="1">
      <c r="B38" s="164"/>
    </row>
    <row r="39" spans="2:2" ht="20.100000000000001" customHeight="1">
      <c r="B39" s="164"/>
    </row>
    <row r="40" spans="2:2" ht="20.100000000000001" customHeight="1">
      <c r="B40" s="164"/>
    </row>
    <row r="41" spans="2:2" ht="20.100000000000001" customHeight="1">
      <c r="B41" s="164"/>
    </row>
    <row r="42" spans="2:2" ht="20.100000000000001" customHeight="1">
      <c r="B42" s="164"/>
    </row>
    <row r="43" spans="2:2" ht="20.100000000000001" customHeight="1">
      <c r="B43" s="164"/>
    </row>
    <row r="44" spans="2:2" ht="20.100000000000001" customHeight="1">
      <c r="B44" s="164"/>
    </row>
    <row r="45" spans="2:2" ht="20.100000000000001" customHeight="1">
      <c r="B45" s="164"/>
    </row>
    <row r="46" spans="2:2" ht="20.100000000000001" customHeight="1">
      <c r="B46" s="164"/>
    </row>
    <row r="47" spans="2:2" ht="20.100000000000001" customHeight="1">
      <c r="B47" s="164"/>
    </row>
    <row r="48" spans="2:2" ht="20.100000000000001" customHeight="1">
      <c r="B48" s="164"/>
    </row>
    <row r="49" spans="2:2" ht="20.100000000000001" customHeight="1">
      <c r="B49" s="164"/>
    </row>
    <row r="50" spans="2:2" ht="20.100000000000001" customHeight="1">
      <c r="B50" s="164"/>
    </row>
    <row r="51" spans="2:2" ht="20.100000000000001" customHeight="1">
      <c r="B51" s="164"/>
    </row>
    <row r="52" spans="2:2" ht="20.100000000000001" customHeight="1">
      <c r="B52" s="164"/>
    </row>
    <row r="53" spans="2:2" ht="20.100000000000001" customHeight="1">
      <c r="B53" s="164"/>
    </row>
    <row r="54" spans="2:2" ht="20.100000000000001" customHeight="1">
      <c r="B54" s="164"/>
    </row>
    <row r="55" spans="2:2" ht="20.100000000000001" customHeight="1">
      <c r="B55" s="164"/>
    </row>
    <row r="56" spans="2:2" ht="20.100000000000001" customHeight="1">
      <c r="B56" s="164"/>
    </row>
    <row r="57" spans="2:2" ht="20.100000000000001" customHeight="1">
      <c r="B57" s="164"/>
    </row>
    <row r="58" spans="2:2" ht="20.100000000000001" customHeight="1">
      <c r="B58" s="164"/>
    </row>
    <row r="59" spans="2:2" ht="20.100000000000001" customHeight="1">
      <c r="B59" s="164"/>
    </row>
    <row r="60" spans="2:2" ht="20.100000000000001" customHeight="1">
      <c r="B60" s="164"/>
    </row>
    <row r="61" spans="2:2" ht="20.100000000000001" customHeight="1">
      <c r="B61" s="164"/>
    </row>
    <row r="62" spans="2:2" ht="20.100000000000001" customHeight="1">
      <c r="B62" s="164"/>
    </row>
    <row r="63" spans="2:2" ht="20.100000000000001" customHeight="1">
      <c r="B63" s="164"/>
    </row>
    <row r="64" spans="2:2" ht="20.100000000000001" customHeight="1">
      <c r="B64" s="164"/>
    </row>
    <row r="65" spans="2:2" ht="20.100000000000001" customHeight="1">
      <c r="B65" s="164"/>
    </row>
    <row r="66" spans="2:2" ht="20.100000000000001" customHeight="1">
      <c r="B66" s="164"/>
    </row>
    <row r="67" spans="2:2" ht="20.100000000000001" customHeight="1">
      <c r="B67" s="164"/>
    </row>
    <row r="68" spans="2:2" ht="20.100000000000001" customHeight="1">
      <c r="B68" s="164"/>
    </row>
    <row r="69" spans="2:2" ht="20.100000000000001" customHeight="1">
      <c r="B69" s="164"/>
    </row>
    <row r="70" spans="2:2" ht="20.100000000000001" customHeight="1">
      <c r="B70" s="164"/>
    </row>
    <row r="71" spans="2:2" ht="20.100000000000001" customHeight="1">
      <c r="B71" s="164"/>
    </row>
    <row r="72" spans="2:2" ht="20.100000000000001" customHeight="1">
      <c r="B72" s="164"/>
    </row>
    <row r="73" spans="2:2" ht="20.100000000000001" customHeight="1">
      <c r="B73" s="164"/>
    </row>
    <row r="74" spans="2:2" ht="20.100000000000001" customHeight="1">
      <c r="B74" s="164"/>
    </row>
    <row r="75" spans="2:2" ht="20.100000000000001" customHeight="1">
      <c r="B75" s="164"/>
    </row>
    <row r="76" spans="2:2" ht="20.100000000000001" customHeight="1">
      <c r="B76" s="164"/>
    </row>
    <row r="77" spans="2:2" ht="20.100000000000001" customHeight="1">
      <c r="B77" s="164"/>
    </row>
    <row r="78" spans="2:2" ht="20.100000000000001" customHeight="1">
      <c r="B78" s="164"/>
    </row>
    <row r="79" spans="2:2" ht="20.100000000000001" customHeight="1">
      <c r="B79" s="164"/>
    </row>
    <row r="80" spans="2:2" ht="20.100000000000001" customHeight="1">
      <c r="B80" s="164"/>
    </row>
    <row r="81" spans="2:2" ht="20.100000000000001" customHeight="1">
      <c r="B81" s="164"/>
    </row>
    <row r="82" spans="2:2" ht="20.100000000000001" customHeight="1">
      <c r="B82" s="164"/>
    </row>
    <row r="83" spans="2:2" ht="20.100000000000001" customHeight="1">
      <c r="B83" s="164"/>
    </row>
    <row r="84" spans="2:2" ht="20.100000000000001" customHeight="1">
      <c r="B84" s="164"/>
    </row>
    <row r="85" spans="2:2" ht="20.100000000000001" customHeight="1">
      <c r="B85" s="164"/>
    </row>
    <row r="86" spans="2:2" ht="20.100000000000001" customHeight="1">
      <c r="B86" s="164"/>
    </row>
    <row r="87" spans="2:2" ht="20.100000000000001" customHeight="1">
      <c r="B87" s="164"/>
    </row>
    <row r="88" spans="2:2" ht="20.100000000000001" customHeight="1">
      <c r="B88" s="164"/>
    </row>
    <row r="89" spans="2:2" ht="20.100000000000001" customHeight="1"/>
    <row r="90" spans="2:2" ht="20.100000000000001" customHeight="1"/>
    <row r="91" spans="2:2" ht="20.100000000000001" customHeight="1"/>
    <row r="92" spans="2:2" ht="20.100000000000001" customHeight="1"/>
    <row r="93" spans="2:2" ht="20.100000000000001" customHeight="1"/>
    <row r="94" spans="2:2" ht="20.100000000000001" customHeight="1"/>
    <row r="95" spans="2:2" ht="20.100000000000001" customHeight="1"/>
    <row r="96" spans="2: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phoneticPr fontId="2"/>
  <pageMargins left="0.25" right="0.25" top="0.75" bottom="0.75" header="0.3" footer="0.3"/>
  <pageSetup paperSize="9" scale="81" orientation="portrait" r:id="rId1"/>
  <headerFooter alignWithMargins="0">
    <oddHeader>&amp;C南越前町</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115"/>
  <sheetViews>
    <sheetView view="pageBreakPreview" zoomScale="85" zoomScaleNormal="100" zoomScaleSheetLayoutView="85" workbookViewId="0">
      <selection activeCell="L25" sqref="L25"/>
    </sheetView>
  </sheetViews>
  <sheetFormatPr defaultRowHeight="13.5"/>
  <cols>
    <col min="1" max="2" width="10.625" style="2" customWidth="1"/>
    <col min="3" max="21" width="8.625" style="2" customWidth="1"/>
    <col min="22" max="16384" width="9" style="2"/>
  </cols>
  <sheetData>
    <row r="1" spans="1:15" ht="20.100000000000001" customHeight="1">
      <c r="A1" s="15" t="s">
        <v>81</v>
      </c>
      <c r="J1" s="130"/>
      <c r="K1" s="130"/>
      <c r="L1" s="130"/>
      <c r="M1" s="130"/>
    </row>
    <row r="2" spans="1:15" ht="20.100000000000001" customHeight="1">
      <c r="J2" s="130"/>
      <c r="K2" s="130"/>
      <c r="L2" s="130"/>
      <c r="M2" s="130"/>
    </row>
    <row r="3" spans="1:15" ht="20.100000000000001" customHeight="1">
      <c r="B3" s="155"/>
      <c r="C3" s="6" t="s">
        <v>16</v>
      </c>
      <c r="D3" s="7" t="s">
        <v>17</v>
      </c>
      <c r="E3" s="7" t="s">
        <v>15</v>
      </c>
      <c r="F3" s="7" t="s">
        <v>18</v>
      </c>
      <c r="G3" s="7" t="s">
        <v>55</v>
      </c>
      <c r="H3" s="7" t="s">
        <v>59</v>
      </c>
      <c r="I3" s="7" t="s">
        <v>61</v>
      </c>
      <c r="J3" s="7" t="s">
        <v>92</v>
      </c>
      <c r="K3" s="7" t="s">
        <v>114</v>
      </c>
      <c r="L3" s="8" t="s">
        <v>124</v>
      </c>
      <c r="M3" s="130"/>
      <c r="N3" s="130"/>
    </row>
    <row r="4" spans="1:15" ht="20.100000000000001" customHeight="1">
      <c r="B4" s="156" t="s">
        <v>93</v>
      </c>
      <c r="C4" s="113">
        <v>0</v>
      </c>
      <c r="D4" s="114">
        <v>0</v>
      </c>
      <c r="E4" s="114">
        <v>0</v>
      </c>
      <c r="F4" s="114">
        <v>0</v>
      </c>
      <c r="G4" s="114">
        <v>1</v>
      </c>
      <c r="H4" s="114">
        <v>0</v>
      </c>
      <c r="I4" s="198">
        <v>1</v>
      </c>
      <c r="J4" s="198">
        <v>0</v>
      </c>
      <c r="K4" s="198">
        <v>0</v>
      </c>
      <c r="L4" s="199">
        <v>0</v>
      </c>
      <c r="M4" s="130"/>
      <c r="N4" s="130"/>
    </row>
    <row r="5" spans="1:15" ht="20.100000000000001" customHeight="1">
      <c r="B5" s="50" t="s">
        <v>108</v>
      </c>
      <c r="C5" s="117">
        <v>2</v>
      </c>
      <c r="D5" s="118">
        <v>3</v>
      </c>
      <c r="E5" s="118">
        <v>5</v>
      </c>
      <c r="F5" s="118">
        <v>12</v>
      </c>
      <c r="G5" s="118">
        <v>3</v>
      </c>
      <c r="H5" s="118">
        <v>5</v>
      </c>
      <c r="I5" s="200">
        <v>2</v>
      </c>
      <c r="J5" s="200">
        <v>6</v>
      </c>
      <c r="K5" s="200">
        <v>3</v>
      </c>
      <c r="L5" s="201">
        <v>6</v>
      </c>
      <c r="M5" s="130"/>
      <c r="N5" s="130"/>
    </row>
    <row r="6" spans="1:15" ht="20.100000000000001" customHeight="1">
      <c r="B6" s="50" t="s">
        <v>94</v>
      </c>
      <c r="C6" s="117">
        <v>2</v>
      </c>
      <c r="D6" s="118">
        <v>2</v>
      </c>
      <c r="E6" s="118">
        <v>0</v>
      </c>
      <c r="F6" s="118">
        <v>3</v>
      </c>
      <c r="G6" s="118">
        <v>3</v>
      </c>
      <c r="H6" s="118">
        <v>0</v>
      </c>
      <c r="I6" s="200">
        <v>4</v>
      </c>
      <c r="J6" s="200">
        <v>1</v>
      </c>
      <c r="K6" s="200">
        <v>1</v>
      </c>
      <c r="L6" s="201">
        <v>1</v>
      </c>
      <c r="M6" s="130"/>
      <c r="N6" s="202"/>
      <c r="O6" s="202"/>
    </row>
    <row r="7" spans="1:15" ht="20.100000000000001" customHeight="1">
      <c r="B7" s="50" t="s">
        <v>95</v>
      </c>
      <c r="C7" s="117">
        <v>3</v>
      </c>
      <c r="D7" s="118">
        <v>1</v>
      </c>
      <c r="E7" s="118">
        <v>2</v>
      </c>
      <c r="F7" s="118">
        <v>2</v>
      </c>
      <c r="G7" s="118">
        <v>3</v>
      </c>
      <c r="H7" s="118">
        <v>1</v>
      </c>
      <c r="I7" s="200">
        <v>0</v>
      </c>
      <c r="J7" s="200">
        <v>0</v>
      </c>
      <c r="K7" s="200">
        <v>0</v>
      </c>
      <c r="L7" s="201">
        <v>0</v>
      </c>
      <c r="M7" s="130"/>
      <c r="N7" s="202"/>
      <c r="O7" s="202"/>
    </row>
    <row r="8" spans="1:15" ht="20.100000000000001" customHeight="1">
      <c r="B8" s="50" t="s">
        <v>96</v>
      </c>
      <c r="C8" s="117">
        <v>1</v>
      </c>
      <c r="D8" s="118">
        <v>3</v>
      </c>
      <c r="E8" s="118">
        <v>5</v>
      </c>
      <c r="F8" s="118">
        <v>3</v>
      </c>
      <c r="G8" s="118">
        <v>0</v>
      </c>
      <c r="H8" s="118">
        <v>3</v>
      </c>
      <c r="I8" s="200">
        <v>1</v>
      </c>
      <c r="J8" s="200">
        <v>1</v>
      </c>
      <c r="K8" s="200">
        <v>0</v>
      </c>
      <c r="L8" s="201">
        <v>3</v>
      </c>
      <c r="M8" s="130"/>
      <c r="N8" s="202"/>
      <c r="O8" s="202"/>
    </row>
    <row r="9" spans="1:15" ht="20.100000000000001" customHeight="1">
      <c r="B9" s="50" t="s">
        <v>97</v>
      </c>
      <c r="C9" s="117">
        <v>7</v>
      </c>
      <c r="D9" s="118">
        <v>2</v>
      </c>
      <c r="E9" s="118">
        <v>6</v>
      </c>
      <c r="F9" s="118">
        <v>3</v>
      </c>
      <c r="G9" s="118">
        <v>4</v>
      </c>
      <c r="H9" s="118">
        <v>5</v>
      </c>
      <c r="I9" s="200">
        <v>3</v>
      </c>
      <c r="J9" s="200">
        <v>1</v>
      </c>
      <c r="K9" s="200">
        <v>3</v>
      </c>
      <c r="L9" s="201">
        <v>4</v>
      </c>
      <c r="M9" s="130"/>
      <c r="N9" s="202"/>
      <c r="O9" s="202"/>
    </row>
    <row r="10" spans="1:15" ht="20.100000000000001" customHeight="1">
      <c r="B10" s="50" t="s">
        <v>98</v>
      </c>
      <c r="C10" s="117">
        <v>6</v>
      </c>
      <c r="D10" s="118">
        <v>7</v>
      </c>
      <c r="E10" s="118">
        <v>3</v>
      </c>
      <c r="F10" s="118">
        <v>3</v>
      </c>
      <c r="G10" s="118">
        <v>2</v>
      </c>
      <c r="H10" s="118">
        <v>3</v>
      </c>
      <c r="I10" s="180">
        <v>2</v>
      </c>
      <c r="J10" s="180">
        <v>5</v>
      </c>
      <c r="K10" s="180">
        <v>2</v>
      </c>
      <c r="L10" s="181">
        <v>3</v>
      </c>
      <c r="M10" s="130"/>
      <c r="N10" s="202"/>
      <c r="O10" s="164"/>
    </row>
    <row r="11" spans="1:15" ht="20.100000000000001" customHeight="1">
      <c r="B11" s="50" t="s">
        <v>99</v>
      </c>
      <c r="C11" s="117">
        <v>5</v>
      </c>
      <c r="D11" s="118">
        <v>2</v>
      </c>
      <c r="E11" s="118">
        <v>3</v>
      </c>
      <c r="F11" s="118">
        <v>5</v>
      </c>
      <c r="G11" s="118">
        <v>1</v>
      </c>
      <c r="H11" s="118">
        <v>2</v>
      </c>
      <c r="I11" s="180">
        <v>7</v>
      </c>
      <c r="J11" s="180">
        <v>4</v>
      </c>
      <c r="K11" s="180">
        <v>3</v>
      </c>
      <c r="L11" s="181">
        <v>3</v>
      </c>
      <c r="M11" s="130"/>
      <c r="N11" s="164"/>
      <c r="O11" s="164"/>
    </row>
    <row r="12" spans="1:15" ht="20.100000000000001" customHeight="1">
      <c r="B12" s="50" t="s">
        <v>100</v>
      </c>
      <c r="C12" s="117">
        <v>6</v>
      </c>
      <c r="D12" s="118">
        <v>6</v>
      </c>
      <c r="E12" s="118">
        <v>3</v>
      </c>
      <c r="F12" s="118">
        <v>6</v>
      </c>
      <c r="G12" s="118">
        <v>3</v>
      </c>
      <c r="H12" s="118">
        <v>2</v>
      </c>
      <c r="I12" s="180">
        <v>1</v>
      </c>
      <c r="J12" s="180">
        <v>2</v>
      </c>
      <c r="K12" s="180">
        <v>1</v>
      </c>
      <c r="L12" s="181">
        <v>2</v>
      </c>
      <c r="M12" s="130"/>
      <c r="N12" s="164"/>
    </row>
    <row r="13" spans="1:15" ht="20.100000000000001" customHeight="1">
      <c r="B13" s="50" t="s">
        <v>101</v>
      </c>
      <c r="C13" s="117">
        <v>2</v>
      </c>
      <c r="D13" s="118">
        <v>3</v>
      </c>
      <c r="E13" s="118">
        <v>1</v>
      </c>
      <c r="F13" s="118">
        <v>3</v>
      </c>
      <c r="G13" s="118">
        <v>3</v>
      </c>
      <c r="H13" s="118">
        <v>2</v>
      </c>
      <c r="I13" s="180">
        <v>3</v>
      </c>
      <c r="J13" s="180">
        <v>1</v>
      </c>
      <c r="K13" s="180">
        <v>3</v>
      </c>
      <c r="L13" s="181">
        <v>1</v>
      </c>
      <c r="M13" s="130"/>
      <c r="N13" s="164"/>
    </row>
    <row r="14" spans="1:15" ht="20.100000000000001" customHeight="1">
      <c r="B14" s="50" t="s">
        <v>102</v>
      </c>
      <c r="C14" s="117">
        <v>0</v>
      </c>
      <c r="D14" s="118">
        <v>1</v>
      </c>
      <c r="E14" s="118">
        <v>4</v>
      </c>
      <c r="F14" s="118">
        <v>0</v>
      </c>
      <c r="G14" s="118">
        <v>4</v>
      </c>
      <c r="H14" s="118">
        <v>3</v>
      </c>
      <c r="I14" s="180">
        <v>4</v>
      </c>
      <c r="J14" s="180">
        <v>4</v>
      </c>
      <c r="K14" s="180">
        <v>0</v>
      </c>
      <c r="L14" s="181">
        <v>0</v>
      </c>
      <c r="M14" s="130"/>
      <c r="N14" s="164"/>
    </row>
    <row r="15" spans="1:15" ht="20.100000000000001" customHeight="1">
      <c r="B15" s="50" t="s">
        <v>103</v>
      </c>
      <c r="C15" s="117">
        <v>2</v>
      </c>
      <c r="D15" s="118">
        <v>2</v>
      </c>
      <c r="E15" s="118">
        <v>5</v>
      </c>
      <c r="F15" s="118">
        <v>0</v>
      </c>
      <c r="G15" s="118">
        <v>0</v>
      </c>
      <c r="H15" s="118">
        <v>1</v>
      </c>
      <c r="I15" s="180">
        <v>1</v>
      </c>
      <c r="J15" s="180">
        <v>0</v>
      </c>
      <c r="K15" s="180">
        <v>0</v>
      </c>
      <c r="L15" s="181">
        <v>1</v>
      </c>
      <c r="M15" s="130"/>
      <c r="N15" s="164"/>
    </row>
    <row r="16" spans="1:15" ht="20.100000000000001" customHeight="1">
      <c r="B16" s="50" t="s">
        <v>109</v>
      </c>
      <c r="C16" s="117">
        <v>3</v>
      </c>
      <c r="D16" s="118">
        <v>1</v>
      </c>
      <c r="E16" s="118">
        <v>1</v>
      </c>
      <c r="F16" s="118">
        <v>3</v>
      </c>
      <c r="G16" s="118">
        <v>4</v>
      </c>
      <c r="H16" s="118">
        <v>5</v>
      </c>
      <c r="I16" s="180">
        <v>2</v>
      </c>
      <c r="J16" s="180">
        <v>6</v>
      </c>
      <c r="K16" s="180">
        <v>4</v>
      </c>
      <c r="L16" s="181">
        <v>6</v>
      </c>
      <c r="M16" s="130"/>
      <c r="N16" s="202"/>
    </row>
    <row r="17" spans="1:14" ht="20.100000000000001" customHeight="1">
      <c r="B17" s="42" t="s">
        <v>121</v>
      </c>
      <c r="C17" s="117">
        <v>0</v>
      </c>
      <c r="D17" s="118">
        <v>1</v>
      </c>
      <c r="E17" s="118">
        <v>0</v>
      </c>
      <c r="F17" s="118">
        <v>0</v>
      </c>
      <c r="G17" s="118">
        <v>0</v>
      </c>
      <c r="H17" s="118">
        <v>0</v>
      </c>
      <c r="I17" s="180">
        <v>0</v>
      </c>
      <c r="J17" s="180">
        <v>0</v>
      </c>
      <c r="K17" s="180">
        <v>0</v>
      </c>
      <c r="L17" s="181">
        <v>0</v>
      </c>
      <c r="M17" s="130"/>
      <c r="N17" s="130"/>
    </row>
    <row r="18" spans="1:14" ht="20.100000000000001" customHeight="1">
      <c r="A18" s="205"/>
      <c r="B18" s="155" t="s">
        <v>12</v>
      </c>
      <c r="C18" s="160">
        <f t="shared" ref="C18:L18" si="0">SUM(C4:C17)</f>
        <v>39</v>
      </c>
      <c r="D18" s="161">
        <f t="shared" si="0"/>
        <v>34</v>
      </c>
      <c r="E18" s="161">
        <f t="shared" si="0"/>
        <v>38</v>
      </c>
      <c r="F18" s="161">
        <f t="shared" si="0"/>
        <v>43</v>
      </c>
      <c r="G18" s="161">
        <f t="shared" si="0"/>
        <v>31</v>
      </c>
      <c r="H18" s="161">
        <f t="shared" si="0"/>
        <v>32</v>
      </c>
      <c r="I18" s="206">
        <f t="shared" si="0"/>
        <v>31</v>
      </c>
      <c r="J18" s="206">
        <f t="shared" si="0"/>
        <v>31</v>
      </c>
      <c r="K18" s="206">
        <f t="shared" si="0"/>
        <v>20</v>
      </c>
      <c r="L18" s="207">
        <f t="shared" si="0"/>
        <v>30</v>
      </c>
      <c r="M18" s="36" t="s">
        <v>64</v>
      </c>
      <c r="N18" s="130"/>
    </row>
    <row r="19" spans="1:14" ht="20.100000000000001" customHeight="1">
      <c r="A19" s="164"/>
      <c r="B19" s="165"/>
      <c r="C19" s="208"/>
      <c r="D19" s="164"/>
      <c r="E19" s="164"/>
      <c r="F19" s="164"/>
      <c r="J19" s="130"/>
      <c r="K19" s="130"/>
      <c r="L19" s="130"/>
      <c r="M19" s="130"/>
    </row>
    <row r="20" spans="1:14" ht="20.100000000000001" customHeight="1">
      <c r="A20" s="164"/>
      <c r="B20" s="166"/>
      <c r="C20" s="208"/>
      <c r="D20" s="164"/>
      <c r="E20" s="164"/>
      <c r="F20" s="164"/>
      <c r="J20" s="130"/>
      <c r="K20" s="130"/>
      <c r="L20" s="130"/>
      <c r="M20" s="130"/>
    </row>
    <row r="21" spans="1:14" ht="20.100000000000001" customHeight="1">
      <c r="A21" s="164"/>
      <c r="B21" s="164"/>
      <c r="J21" s="130"/>
      <c r="K21" s="130"/>
      <c r="L21" s="130"/>
      <c r="M21" s="130"/>
    </row>
    <row r="22" spans="1:14" ht="20.100000000000001" customHeight="1">
      <c r="A22" s="164"/>
      <c r="B22" s="164"/>
    </row>
    <row r="23" spans="1:14" ht="20.100000000000001" customHeight="1">
      <c r="A23" s="164"/>
      <c r="B23" s="164"/>
    </row>
    <row r="24" spans="1:14" ht="20.100000000000001" customHeight="1">
      <c r="A24" s="164"/>
      <c r="B24" s="164"/>
    </row>
    <row r="25" spans="1:14" ht="20.100000000000001" customHeight="1">
      <c r="A25" s="164"/>
      <c r="B25" s="164"/>
    </row>
    <row r="26" spans="1:14" ht="20.100000000000001" customHeight="1">
      <c r="A26" s="164"/>
      <c r="B26" s="164"/>
    </row>
    <row r="27" spans="1:14" ht="20.100000000000001" customHeight="1">
      <c r="A27" s="164"/>
      <c r="B27" s="164"/>
    </row>
    <row r="28" spans="1:14" ht="20.100000000000001" customHeight="1">
      <c r="A28" s="164"/>
      <c r="B28" s="164"/>
    </row>
    <row r="29" spans="1:14" ht="20.100000000000001" customHeight="1">
      <c r="A29" s="164"/>
      <c r="B29" s="164"/>
    </row>
    <row r="30" spans="1:14" ht="20.100000000000001" customHeight="1">
      <c r="A30" s="164"/>
      <c r="B30" s="164"/>
    </row>
    <row r="31" spans="1:14" ht="20.100000000000001" customHeight="1">
      <c r="A31" s="164"/>
      <c r="B31" s="164"/>
    </row>
    <row r="32" spans="1:14" ht="20.100000000000001" customHeight="1">
      <c r="A32" s="164"/>
      <c r="B32" s="164"/>
    </row>
    <row r="33" spans="1:2" ht="20.100000000000001" customHeight="1">
      <c r="A33" s="164"/>
      <c r="B33" s="164"/>
    </row>
    <row r="34" spans="1:2" ht="20.100000000000001" customHeight="1">
      <c r="B34" s="164"/>
    </row>
    <row r="35" spans="1:2" ht="20.100000000000001" customHeight="1">
      <c r="B35" s="164"/>
    </row>
    <row r="36" spans="1:2" ht="20.100000000000001" customHeight="1">
      <c r="B36" s="164"/>
    </row>
    <row r="37" spans="1:2" ht="20.100000000000001" customHeight="1">
      <c r="B37" s="164"/>
    </row>
    <row r="38" spans="1:2" ht="20.100000000000001" customHeight="1">
      <c r="B38" s="164"/>
    </row>
    <row r="39" spans="1:2" ht="20.100000000000001" customHeight="1">
      <c r="B39" s="164"/>
    </row>
    <row r="40" spans="1:2" ht="20.100000000000001" customHeight="1">
      <c r="B40" s="164"/>
    </row>
    <row r="41" spans="1:2" ht="20.100000000000001" customHeight="1">
      <c r="B41" s="164"/>
    </row>
    <row r="42" spans="1:2" ht="20.100000000000001" customHeight="1">
      <c r="B42" s="164"/>
    </row>
    <row r="43" spans="1:2" ht="20.100000000000001" customHeight="1">
      <c r="B43" s="164"/>
    </row>
    <row r="44" spans="1:2" ht="20.100000000000001" customHeight="1">
      <c r="B44" s="164"/>
    </row>
    <row r="45" spans="1:2" ht="20.100000000000001" customHeight="1">
      <c r="B45" s="164"/>
    </row>
    <row r="46" spans="1:2" ht="20.100000000000001" customHeight="1">
      <c r="B46" s="164"/>
    </row>
    <row r="47" spans="1:2" ht="20.100000000000001" customHeight="1">
      <c r="B47" s="164"/>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phoneticPr fontId="2"/>
  <pageMargins left="0.25" right="0.25" top="0.75" bottom="0.75" header="0.3" footer="0.3"/>
  <pageSetup paperSize="9" scale="81" orientation="portrait" r:id="rId1"/>
  <headerFooter alignWithMargins="0">
    <oddHeader>&amp;C南越前町</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115"/>
  <sheetViews>
    <sheetView view="pageBreakPreview" zoomScale="60" zoomScaleNormal="100" workbookViewId="0">
      <selection activeCell="L25" sqref="L25"/>
    </sheetView>
  </sheetViews>
  <sheetFormatPr defaultRowHeight="13.5"/>
  <cols>
    <col min="1" max="2" width="10.625" style="2" customWidth="1"/>
    <col min="3" max="21" width="8.625" style="2" customWidth="1"/>
    <col min="22" max="16384" width="9" style="2"/>
  </cols>
  <sheetData>
    <row r="1" spans="2:13" ht="20.100000000000001" customHeight="1">
      <c r="B1" s="190" t="s">
        <v>82</v>
      </c>
      <c r="C1" s="191"/>
      <c r="D1" s="191"/>
      <c r="E1" s="191"/>
      <c r="F1" s="191"/>
      <c r="G1" s="191"/>
    </row>
    <row r="2" spans="2:13" ht="20.100000000000001" customHeight="1">
      <c r="B2" s="192"/>
      <c r="C2" s="6" t="s">
        <v>16</v>
      </c>
      <c r="D2" s="7" t="s">
        <v>17</v>
      </c>
      <c r="E2" s="7" t="s">
        <v>15</v>
      </c>
      <c r="F2" s="7" t="s">
        <v>18</v>
      </c>
      <c r="G2" s="7" t="s">
        <v>55</v>
      </c>
      <c r="H2" s="267" t="s">
        <v>59</v>
      </c>
      <c r="I2" s="267" t="s">
        <v>61</v>
      </c>
      <c r="J2" s="7" t="s">
        <v>92</v>
      </c>
      <c r="K2" s="7" t="s">
        <v>114</v>
      </c>
      <c r="L2" s="8" t="s">
        <v>124</v>
      </c>
    </row>
    <row r="3" spans="2:13" ht="20.100000000000001" customHeight="1">
      <c r="B3" s="193" t="s">
        <v>93</v>
      </c>
      <c r="C3" s="262">
        <v>0</v>
      </c>
      <c r="D3" s="263">
        <v>0</v>
      </c>
      <c r="E3" s="263">
        <v>0</v>
      </c>
      <c r="F3" s="263">
        <v>0</v>
      </c>
      <c r="G3" s="263">
        <v>0</v>
      </c>
      <c r="H3" s="263">
        <v>0</v>
      </c>
      <c r="I3" s="263">
        <v>0</v>
      </c>
      <c r="J3" s="263">
        <v>0</v>
      </c>
      <c r="K3" s="263">
        <v>0</v>
      </c>
      <c r="L3" s="158">
        <v>0</v>
      </c>
    </row>
    <row r="4" spans="2:13" ht="20.100000000000001" customHeight="1">
      <c r="B4" s="194" t="s">
        <v>108</v>
      </c>
      <c r="C4" s="264">
        <v>0</v>
      </c>
      <c r="D4" s="265">
        <v>0</v>
      </c>
      <c r="E4" s="265">
        <v>0</v>
      </c>
      <c r="F4" s="265">
        <v>0</v>
      </c>
      <c r="G4" s="265">
        <v>1</v>
      </c>
      <c r="H4" s="265">
        <v>0</v>
      </c>
      <c r="I4" s="265">
        <v>0</v>
      </c>
      <c r="J4" s="265">
        <v>0</v>
      </c>
      <c r="K4" s="265">
        <v>1</v>
      </c>
      <c r="L4" s="70">
        <v>0</v>
      </c>
    </row>
    <row r="5" spans="2:13" ht="20.100000000000001" customHeight="1">
      <c r="B5" s="194" t="s">
        <v>94</v>
      </c>
      <c r="C5" s="264">
        <v>1</v>
      </c>
      <c r="D5" s="265">
        <v>0</v>
      </c>
      <c r="E5" s="265">
        <v>0</v>
      </c>
      <c r="F5" s="265">
        <v>0</v>
      </c>
      <c r="G5" s="265">
        <v>0</v>
      </c>
      <c r="H5" s="265">
        <v>1</v>
      </c>
      <c r="I5" s="265">
        <v>1</v>
      </c>
      <c r="J5" s="265">
        <v>1</v>
      </c>
      <c r="K5" s="265">
        <v>1</v>
      </c>
      <c r="L5" s="70">
        <v>1</v>
      </c>
    </row>
    <row r="6" spans="2:13" ht="20.100000000000001" customHeight="1">
      <c r="B6" s="194" t="s">
        <v>95</v>
      </c>
      <c r="C6" s="264">
        <v>1</v>
      </c>
      <c r="D6" s="265">
        <v>1</v>
      </c>
      <c r="E6" s="265">
        <v>0</v>
      </c>
      <c r="F6" s="265">
        <v>0</v>
      </c>
      <c r="G6" s="265">
        <v>0</v>
      </c>
      <c r="H6" s="265">
        <v>3</v>
      </c>
      <c r="I6" s="265">
        <v>0</v>
      </c>
      <c r="J6" s="265">
        <v>0</v>
      </c>
      <c r="K6" s="265">
        <v>0</v>
      </c>
      <c r="L6" s="70">
        <v>2</v>
      </c>
    </row>
    <row r="7" spans="2:13" ht="20.100000000000001" customHeight="1">
      <c r="B7" s="194" t="s">
        <v>104</v>
      </c>
      <c r="C7" s="264">
        <v>2</v>
      </c>
      <c r="D7" s="265">
        <v>2</v>
      </c>
      <c r="E7" s="265">
        <v>0</v>
      </c>
      <c r="F7" s="265">
        <v>0</v>
      </c>
      <c r="G7" s="265">
        <v>0</v>
      </c>
      <c r="H7" s="265">
        <v>0</v>
      </c>
      <c r="I7" s="265">
        <v>2</v>
      </c>
      <c r="J7" s="265">
        <v>3</v>
      </c>
      <c r="K7" s="265">
        <v>1</v>
      </c>
      <c r="L7" s="70">
        <v>0</v>
      </c>
    </row>
    <row r="8" spans="2:13" ht="20.100000000000001" customHeight="1">
      <c r="B8" s="194" t="s">
        <v>97</v>
      </c>
      <c r="C8" s="264">
        <v>2</v>
      </c>
      <c r="D8" s="265">
        <v>1</v>
      </c>
      <c r="E8" s="265">
        <v>2</v>
      </c>
      <c r="F8" s="265">
        <v>2</v>
      </c>
      <c r="G8" s="265">
        <v>0</v>
      </c>
      <c r="H8" s="265">
        <v>2</v>
      </c>
      <c r="I8" s="265">
        <v>1</v>
      </c>
      <c r="J8" s="265">
        <v>0</v>
      </c>
      <c r="K8" s="265">
        <v>1</v>
      </c>
      <c r="L8" s="70">
        <v>1</v>
      </c>
    </row>
    <row r="9" spans="2:13" ht="20.100000000000001" customHeight="1">
      <c r="B9" s="194" t="s">
        <v>98</v>
      </c>
      <c r="C9" s="264">
        <v>4</v>
      </c>
      <c r="D9" s="265">
        <v>0</v>
      </c>
      <c r="E9" s="265">
        <v>1</v>
      </c>
      <c r="F9" s="265">
        <v>0</v>
      </c>
      <c r="G9" s="265">
        <v>1</v>
      </c>
      <c r="H9" s="265">
        <v>3</v>
      </c>
      <c r="I9" s="265">
        <v>2</v>
      </c>
      <c r="J9" s="265">
        <v>1</v>
      </c>
      <c r="K9" s="265">
        <v>0</v>
      </c>
      <c r="L9" s="70">
        <v>4</v>
      </c>
    </row>
    <row r="10" spans="2:13" ht="20.100000000000001" customHeight="1">
      <c r="B10" s="194" t="s">
        <v>99</v>
      </c>
      <c r="C10" s="264">
        <v>3</v>
      </c>
      <c r="D10" s="265">
        <v>2</v>
      </c>
      <c r="E10" s="265">
        <v>2</v>
      </c>
      <c r="F10" s="265">
        <v>2</v>
      </c>
      <c r="G10" s="265">
        <v>2</v>
      </c>
      <c r="H10" s="265">
        <v>2</v>
      </c>
      <c r="I10" s="265">
        <v>0</v>
      </c>
      <c r="J10" s="265">
        <v>0</v>
      </c>
      <c r="K10" s="265">
        <v>0</v>
      </c>
      <c r="L10" s="70">
        <v>1</v>
      </c>
    </row>
    <row r="11" spans="2:13" ht="20.100000000000001" customHeight="1">
      <c r="B11" s="194" t="s">
        <v>100</v>
      </c>
      <c r="C11" s="264">
        <v>1</v>
      </c>
      <c r="D11" s="265">
        <v>2</v>
      </c>
      <c r="E11" s="265">
        <v>1</v>
      </c>
      <c r="F11" s="265">
        <v>2</v>
      </c>
      <c r="G11" s="265">
        <v>0</v>
      </c>
      <c r="H11" s="265">
        <v>3</v>
      </c>
      <c r="I11" s="265">
        <v>1</v>
      </c>
      <c r="J11" s="265">
        <v>1</v>
      </c>
      <c r="K11" s="265">
        <v>1</v>
      </c>
      <c r="L11" s="70">
        <v>1</v>
      </c>
    </row>
    <row r="12" spans="2:13" ht="20.100000000000001" customHeight="1">
      <c r="B12" s="194" t="s">
        <v>101</v>
      </c>
      <c r="C12" s="264">
        <v>0</v>
      </c>
      <c r="D12" s="265">
        <v>0</v>
      </c>
      <c r="E12" s="265">
        <v>2</v>
      </c>
      <c r="F12" s="265">
        <v>0</v>
      </c>
      <c r="G12" s="265">
        <v>3</v>
      </c>
      <c r="H12" s="265">
        <v>0</v>
      </c>
      <c r="I12" s="265">
        <v>3</v>
      </c>
      <c r="J12" s="265">
        <v>1</v>
      </c>
      <c r="K12" s="265">
        <v>3</v>
      </c>
      <c r="L12" s="70">
        <v>2</v>
      </c>
    </row>
    <row r="13" spans="2:13" ht="20.100000000000001" customHeight="1">
      <c r="B13" s="194" t="s">
        <v>102</v>
      </c>
      <c r="C13" s="264">
        <v>3</v>
      </c>
      <c r="D13" s="265">
        <v>6</v>
      </c>
      <c r="E13" s="265">
        <v>3</v>
      </c>
      <c r="F13" s="265">
        <v>4</v>
      </c>
      <c r="G13" s="265">
        <v>3</v>
      </c>
      <c r="H13" s="265">
        <v>3</v>
      </c>
      <c r="I13" s="265">
        <v>2</v>
      </c>
      <c r="J13" s="265">
        <v>1</v>
      </c>
      <c r="K13" s="265">
        <v>0</v>
      </c>
      <c r="L13" s="70">
        <v>2</v>
      </c>
    </row>
    <row r="14" spans="2:13" ht="20.100000000000001" customHeight="1">
      <c r="B14" s="194" t="s">
        <v>103</v>
      </c>
      <c r="C14" s="264">
        <v>0</v>
      </c>
      <c r="D14" s="265">
        <v>2</v>
      </c>
      <c r="E14" s="265">
        <v>2</v>
      </c>
      <c r="F14" s="265">
        <v>2</v>
      </c>
      <c r="G14" s="265">
        <v>3</v>
      </c>
      <c r="H14" s="265">
        <v>2</v>
      </c>
      <c r="I14" s="265">
        <v>1</v>
      </c>
      <c r="J14" s="265">
        <v>1</v>
      </c>
      <c r="K14" s="265">
        <v>3</v>
      </c>
      <c r="L14" s="70">
        <v>1</v>
      </c>
      <c r="M14" s="75" t="s">
        <v>64</v>
      </c>
    </row>
    <row r="15" spans="2:13" ht="20.100000000000001" customHeight="1">
      <c r="B15" s="194" t="s">
        <v>109</v>
      </c>
      <c r="C15" s="264">
        <v>3</v>
      </c>
      <c r="D15" s="265">
        <v>0</v>
      </c>
      <c r="E15" s="265">
        <v>4</v>
      </c>
      <c r="F15" s="265">
        <v>3</v>
      </c>
      <c r="G15" s="265">
        <v>4</v>
      </c>
      <c r="H15" s="265">
        <v>4</v>
      </c>
      <c r="I15" s="265">
        <v>5</v>
      </c>
      <c r="J15" s="265">
        <v>6</v>
      </c>
      <c r="K15" s="265">
        <v>2</v>
      </c>
      <c r="L15" s="70">
        <v>4</v>
      </c>
    </row>
    <row r="16" spans="2:13" ht="20.100000000000001" customHeight="1">
      <c r="B16" s="66" t="s">
        <v>121</v>
      </c>
      <c r="C16" s="264">
        <v>0</v>
      </c>
      <c r="D16" s="265">
        <v>0</v>
      </c>
      <c r="E16" s="265">
        <v>0</v>
      </c>
      <c r="F16" s="265">
        <v>0</v>
      </c>
      <c r="G16" s="265">
        <v>0</v>
      </c>
      <c r="H16" s="265">
        <v>0</v>
      </c>
      <c r="I16" s="265">
        <v>0</v>
      </c>
      <c r="J16" s="265">
        <v>2</v>
      </c>
      <c r="K16" s="265">
        <v>1</v>
      </c>
      <c r="L16" s="70">
        <v>0</v>
      </c>
    </row>
    <row r="17" spans="2:13" ht="20.100000000000001" customHeight="1">
      <c r="B17" s="192" t="s">
        <v>12</v>
      </c>
      <c r="C17" s="160">
        <f t="shared" ref="C17:L17" si="0">SUM(C4:C16)</f>
        <v>20</v>
      </c>
      <c r="D17" s="161">
        <f t="shared" si="0"/>
        <v>16</v>
      </c>
      <c r="E17" s="161">
        <f t="shared" si="0"/>
        <v>17</v>
      </c>
      <c r="F17" s="161">
        <f t="shared" si="0"/>
        <v>15</v>
      </c>
      <c r="G17" s="266">
        <f t="shared" si="0"/>
        <v>17</v>
      </c>
      <c r="H17" s="266">
        <f t="shared" si="0"/>
        <v>23</v>
      </c>
      <c r="I17" s="266">
        <f t="shared" si="0"/>
        <v>18</v>
      </c>
      <c r="J17" s="266">
        <f t="shared" si="0"/>
        <v>17</v>
      </c>
      <c r="K17" s="266">
        <f t="shared" si="0"/>
        <v>14</v>
      </c>
      <c r="L17" s="196">
        <f t="shared" si="0"/>
        <v>19</v>
      </c>
      <c r="M17" s="197"/>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phoneticPr fontId="2"/>
  <pageMargins left="0.25" right="0.25" top="0.75" bottom="0.75" header="0.3" footer="0.3"/>
  <pageSetup paperSize="9" scale="81" orientation="portrait" r:id="rId1"/>
  <headerFooter alignWithMargins="0">
    <oddHeader>&amp;C南越前町</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115"/>
  <sheetViews>
    <sheetView view="pageBreakPreview" zoomScale="85" zoomScaleNormal="100" zoomScaleSheetLayoutView="85" workbookViewId="0">
      <selection activeCell="L25" sqref="L25"/>
    </sheetView>
  </sheetViews>
  <sheetFormatPr defaultRowHeight="13.5"/>
  <cols>
    <col min="1" max="2" width="10.625" style="2" customWidth="1"/>
    <col min="3" max="21" width="8.625" style="2" customWidth="1"/>
    <col min="22" max="16384" width="9" style="2"/>
  </cols>
  <sheetData>
    <row r="1" spans="2:13" ht="20.100000000000001" customHeight="1">
      <c r="B1" s="167" t="s">
        <v>83</v>
      </c>
      <c r="C1" s="168"/>
      <c r="D1" s="168"/>
      <c r="E1" s="168"/>
      <c r="F1" s="168"/>
      <c r="G1" s="168"/>
      <c r="H1" s="169"/>
    </row>
    <row r="2" spans="2:13" ht="20.100000000000001" customHeight="1">
      <c r="B2" s="170"/>
      <c r="C2" s="170"/>
      <c r="D2" s="170"/>
      <c r="E2" s="170"/>
      <c r="F2" s="170"/>
      <c r="G2" s="170"/>
      <c r="H2" s="169"/>
    </row>
    <row r="3" spans="2:13" ht="20.100000000000001" customHeight="1">
      <c r="B3" s="171"/>
      <c r="C3" s="6" t="s">
        <v>16</v>
      </c>
      <c r="D3" s="7" t="s">
        <v>17</v>
      </c>
      <c r="E3" s="7" t="s">
        <v>15</v>
      </c>
      <c r="F3" s="7" t="s">
        <v>18</v>
      </c>
      <c r="G3" s="7" t="s">
        <v>55</v>
      </c>
      <c r="H3" s="7" t="s">
        <v>59</v>
      </c>
      <c r="I3" s="7" t="s">
        <v>61</v>
      </c>
      <c r="J3" s="7" t="s">
        <v>92</v>
      </c>
      <c r="K3" s="7" t="s">
        <v>114</v>
      </c>
      <c r="L3" s="8" t="s">
        <v>124</v>
      </c>
    </row>
    <row r="4" spans="2:13" ht="20.100000000000001" customHeight="1">
      <c r="B4" s="172" t="s">
        <v>71</v>
      </c>
      <c r="C4" s="173">
        <v>0</v>
      </c>
      <c r="D4" s="174">
        <v>0</v>
      </c>
      <c r="E4" s="174">
        <v>0</v>
      </c>
      <c r="F4" s="174">
        <v>0</v>
      </c>
      <c r="G4" s="174">
        <v>0</v>
      </c>
      <c r="H4" s="174">
        <v>0</v>
      </c>
      <c r="I4" s="175">
        <v>0</v>
      </c>
      <c r="J4" s="175">
        <v>0</v>
      </c>
      <c r="K4" s="175">
        <v>0</v>
      </c>
      <c r="L4" s="176">
        <v>0</v>
      </c>
    </row>
    <row r="5" spans="2:13" ht="20.100000000000001" customHeight="1">
      <c r="B5" s="177" t="s">
        <v>110</v>
      </c>
      <c r="C5" s="178">
        <v>0</v>
      </c>
      <c r="D5" s="179">
        <v>0</v>
      </c>
      <c r="E5" s="179">
        <v>0</v>
      </c>
      <c r="F5" s="179">
        <v>0</v>
      </c>
      <c r="G5" s="179">
        <v>0</v>
      </c>
      <c r="H5" s="179">
        <v>0</v>
      </c>
      <c r="I5" s="180">
        <v>0</v>
      </c>
      <c r="J5" s="180">
        <v>0</v>
      </c>
      <c r="K5" s="180">
        <v>0</v>
      </c>
      <c r="L5" s="181">
        <v>0</v>
      </c>
    </row>
    <row r="6" spans="2:13" ht="20.100000000000001" customHeight="1">
      <c r="B6" s="177" t="s">
        <v>111</v>
      </c>
      <c r="C6" s="178">
        <v>1</v>
      </c>
      <c r="D6" s="179">
        <v>0</v>
      </c>
      <c r="E6" s="179">
        <v>1</v>
      </c>
      <c r="F6" s="179">
        <v>0</v>
      </c>
      <c r="G6" s="179">
        <v>0</v>
      </c>
      <c r="H6" s="179">
        <v>0</v>
      </c>
      <c r="I6" s="180">
        <v>1</v>
      </c>
      <c r="J6" s="180">
        <v>0</v>
      </c>
      <c r="K6" s="180">
        <v>0</v>
      </c>
      <c r="L6" s="181">
        <v>0</v>
      </c>
    </row>
    <row r="7" spans="2:13" ht="20.100000000000001" customHeight="1">
      <c r="B7" s="177" t="s">
        <v>112</v>
      </c>
      <c r="C7" s="178">
        <v>2</v>
      </c>
      <c r="D7" s="179">
        <v>0</v>
      </c>
      <c r="E7" s="179">
        <v>0</v>
      </c>
      <c r="F7" s="179">
        <v>0</v>
      </c>
      <c r="G7" s="179">
        <v>2</v>
      </c>
      <c r="H7" s="179">
        <v>0</v>
      </c>
      <c r="I7" s="180">
        <v>2</v>
      </c>
      <c r="J7" s="180">
        <v>1</v>
      </c>
      <c r="K7" s="180">
        <v>2</v>
      </c>
      <c r="L7" s="181">
        <v>3</v>
      </c>
    </row>
    <row r="8" spans="2:13" ht="20.100000000000001" customHeight="1">
      <c r="B8" s="177" t="s">
        <v>113</v>
      </c>
      <c r="C8" s="178">
        <v>0</v>
      </c>
      <c r="D8" s="179">
        <v>2</v>
      </c>
      <c r="E8" s="179">
        <v>2</v>
      </c>
      <c r="F8" s="179">
        <v>3</v>
      </c>
      <c r="G8" s="179">
        <v>2</v>
      </c>
      <c r="H8" s="179">
        <v>0</v>
      </c>
      <c r="I8" s="180">
        <v>2</v>
      </c>
      <c r="J8" s="180">
        <v>2</v>
      </c>
      <c r="K8" s="180">
        <v>3</v>
      </c>
      <c r="L8" s="181">
        <v>1</v>
      </c>
    </row>
    <row r="9" spans="2:13" ht="20.100000000000001" customHeight="1">
      <c r="B9" s="182" t="s">
        <v>72</v>
      </c>
      <c r="C9" s="183">
        <v>0</v>
      </c>
      <c r="D9" s="184">
        <v>0</v>
      </c>
      <c r="E9" s="184">
        <v>0</v>
      </c>
      <c r="F9" s="184">
        <v>1</v>
      </c>
      <c r="G9" s="184">
        <v>0</v>
      </c>
      <c r="H9" s="184">
        <v>0</v>
      </c>
      <c r="I9" s="185">
        <v>1</v>
      </c>
      <c r="J9" s="185">
        <v>0</v>
      </c>
      <c r="K9" s="185">
        <v>1</v>
      </c>
      <c r="L9" s="186">
        <v>1</v>
      </c>
    </row>
    <row r="10" spans="2:13" ht="20.100000000000001" customHeight="1">
      <c r="B10" s="171" t="s">
        <v>12</v>
      </c>
      <c r="C10" s="187">
        <f t="shared" ref="C10:H10" si="0">SUM(C4:C9)</f>
        <v>3</v>
      </c>
      <c r="D10" s="187">
        <f t="shared" si="0"/>
        <v>2</v>
      </c>
      <c r="E10" s="187">
        <f t="shared" si="0"/>
        <v>3</v>
      </c>
      <c r="F10" s="187">
        <f t="shared" si="0"/>
        <v>4</v>
      </c>
      <c r="G10" s="187">
        <f t="shared" si="0"/>
        <v>4</v>
      </c>
      <c r="H10" s="187">
        <f t="shared" si="0"/>
        <v>0</v>
      </c>
      <c r="I10" s="187">
        <f>SUM(I4:I9)</f>
        <v>6</v>
      </c>
      <c r="J10" s="187">
        <f>SUM(J4:J9)</f>
        <v>3</v>
      </c>
      <c r="K10" s="187">
        <f>SUM(K4:K9)</f>
        <v>6</v>
      </c>
      <c r="L10" s="188">
        <f>SUM(L4:L9)</f>
        <v>5</v>
      </c>
      <c r="M10" s="189"/>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phoneticPr fontId="2"/>
  <pageMargins left="0.25" right="0.25" top="0.75" bottom="0.75" header="0.3" footer="0.3"/>
  <pageSetup paperSize="9" scale="81" orientation="portrait" r:id="rId1"/>
  <headerFooter alignWithMargins="0">
    <oddHeader>&amp;C南越前町</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南越前町出生率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南越前町出生率!Print_Area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2012-03-13T01:40:56Z</cp:lastPrinted>
  <dcterms:created xsi:type="dcterms:W3CDTF">2006-11-02T06:39:22Z</dcterms:created>
  <dcterms:modified xsi:type="dcterms:W3CDTF">2012-03-13T01:42:19Z</dcterms:modified>
</cp:coreProperties>
</file>