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activeTab="2"/>
  </bookViews>
  <sheets>
    <sheet name="池田町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1">'月別出生　出生時平均年齢'!$A$1:$M$51</definedName>
    <definedName name="_xlnm.Print_Area" localSheetId="2">出生順位別出生数!$A$1:$L$51</definedName>
    <definedName name="_xlnm.Print_Area" localSheetId="11">出生場所!$A$1:$L$50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0">池田町出生率!$A$1:$L$50</definedName>
    <definedName name="_xlnm.Print_Area" localSheetId="3">母の年齢階級別!$A$1:$L$52</definedName>
    <definedName name="_xlnm.Print_Area" localSheetId="4">母の年齢階級別に見た第1子出生構成割合!$A$1:$L$50</definedName>
  </definedNames>
  <calcPr calcId="125725"/>
</workbook>
</file>

<file path=xl/calcChain.xml><?xml version="1.0" encoding="utf-8"?>
<calcChain xmlns="http://schemas.openxmlformats.org/spreadsheetml/2006/main">
  <c r="J23" i="5"/>
  <c r="I23"/>
  <c r="H23"/>
  <c r="G23"/>
  <c r="F23"/>
  <c r="E23"/>
  <c r="D23"/>
  <c r="C23"/>
  <c r="B23"/>
  <c r="J11"/>
  <c r="B11"/>
  <c r="B37" i="3"/>
  <c r="E37" s="1"/>
  <c r="C14" i="13"/>
  <c r="G14" s="1"/>
  <c r="C25"/>
  <c r="K10" i="20"/>
  <c r="K17" i="8"/>
  <c r="K18" i="7"/>
  <c r="J12" i="4"/>
  <c r="J24" s="1"/>
  <c r="D24"/>
  <c r="H24"/>
  <c r="B12"/>
  <c r="C24" s="1"/>
  <c r="F37" i="3" l="1"/>
  <c r="D37"/>
  <c r="C37"/>
  <c r="H14" i="13"/>
  <c r="I14"/>
  <c r="F24" i="4"/>
  <c r="B24"/>
  <c r="I24"/>
  <c r="G24"/>
  <c r="E24"/>
  <c r="J23"/>
  <c r="I23"/>
  <c r="H23"/>
  <c r="G23"/>
  <c r="F23"/>
  <c r="E23"/>
  <c r="D23"/>
  <c r="C23"/>
  <c r="J22"/>
  <c r="I22"/>
  <c r="H22"/>
  <c r="G22"/>
  <c r="F22"/>
  <c r="E22"/>
  <c r="D22"/>
  <c r="C22"/>
  <c r="J21"/>
  <c r="I21"/>
  <c r="H21"/>
  <c r="G21"/>
  <c r="F21"/>
  <c r="E21"/>
  <c r="D21"/>
  <c r="C21"/>
  <c r="J20"/>
  <c r="I20"/>
  <c r="H20"/>
  <c r="G20"/>
  <c r="F20"/>
  <c r="E20"/>
  <c r="D20"/>
  <c r="C20"/>
  <c r="J16"/>
  <c r="I16"/>
  <c r="H16"/>
  <c r="G16"/>
  <c r="F16"/>
  <c r="E16"/>
  <c r="D16"/>
  <c r="C17" i="8"/>
  <c r="D17"/>
  <c r="E17"/>
  <c r="F17"/>
  <c r="G17"/>
  <c r="H17"/>
  <c r="I17"/>
  <c r="J17"/>
  <c r="C18" i="7"/>
  <c r="D18"/>
  <c r="E18"/>
  <c r="F18"/>
  <c r="G18"/>
  <c r="H18"/>
  <c r="I18"/>
  <c r="J18"/>
  <c r="F12" i="10" l="1"/>
  <c r="L17" i="8"/>
  <c r="B10" i="3"/>
  <c r="B36" s="1"/>
  <c r="B9"/>
  <c r="B35" s="1"/>
  <c r="B8"/>
  <c r="B34" s="1"/>
  <c r="B7"/>
  <c r="B33" s="1"/>
  <c r="B6"/>
  <c r="B32" s="1"/>
  <c r="B5"/>
  <c r="B31" s="1"/>
  <c r="B4"/>
  <c r="B30" s="1"/>
  <c r="B3"/>
  <c r="C26" i="13"/>
  <c r="I26" s="1"/>
  <c r="C24"/>
  <c r="H24" s="1"/>
  <c r="C23"/>
  <c r="H23" s="1"/>
  <c r="C22"/>
  <c r="H22" s="1"/>
  <c r="C21"/>
  <c r="H21" s="1"/>
  <c r="C20"/>
  <c r="H20" s="1"/>
  <c r="C19"/>
  <c r="H19" s="1"/>
  <c r="C18"/>
  <c r="H18" s="1"/>
  <c r="C17"/>
  <c r="H17" s="1"/>
  <c r="C15"/>
  <c r="H15" s="1"/>
  <c r="C13"/>
  <c r="H13" s="1"/>
  <c r="C12"/>
  <c r="I12" s="1"/>
  <c r="C11"/>
  <c r="H11" s="1"/>
  <c r="C10"/>
  <c r="I10" s="1"/>
  <c r="C9"/>
  <c r="H9" s="1"/>
  <c r="C8"/>
  <c r="I8" s="1"/>
  <c r="C7"/>
  <c r="H7" s="1"/>
  <c r="C6"/>
  <c r="I6" s="1"/>
  <c r="F10" i="10"/>
  <c r="F9"/>
  <c r="F8"/>
  <c r="F7"/>
  <c r="F6"/>
  <c r="F5"/>
  <c r="F4"/>
  <c r="F3"/>
  <c r="C10" i="20"/>
  <c r="D10"/>
  <c r="E10"/>
  <c r="F10"/>
  <c r="G10"/>
  <c r="H10"/>
  <c r="C18" i="6"/>
  <c r="D18"/>
  <c r="E18"/>
  <c r="F18"/>
  <c r="G18"/>
  <c r="H18"/>
  <c r="J13" i="5"/>
  <c r="B13"/>
  <c r="J12"/>
  <c r="J24" s="1"/>
  <c r="B12"/>
  <c r="J10"/>
  <c r="J22" s="1"/>
  <c r="B10"/>
  <c r="J9"/>
  <c r="J21" s="1"/>
  <c r="B9"/>
  <c r="J8"/>
  <c r="J20" s="1"/>
  <c r="B8"/>
  <c r="J7"/>
  <c r="J19" s="1"/>
  <c r="B7"/>
  <c r="J6"/>
  <c r="B6"/>
  <c r="J5"/>
  <c r="B5"/>
  <c r="J4"/>
  <c r="J16" s="1"/>
  <c r="B4"/>
  <c r="J13" i="4"/>
  <c r="J25" s="1"/>
  <c r="J11"/>
  <c r="J10"/>
  <c r="J9"/>
  <c r="J8"/>
  <c r="J7"/>
  <c r="J6"/>
  <c r="J5"/>
  <c r="J4"/>
  <c r="B13"/>
  <c r="B11"/>
  <c r="B23" s="1"/>
  <c r="B10"/>
  <c r="B22" s="1"/>
  <c r="B9"/>
  <c r="B21" s="1"/>
  <c r="B8"/>
  <c r="B20" s="1"/>
  <c r="B7"/>
  <c r="B6"/>
  <c r="B5"/>
  <c r="B4"/>
  <c r="B16" s="1"/>
  <c r="B29" i="3"/>
  <c r="D15" i="1"/>
  <c r="E15"/>
  <c r="F15"/>
  <c r="G15"/>
  <c r="H15"/>
  <c r="C15"/>
  <c r="B15"/>
  <c r="J10" i="20"/>
  <c r="L18" i="7"/>
  <c r="J18" i="6"/>
  <c r="I15" i="1"/>
  <c r="K15"/>
  <c r="B12" i="3"/>
  <c r="B38" s="1"/>
  <c r="L18" i="6"/>
  <c r="I18"/>
  <c r="L10" i="20"/>
  <c r="I10"/>
  <c r="C16" i="4"/>
  <c r="I16" i="5" l="1"/>
  <c r="G16"/>
  <c r="E16"/>
  <c r="H16"/>
  <c r="F16"/>
  <c r="D16"/>
  <c r="B19"/>
  <c r="I19"/>
  <c r="G19"/>
  <c r="E19"/>
  <c r="C19"/>
  <c r="H19"/>
  <c r="F19"/>
  <c r="D19"/>
  <c r="I20"/>
  <c r="G20"/>
  <c r="E20"/>
  <c r="C20"/>
  <c r="H20"/>
  <c r="F20"/>
  <c r="D20"/>
  <c r="I21"/>
  <c r="G21"/>
  <c r="E21"/>
  <c r="C21"/>
  <c r="H21"/>
  <c r="F21"/>
  <c r="D21"/>
  <c r="I22"/>
  <c r="G22"/>
  <c r="E22"/>
  <c r="C22"/>
  <c r="H22"/>
  <c r="F22"/>
  <c r="D22"/>
  <c r="H24"/>
  <c r="F24"/>
  <c r="D24"/>
  <c r="I24"/>
  <c r="G24"/>
  <c r="E24"/>
  <c r="C24"/>
  <c r="G18"/>
  <c r="J18"/>
  <c r="H18"/>
  <c r="F18"/>
  <c r="D18"/>
  <c r="I18"/>
  <c r="E18"/>
  <c r="C18"/>
  <c r="J17"/>
  <c r="H17"/>
  <c r="F17"/>
  <c r="D17"/>
  <c r="I17"/>
  <c r="G17"/>
  <c r="E17"/>
  <c r="C17"/>
  <c r="B19" i="4"/>
  <c r="J19"/>
  <c r="I19"/>
  <c r="G19"/>
  <c r="E19"/>
  <c r="C19"/>
  <c r="H19"/>
  <c r="F19"/>
  <c r="D19"/>
  <c r="B18"/>
  <c r="I18"/>
  <c r="G18"/>
  <c r="E18"/>
  <c r="C18"/>
  <c r="J18"/>
  <c r="H18"/>
  <c r="F18"/>
  <c r="D18"/>
  <c r="B17"/>
  <c r="I17"/>
  <c r="G17"/>
  <c r="E17"/>
  <c r="C17"/>
  <c r="J17"/>
  <c r="H17"/>
  <c r="F17"/>
  <c r="D17"/>
  <c r="E31" i="3"/>
  <c r="C31"/>
  <c r="F31"/>
  <c r="D31"/>
  <c r="E35"/>
  <c r="C35"/>
  <c r="F35"/>
  <c r="D35"/>
  <c r="E29"/>
  <c r="F29"/>
  <c r="D29"/>
  <c r="E33"/>
  <c r="C33"/>
  <c r="F33"/>
  <c r="D33"/>
  <c r="E30"/>
  <c r="C30"/>
  <c r="F30"/>
  <c r="D30"/>
  <c r="E32"/>
  <c r="C32"/>
  <c r="F32"/>
  <c r="D32"/>
  <c r="E34"/>
  <c r="C34"/>
  <c r="F34"/>
  <c r="D34"/>
  <c r="E36"/>
  <c r="C36"/>
  <c r="F36"/>
  <c r="D36"/>
  <c r="H26" i="13"/>
  <c r="G15"/>
  <c r="I15"/>
  <c r="G26"/>
  <c r="I25" i="5"/>
  <c r="G25"/>
  <c r="E25"/>
  <c r="C25"/>
  <c r="H25"/>
  <c r="F25"/>
  <c r="D25"/>
  <c r="J25"/>
  <c r="B25" i="4"/>
  <c r="I25"/>
  <c r="G25"/>
  <c r="E25"/>
  <c r="C25"/>
  <c r="H25"/>
  <c r="F25"/>
  <c r="D25"/>
  <c r="F38" i="3"/>
  <c r="D38"/>
  <c r="E38"/>
  <c r="C38"/>
  <c r="C29"/>
  <c r="G18" i="13"/>
  <c r="G20"/>
  <c r="G22"/>
  <c r="G24"/>
  <c r="I18"/>
  <c r="I20"/>
  <c r="I22"/>
  <c r="I24"/>
  <c r="G17"/>
  <c r="I17"/>
  <c r="G19"/>
  <c r="I19"/>
  <c r="G21"/>
  <c r="I21"/>
  <c r="G23"/>
  <c r="I23"/>
  <c r="H6"/>
  <c r="G7"/>
  <c r="I7"/>
  <c r="H8"/>
  <c r="G9"/>
  <c r="I9"/>
  <c r="H10"/>
  <c r="G11"/>
  <c r="I11"/>
  <c r="H12"/>
  <c r="G13"/>
  <c r="I13"/>
  <c r="G6"/>
  <c r="G8"/>
  <c r="G10"/>
  <c r="G12"/>
  <c r="B16" i="5"/>
  <c r="B18"/>
  <c r="B20"/>
  <c r="B22"/>
  <c r="B25"/>
  <c r="C16"/>
  <c r="B17"/>
  <c r="B21"/>
  <c r="B24"/>
</calcChain>
</file>

<file path=xl/sharedStrings.xml><?xml version="1.0" encoding="utf-8"?>
<sst xmlns="http://schemas.openxmlformats.org/spreadsheetml/2006/main" count="349" uniqueCount="126">
  <si>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</si>
  <si>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</si>
  <si>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</si>
  <si>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</si>
  <si>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</si>
  <si>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</si>
  <si>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</si>
  <si>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</si>
  <si>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</si>
  <si>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</si>
  <si>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</si>
  <si>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</si>
  <si>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</si>
  <si>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</si>
  <si>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</si>
  <si>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</si>
  <si>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</si>
  <si>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</si>
  <si>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</si>
  <si>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</si>
  <si>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</si>
  <si>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20～24</t>
  </si>
  <si>
    <t>25～29</t>
  </si>
  <si>
    <t>35～39</t>
  </si>
  <si>
    <t>40～</t>
  </si>
  <si>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</si>
  <si>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</si>
  <si>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</si>
  <si>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</si>
  <si>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</si>
  <si>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</si>
  <si>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</si>
  <si>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</si>
  <si>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</si>
  <si>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</si>
  <si>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</si>
  <si>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</si>
  <si>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</si>
  <si>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</si>
  <si>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</si>
  <si>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</si>
  <si>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</si>
  <si>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</si>
  <si>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</si>
  <si>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</si>
  <si>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</si>
  <si>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</si>
  <si>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</si>
  <si>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</si>
  <si>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</si>
  <si>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</si>
  <si>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</si>
  <si>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</si>
  <si>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</si>
  <si>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</si>
  <si>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</si>
  <si>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</si>
  <si>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</si>
  <si>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</si>
  <si>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</si>
  <si>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</si>
  <si>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</si>
  <si>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</si>
  <si>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</si>
  <si>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</si>
  <si>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</si>
  <si>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</si>
  <si>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</si>
  <si>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</si>
  <si>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</si>
  <si>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</si>
  <si>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</si>
  <si>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</si>
  <si>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</si>
  <si>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</si>
  <si>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</si>
  <si>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</si>
  <si>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</si>
  <si>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</si>
  <si>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</si>
  <si>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</si>
  <si>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</si>
  <si>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</si>
  <si>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</si>
  <si>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</si>
  <si>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</si>
  <si>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</si>
  <si>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</si>
  <si>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</si>
  <si>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</si>
  <si>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</si>
  <si>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</si>
  <si>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</si>
  <si>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</si>
  <si>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</si>
  <si>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</si>
  <si>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</si>
  <si>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</si>
  <si>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</si>
  <si>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</si>
  <si>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</si>
  <si>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</si>
  <si>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</si>
  <si>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</si>
  <si>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</si>
  <si>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</si>
  <si>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</si>
  <si>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</si>
  <si>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</si>
  <si>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</si>
  <si>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</si>
  <si>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</si>
  <si>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</si>
  <si>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</si>
  <si>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</si>
  <si>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</si>
  <si>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15歳未満</t>
  </si>
  <si>
    <t>15～19歳</t>
  </si>
  <si>
    <t>（再掲）～29</t>
  </si>
  <si>
    <t>30～34歳</t>
  </si>
  <si>
    <t>35～39歳</t>
  </si>
  <si>
    <r>
      <t>4</t>
    </r>
    <r>
      <rPr>
        <sz val="11"/>
        <rFont val="ＭＳ Ｐゴシック"/>
        <family val="3"/>
        <charset val="128"/>
      </rPr>
      <t>0歳以上</t>
    </r>
    <rPh sb="2" eb="3">
      <t>サイ</t>
    </rPh>
    <rPh sb="3" eb="5">
      <t>イジョウ</t>
    </rPh>
    <phoneticPr fontId="2"/>
  </si>
  <si>
    <r>
      <t>1</t>
    </r>
    <r>
      <rPr>
        <sz val="11"/>
        <rFont val="ＭＳ Ｐゴシック"/>
        <family val="3"/>
        <charset val="128"/>
      </rPr>
      <t>7年</t>
    </r>
    <rPh sb="2" eb="3">
      <t>ネン</t>
    </rPh>
    <phoneticPr fontId="2"/>
  </si>
  <si>
    <t>22年</t>
    <rPh sb="2" eb="3">
      <t>ネン</t>
    </rPh>
    <phoneticPr fontId="2"/>
  </si>
  <si>
    <t>22年</t>
    <phoneticPr fontId="2"/>
  </si>
  <si>
    <t>30～34</t>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</si>
</sst>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7">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1" fillId="2" borderId="41" xfId="0" applyNumberFormat="1" applyFont="1" applyFill="1" applyBorder="1">
      <alignment vertical="center"/>
    </xf>
    <xf numFmtId="0" fontId="1" fillId="2" borderId="45" xfId="0" applyNumberFormat="1" applyFon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5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180" fontId="0" fillId="2" borderId="30" xfId="0" applyNumberFormat="1" applyFill="1" applyBorder="1">
      <alignment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0" fontId="1" fillId="2" borderId="18" xfId="0"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181" fontId="0" fillId="2" borderId="31" xfId="0" applyNumberFormat="1" applyFont="1" applyFill="1" applyBorder="1">
      <alignment vertical="center"/>
    </xf>
    <xf numFmtId="181" fontId="0" fillId="2" borderId="32" xfId="0" applyNumberFormat="1" applyFont="1" applyFill="1" applyBorder="1">
      <alignment vertical="center"/>
    </xf>
    <xf numFmtId="181" fontId="0" fillId="2" borderId="18" xfId="0" applyNumberFormat="1" applyFont="1" applyFill="1" applyBorder="1">
      <alignment vertical="center"/>
    </xf>
    <xf numFmtId="181" fontId="0" fillId="2" borderId="24" xfId="0" applyNumberFormat="1" applyFont="1" applyFill="1" applyBorder="1">
      <alignment vertical="center"/>
    </xf>
    <xf numFmtId="180" fontId="0" fillId="2" borderId="22" xfId="0" applyNumberFormat="1" applyFont="1" applyFill="1" applyBorder="1">
      <alignment vertical="center"/>
    </xf>
    <xf numFmtId="0" fontId="0" fillId="2" borderId="22" xfId="0" applyFont="1" applyFill="1" applyBorder="1" applyAlignment="1">
      <alignment horizontal="center" vertical="center"/>
    </xf>
    <xf numFmtId="0" fontId="0" fillId="2" borderId="18" xfId="0" applyFont="1" applyFill="1" applyBorder="1">
      <alignment vertical="center"/>
    </xf>
    <xf numFmtId="0" fontId="0" fillId="2" borderId="38" xfId="0" applyFont="1" applyFill="1" applyBorder="1">
      <alignment vertical="center"/>
    </xf>
    <xf numFmtId="0" fontId="0" fillId="2" borderId="35" xfId="0" applyFont="1" applyFill="1" applyBorder="1">
      <alignment vertical="center"/>
    </xf>
    <xf numFmtId="179" fontId="0" fillId="2" borderId="38" xfId="0" applyNumberFormat="1" applyFont="1" applyFill="1" applyBorder="1">
      <alignment vertical="center"/>
    </xf>
    <xf numFmtId="179" fontId="0" fillId="2" borderId="35" xfId="0" applyNumberFormat="1" applyFont="1" applyFill="1" applyBorder="1">
      <alignment vertical="center"/>
    </xf>
    <xf numFmtId="179" fontId="0" fillId="2" borderId="36" xfId="0" applyNumberFormat="1" applyFont="1" applyFill="1" applyBorder="1">
      <alignment vertical="center"/>
    </xf>
    <xf numFmtId="0" fontId="0" fillId="2" borderId="24" xfId="0" applyFont="1" applyFill="1" applyBorder="1">
      <alignment vertical="center"/>
    </xf>
    <xf numFmtId="0" fontId="1" fillId="2" borderId="17"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0" fillId="2" borderId="22" xfId="0" applyFill="1" applyBorder="1" applyAlignment="1">
      <alignment horizontal="center" vertical="center" shrinkToFit="1"/>
    </xf>
    <xf numFmtId="0" fontId="1" fillId="2" borderId="21" xfId="0" applyFont="1" applyFill="1" applyBorder="1" applyAlignment="1">
      <alignment horizontal="center" vertical="center" shrinkToFit="1"/>
    </xf>
    <xf numFmtId="0" fontId="0" fillId="2" borderId="8" xfId="0" applyFill="1" applyBorder="1" applyAlignment="1">
      <alignment horizontal="center" vertical="center" shrinkToFit="1"/>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217"/>
          <c:y val="3.5502958579881658E-2"/>
        </c:manualLayout>
      </c:layout>
    </c:title>
    <c:plotArea>
      <c:layout>
        <c:manualLayout>
          <c:layoutTarget val="inner"/>
          <c:xMode val="edge"/>
          <c:yMode val="edge"/>
          <c:x val="0.10266169225813628"/>
          <c:y val="0.17455621301775148"/>
          <c:w val="0.87072324174492943"/>
          <c:h val="0.63609467455621582"/>
        </c:manualLayout>
      </c:layout>
      <c:lineChart>
        <c:grouping val="standard"/>
        <c:ser>
          <c:idx val="0"/>
          <c:order val="0"/>
          <c:tx>
            <c:strRef>
              <c:f>池田町出生率!$B$25</c:f>
              <c:strCache>
                <c:ptCount val="1"/>
                <c:pt idx="0">
                  <c:v>出生率</c:v>
                </c:pt>
              </c:strCache>
            </c:strRef>
          </c:tx>
          <c:cat>
            <c:strRef>
              <c:f>池田町出生率!$C$23:$L$23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池田町出生率!$C$25:$L$25</c:f>
              <c:numCache>
                <c:formatCode>General</c:formatCode>
                <c:ptCount val="10"/>
                <c:pt idx="0">
                  <c:v>6.5</c:v>
                </c:pt>
                <c:pt idx="1">
                  <c:v>4.0999999999999996</c:v>
                </c:pt>
                <c:pt idx="2">
                  <c:v>5</c:v>
                </c:pt>
                <c:pt idx="3">
                  <c:v>2.2999999999999998</c:v>
                </c:pt>
                <c:pt idx="4">
                  <c:v>5</c:v>
                </c:pt>
                <c:pt idx="5">
                  <c:v>4.2</c:v>
                </c:pt>
                <c:pt idx="6" formatCode="0.0_ ">
                  <c:v>5.5265581823764203</c:v>
                </c:pt>
                <c:pt idx="7" formatCode="0.0_ ">
                  <c:v>4.7066206463759022</c:v>
                </c:pt>
                <c:pt idx="8" formatCode="0.0_ ">
                  <c:v>7.717041800643087</c:v>
                </c:pt>
                <c:pt idx="9" formatCode="0.0_ ">
                  <c:v>5.2527905449770182</c:v>
                </c:pt>
              </c:numCache>
            </c:numRef>
          </c:val>
        </c:ser>
        <c:marker val="1"/>
        <c:axId val="71642112"/>
        <c:axId val="71688960"/>
      </c:lineChart>
      <c:catAx>
        <c:axId val="71642112"/>
        <c:scaling>
          <c:orientation val="minMax"/>
        </c:scaling>
        <c:axPos val="b"/>
        <c:numFmt formatCode="General" sourceLinked="1"/>
        <c:majorTickMark val="in"/>
        <c:tickLblPos val="nextTo"/>
        <c:txPr>
          <a:bodyPr rot="0" vert="horz"/>
          <a:lstStyle/>
          <a:p>
            <a:pPr>
              <a:defRPr/>
            </a:pPr>
            <a:endParaRPr lang="ja-JP"/>
          </a:p>
        </c:txPr>
        <c:crossAx val="71688960"/>
        <c:crosses val="autoZero"/>
        <c:auto val="1"/>
        <c:lblAlgn val="ctr"/>
        <c:lblOffset val="100"/>
        <c:tickLblSkip val="1"/>
        <c:tickMarkSkip val="1"/>
      </c:catAx>
      <c:valAx>
        <c:axId val="71688960"/>
        <c:scaling>
          <c:orientation val="minMax"/>
          <c:min val="0"/>
        </c:scaling>
        <c:axPos val="l"/>
        <c:majorGridlines/>
        <c:minorGridlines/>
        <c:title>
          <c:tx>
            <c:rich>
              <a:bodyPr rot="0" vert="wordArtVertRtl"/>
              <a:lstStyle/>
              <a:p>
                <a:pPr>
                  <a:defRPr/>
                </a:pPr>
                <a:r>
                  <a:rPr lang="ja-JP"/>
                  <a:t>出生率</a:t>
                </a:r>
              </a:p>
            </c:rich>
          </c:tx>
          <c:layout>
            <c:manualLayout>
              <c:xMode val="edge"/>
              <c:yMode val="edge"/>
              <c:x val="4.3054599163697693E-3"/>
              <c:y val="5.4240631163708114E-2"/>
            </c:manualLayout>
          </c:layout>
        </c:title>
        <c:numFmt formatCode="General" sourceLinked="1"/>
        <c:majorTickMark val="in"/>
        <c:tickLblPos val="nextTo"/>
        <c:txPr>
          <a:bodyPr rot="0" vert="horz"/>
          <a:lstStyle/>
          <a:p>
            <a:pPr>
              <a:defRPr/>
            </a:pPr>
            <a:endParaRPr lang="ja-JP"/>
          </a:p>
        </c:txPr>
        <c:crossAx val="71642112"/>
        <c:crosses val="autoZero"/>
        <c:crossBetween val="between"/>
        <c:majorUnit val="2"/>
      </c:valAx>
    </c:plotArea>
    <c:plotVisOnly val="1"/>
    <c:dispBlanksAs val="gap"/>
  </c:chart>
  <c:printSettings>
    <c:headerFooter alignWithMargins="0"/>
    <c:pageMargins b="0.75000000000000044" l="0.25" r="0.25" t="0.75000000000000044" header="0.30000000000000021" footer="0.30000000000000021"/>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3049600"/>
        <c:axId val="73051136"/>
      </c:barChart>
      <c:catAx>
        <c:axId val="73049600"/>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051136"/>
        <c:crosses val="autoZero"/>
        <c:auto val="1"/>
        <c:lblAlgn val="ctr"/>
        <c:lblOffset val="100"/>
        <c:tickLblSkip val="1"/>
        <c:tickMarkSkip val="1"/>
      </c:catAx>
      <c:valAx>
        <c:axId val="73051136"/>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049600"/>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0</c:v>
                </c:pt>
                <c:pt idx="1">
                  <c:v>0</c:v>
                </c:pt>
                <c:pt idx="2">
                  <c:v>0</c:v>
                </c:pt>
                <c:pt idx="3">
                  <c:v>0</c:v>
                </c:pt>
                <c:pt idx="4">
                  <c:v>0</c:v>
                </c:pt>
                <c:pt idx="5">
                  <c:v>0</c:v>
                </c:pt>
                <c:pt idx="6" formatCode="General">
                  <c:v>0</c:v>
                </c:pt>
                <c:pt idx="7" formatCode="General">
                  <c:v>0</c:v>
                </c:pt>
                <c:pt idx="8" formatCode="General">
                  <c:v>0</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2</c:v>
                </c:pt>
                <c:pt idx="1">
                  <c:v>0</c:v>
                </c:pt>
                <c:pt idx="2">
                  <c:v>0</c:v>
                </c:pt>
                <c:pt idx="3">
                  <c:v>1</c:v>
                </c:pt>
                <c:pt idx="4">
                  <c:v>1</c:v>
                </c:pt>
                <c:pt idx="5">
                  <c:v>1</c:v>
                </c:pt>
                <c:pt idx="6" formatCode="General">
                  <c:v>1</c:v>
                </c:pt>
                <c:pt idx="7" formatCode="General">
                  <c:v>0</c:v>
                </c:pt>
                <c:pt idx="8" formatCode="General">
                  <c:v>0</c:v>
                </c:pt>
                <c:pt idx="9" formatCode="General">
                  <c:v>0</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1</c:v>
                </c:pt>
                <c:pt idx="1">
                  <c:v>0</c:v>
                </c:pt>
                <c:pt idx="2">
                  <c:v>1</c:v>
                </c:pt>
                <c:pt idx="3">
                  <c:v>0</c:v>
                </c:pt>
                <c:pt idx="4">
                  <c:v>1</c:v>
                </c:pt>
                <c:pt idx="5">
                  <c:v>0</c:v>
                </c:pt>
                <c:pt idx="6" formatCode="General">
                  <c:v>2</c:v>
                </c:pt>
                <c:pt idx="7" formatCode="General">
                  <c:v>0</c:v>
                </c:pt>
                <c:pt idx="8" formatCode="General">
                  <c:v>3</c:v>
                </c:pt>
                <c:pt idx="9" formatCode="General">
                  <c:v>0</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0</c:v>
                </c:pt>
                <c:pt idx="1">
                  <c:v>1</c:v>
                </c:pt>
                <c:pt idx="2">
                  <c:v>0</c:v>
                </c:pt>
                <c:pt idx="3">
                  <c:v>0</c:v>
                </c:pt>
                <c:pt idx="4">
                  <c:v>1</c:v>
                </c:pt>
                <c:pt idx="5">
                  <c:v>0</c:v>
                </c:pt>
                <c:pt idx="6" formatCode="General">
                  <c:v>0</c:v>
                </c:pt>
                <c:pt idx="7" formatCode="General">
                  <c:v>0</c:v>
                </c:pt>
                <c:pt idx="8" formatCode="General">
                  <c:v>3</c:v>
                </c:pt>
                <c:pt idx="9" formatCode="General">
                  <c:v>0</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0</c:v>
                </c:pt>
                <c:pt idx="1">
                  <c:v>1</c:v>
                </c:pt>
                <c:pt idx="2">
                  <c:v>0</c:v>
                </c:pt>
                <c:pt idx="3">
                  <c:v>0</c:v>
                </c:pt>
                <c:pt idx="4">
                  <c:v>0</c:v>
                </c:pt>
                <c:pt idx="5">
                  <c:v>0</c:v>
                </c:pt>
                <c:pt idx="6" formatCode="General">
                  <c:v>0</c:v>
                </c:pt>
                <c:pt idx="7" formatCode="General">
                  <c:v>1</c:v>
                </c:pt>
                <c:pt idx="8" formatCode="General">
                  <c:v>0</c:v>
                </c:pt>
                <c:pt idx="9" formatCode="General">
                  <c:v>0</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0</c:v>
                </c:pt>
                <c:pt idx="1">
                  <c:v>1</c:v>
                </c:pt>
                <c:pt idx="2">
                  <c:v>2</c:v>
                </c:pt>
                <c:pt idx="3">
                  <c:v>0</c:v>
                </c:pt>
                <c:pt idx="4">
                  <c:v>1</c:v>
                </c:pt>
                <c:pt idx="5">
                  <c:v>0</c:v>
                </c:pt>
                <c:pt idx="6" formatCode="General">
                  <c:v>1</c:v>
                </c:pt>
                <c:pt idx="7" formatCode="General">
                  <c:v>0</c:v>
                </c:pt>
                <c:pt idx="8" formatCode="General">
                  <c:v>1</c:v>
                </c:pt>
                <c:pt idx="9" formatCode="General">
                  <c:v>0</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1</c:v>
                </c:pt>
                <c:pt idx="1">
                  <c:v>0</c:v>
                </c:pt>
                <c:pt idx="2">
                  <c:v>3</c:v>
                </c:pt>
                <c:pt idx="3">
                  <c:v>0</c:v>
                </c:pt>
                <c:pt idx="4">
                  <c:v>1</c:v>
                </c:pt>
                <c:pt idx="5">
                  <c:v>0</c:v>
                </c:pt>
                <c:pt idx="6" formatCode="General">
                  <c:v>1</c:v>
                </c:pt>
                <c:pt idx="7" formatCode="General">
                  <c:v>0</c:v>
                </c:pt>
                <c:pt idx="8" formatCode="General">
                  <c:v>1</c:v>
                </c:pt>
                <c:pt idx="9" formatCode="General">
                  <c:v>1</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2</c:v>
                </c:pt>
                <c:pt idx="1">
                  <c:v>1</c:v>
                </c:pt>
                <c:pt idx="2">
                  <c:v>2</c:v>
                </c:pt>
                <c:pt idx="3">
                  <c:v>0</c:v>
                </c:pt>
                <c:pt idx="4">
                  <c:v>0</c:v>
                </c:pt>
                <c:pt idx="5">
                  <c:v>0</c:v>
                </c:pt>
                <c:pt idx="6" formatCode="General">
                  <c:v>0</c:v>
                </c:pt>
                <c:pt idx="7" formatCode="General">
                  <c:v>0</c:v>
                </c:pt>
                <c:pt idx="8" formatCode="General">
                  <c:v>0</c:v>
                </c:pt>
                <c:pt idx="9" formatCode="General">
                  <c:v>0</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0</c:v>
                </c:pt>
                <c:pt idx="1">
                  <c:v>0</c:v>
                </c:pt>
                <c:pt idx="2">
                  <c:v>0</c:v>
                </c:pt>
                <c:pt idx="3">
                  <c:v>1</c:v>
                </c:pt>
                <c:pt idx="4">
                  <c:v>1</c:v>
                </c:pt>
                <c:pt idx="5">
                  <c:v>0</c:v>
                </c:pt>
                <c:pt idx="6" formatCode="General">
                  <c:v>1</c:v>
                </c:pt>
                <c:pt idx="7" formatCode="General">
                  <c:v>1</c:v>
                </c:pt>
                <c:pt idx="8" formatCode="General">
                  <c:v>0</c:v>
                </c:pt>
                <c:pt idx="9" formatCode="General">
                  <c:v>0</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0</c:v>
                </c:pt>
                <c:pt idx="1">
                  <c:v>0</c:v>
                </c:pt>
                <c:pt idx="2">
                  <c:v>0</c:v>
                </c:pt>
                <c:pt idx="3">
                  <c:v>1</c:v>
                </c:pt>
                <c:pt idx="4">
                  <c:v>0</c:v>
                </c:pt>
                <c:pt idx="5">
                  <c:v>0</c:v>
                </c:pt>
                <c:pt idx="6" formatCode="General">
                  <c:v>0</c:v>
                </c:pt>
                <c:pt idx="7" formatCode="General">
                  <c:v>2</c:v>
                </c:pt>
                <c:pt idx="8" formatCode="General">
                  <c:v>1</c:v>
                </c:pt>
                <c:pt idx="9" formatCode="General">
                  <c:v>0</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0</c:v>
                </c:pt>
                <c:pt idx="1">
                  <c:v>0</c:v>
                </c:pt>
                <c:pt idx="2">
                  <c:v>0</c:v>
                </c:pt>
                <c:pt idx="3">
                  <c:v>0</c:v>
                </c:pt>
                <c:pt idx="4">
                  <c:v>0</c:v>
                </c:pt>
                <c:pt idx="5">
                  <c:v>1</c:v>
                </c:pt>
                <c:pt idx="6" formatCode="General">
                  <c:v>1</c:v>
                </c:pt>
                <c:pt idx="7" formatCode="General">
                  <c:v>1</c:v>
                </c:pt>
                <c:pt idx="8" formatCode="General">
                  <c:v>1</c:v>
                </c:pt>
                <c:pt idx="9" formatCode="General">
                  <c:v>1</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0</c:v>
                </c:pt>
                <c:pt idx="1">
                  <c:v>1</c:v>
                </c:pt>
                <c:pt idx="2">
                  <c:v>0</c:v>
                </c:pt>
                <c:pt idx="3">
                  <c:v>0</c:v>
                </c:pt>
                <c:pt idx="4">
                  <c:v>1</c:v>
                </c:pt>
                <c:pt idx="5">
                  <c:v>0</c:v>
                </c:pt>
                <c:pt idx="6" formatCode="General">
                  <c:v>0</c:v>
                </c:pt>
                <c:pt idx="7" formatCode="General">
                  <c:v>1</c:v>
                </c:pt>
                <c:pt idx="8" formatCode="General">
                  <c:v>0</c:v>
                </c:pt>
                <c:pt idx="9" formatCode="General">
                  <c:v>1</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0</c:v>
                </c:pt>
                <c:pt idx="1">
                  <c:v>0</c:v>
                </c:pt>
                <c:pt idx="2">
                  <c:v>1</c:v>
                </c:pt>
                <c:pt idx="3">
                  <c:v>0</c:v>
                </c:pt>
                <c:pt idx="4">
                  <c:v>1</c:v>
                </c:pt>
                <c:pt idx="5">
                  <c:v>0</c:v>
                </c:pt>
                <c:pt idx="6" formatCode="General">
                  <c:v>1</c:v>
                </c:pt>
                <c:pt idx="7" formatCode="General">
                  <c:v>0</c:v>
                </c:pt>
                <c:pt idx="8" formatCode="General">
                  <c:v>0</c:v>
                </c:pt>
                <c:pt idx="9" formatCode="General">
                  <c:v>3</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0</c:v>
                </c:pt>
                <c:pt idx="1">
                  <c:v>0</c:v>
                </c:pt>
                <c:pt idx="2">
                  <c:v>0</c:v>
                </c:pt>
                <c:pt idx="3">
                  <c:v>0</c:v>
                </c:pt>
                <c:pt idx="4">
                  <c:v>0</c:v>
                </c:pt>
                <c:pt idx="5">
                  <c:v>0</c:v>
                </c:pt>
                <c:pt idx="6" formatCode="General">
                  <c:v>0</c:v>
                </c:pt>
                <c:pt idx="7" formatCode="General">
                  <c:v>0</c:v>
                </c:pt>
                <c:pt idx="8" formatCode="General">
                  <c:v>1</c:v>
                </c:pt>
                <c:pt idx="9" formatCode="General">
                  <c:v>0</c:v>
                </c:pt>
              </c:numCache>
            </c:numRef>
          </c:val>
        </c:ser>
        <c:gapWidth val="75"/>
        <c:overlap val="100"/>
        <c:axId val="73256960"/>
        <c:axId val="73258496"/>
      </c:barChart>
      <c:catAx>
        <c:axId val="73256960"/>
        <c:scaling>
          <c:orientation val="minMax"/>
        </c:scaling>
        <c:axPos val="b"/>
        <c:majorTickMark val="none"/>
        <c:tickLblPos val="nextTo"/>
        <c:crossAx val="73258496"/>
        <c:crosses val="autoZero"/>
        <c:auto val="1"/>
        <c:lblAlgn val="ctr"/>
        <c:lblOffset val="100"/>
      </c:catAx>
      <c:valAx>
        <c:axId val="73258496"/>
        <c:scaling>
          <c:orientation val="minMax"/>
        </c:scaling>
        <c:axPos val="l"/>
        <c:majorGridlines/>
        <c:numFmt formatCode="#,##0_ " sourceLinked="1"/>
        <c:majorTickMark val="none"/>
        <c:tickLblPos val="nextTo"/>
        <c:spPr>
          <a:ln w="9525">
            <a:noFill/>
          </a:ln>
        </c:spPr>
        <c:crossAx val="73256960"/>
        <c:crosses val="autoZero"/>
        <c:crossBetween val="between"/>
      </c:valAx>
    </c:plotArea>
    <c:legend>
      <c:legendPos val="b"/>
      <c:layout/>
    </c:legend>
    <c:plotVisOnly val="1"/>
  </c:chart>
  <c:printSettings>
    <c:headerFooter/>
    <c:pageMargins b="0.75000000000000189" l="0.70000000000000062" r="0.70000000000000062" t="0.75000000000000189"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母の年齢別第３子出生数</a:t>
            </a:r>
          </a:p>
        </c:rich>
      </c:tx>
      <c:layout>
        <c:manualLayout>
          <c:xMode val="edge"/>
          <c:yMode val="edge"/>
          <c:x val="0.3393602225312945"/>
          <c:y val="1.4285714285714285E-2"/>
        </c:manualLayout>
      </c:layout>
    </c:title>
    <c:plotArea>
      <c:layout>
        <c:manualLayout>
          <c:layoutTarget val="inner"/>
          <c:xMode val="edge"/>
          <c:yMode val="edge"/>
          <c:x val="9.5994152046784076E-2"/>
          <c:y val="8.6370601851851789E-2"/>
          <c:w val="0.87303830409356764"/>
          <c:h val="0.66530678542209953"/>
        </c:manualLayout>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0</c:v>
                </c:pt>
                <c:pt idx="1">
                  <c:v>1</c:v>
                </c:pt>
                <c:pt idx="2">
                  <c:v>0</c:v>
                </c:pt>
                <c:pt idx="3">
                  <c:v>0</c:v>
                </c:pt>
                <c:pt idx="4">
                  <c:v>0</c:v>
                </c:pt>
                <c:pt idx="5">
                  <c:v>0</c:v>
                </c:pt>
                <c:pt idx="6">
                  <c:v>0</c:v>
                </c:pt>
                <c:pt idx="7">
                  <c:v>0</c:v>
                </c:pt>
                <c:pt idx="8">
                  <c:v>0</c:v>
                </c:pt>
                <c:pt idx="9">
                  <c:v>0</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2</c:v>
                </c:pt>
                <c:pt idx="1">
                  <c:v>0</c:v>
                </c:pt>
                <c:pt idx="2">
                  <c:v>0</c:v>
                </c:pt>
                <c:pt idx="3">
                  <c:v>0</c:v>
                </c:pt>
                <c:pt idx="4">
                  <c:v>0</c:v>
                </c:pt>
                <c:pt idx="5">
                  <c:v>0</c:v>
                </c:pt>
                <c:pt idx="6">
                  <c:v>1</c:v>
                </c:pt>
                <c:pt idx="7">
                  <c:v>0</c:v>
                </c:pt>
                <c:pt idx="8">
                  <c:v>1</c:v>
                </c:pt>
                <c:pt idx="9">
                  <c:v>2</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1</c:v>
                </c:pt>
                <c:pt idx="1">
                  <c:v>1</c:v>
                </c:pt>
                <c:pt idx="2">
                  <c:v>0</c:v>
                </c:pt>
                <c:pt idx="3">
                  <c:v>0</c:v>
                </c:pt>
                <c:pt idx="4">
                  <c:v>0</c:v>
                </c:pt>
                <c:pt idx="5">
                  <c:v>0</c:v>
                </c:pt>
                <c:pt idx="6">
                  <c:v>0</c:v>
                </c:pt>
                <c:pt idx="7">
                  <c:v>0</c:v>
                </c:pt>
                <c:pt idx="8">
                  <c:v>2</c:v>
                </c:pt>
                <c:pt idx="9">
                  <c:v>0</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0</c:v>
                </c:pt>
                <c:pt idx="1">
                  <c:v>0</c:v>
                </c:pt>
                <c:pt idx="2">
                  <c:v>0</c:v>
                </c:pt>
                <c:pt idx="3">
                  <c:v>0</c:v>
                </c:pt>
                <c:pt idx="4">
                  <c:v>1</c:v>
                </c:pt>
                <c:pt idx="5">
                  <c:v>1</c:v>
                </c:pt>
                <c:pt idx="6">
                  <c:v>0</c:v>
                </c:pt>
                <c:pt idx="7">
                  <c:v>0</c:v>
                </c:pt>
                <c:pt idx="8">
                  <c:v>0</c:v>
                </c:pt>
                <c:pt idx="9">
                  <c:v>0</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0</c:v>
                </c:pt>
                <c:pt idx="1">
                  <c:v>0</c:v>
                </c:pt>
                <c:pt idx="2">
                  <c:v>0</c:v>
                </c:pt>
                <c:pt idx="3">
                  <c:v>0</c:v>
                </c:pt>
                <c:pt idx="4">
                  <c:v>0</c:v>
                </c:pt>
                <c:pt idx="5">
                  <c:v>0</c:v>
                </c:pt>
                <c:pt idx="6">
                  <c:v>0</c:v>
                </c:pt>
                <c:pt idx="7">
                  <c:v>1</c:v>
                </c:pt>
                <c:pt idx="8">
                  <c:v>0</c:v>
                </c:pt>
                <c:pt idx="9">
                  <c:v>0</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1</c:v>
                </c:pt>
                <c:pt idx="1">
                  <c:v>0</c:v>
                </c:pt>
                <c:pt idx="2">
                  <c:v>0</c:v>
                </c:pt>
                <c:pt idx="3">
                  <c:v>0</c:v>
                </c:pt>
                <c:pt idx="4">
                  <c:v>0</c:v>
                </c:pt>
                <c:pt idx="5">
                  <c:v>0</c:v>
                </c:pt>
                <c:pt idx="6">
                  <c:v>0</c:v>
                </c:pt>
                <c:pt idx="7">
                  <c:v>0</c:v>
                </c:pt>
                <c:pt idx="8">
                  <c:v>0</c:v>
                </c:pt>
                <c:pt idx="9">
                  <c:v>0</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2</c:v>
                </c:pt>
                <c:pt idx="1">
                  <c:v>0</c:v>
                </c:pt>
                <c:pt idx="2">
                  <c:v>1</c:v>
                </c:pt>
                <c:pt idx="3">
                  <c:v>0</c:v>
                </c:pt>
                <c:pt idx="4">
                  <c:v>0</c:v>
                </c:pt>
                <c:pt idx="5">
                  <c:v>0</c:v>
                </c:pt>
                <c:pt idx="6">
                  <c:v>1</c:v>
                </c:pt>
                <c:pt idx="7">
                  <c:v>1</c:v>
                </c:pt>
                <c:pt idx="8">
                  <c:v>0</c:v>
                </c:pt>
                <c:pt idx="9">
                  <c:v>0</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1</c:v>
                </c:pt>
                <c:pt idx="1">
                  <c:v>0</c:v>
                </c:pt>
                <c:pt idx="2">
                  <c:v>1</c:v>
                </c:pt>
                <c:pt idx="3">
                  <c:v>0</c:v>
                </c:pt>
                <c:pt idx="4">
                  <c:v>0</c:v>
                </c:pt>
                <c:pt idx="5">
                  <c:v>0</c:v>
                </c:pt>
                <c:pt idx="6">
                  <c:v>0</c:v>
                </c:pt>
                <c:pt idx="7">
                  <c:v>0</c:v>
                </c:pt>
                <c:pt idx="8">
                  <c:v>0</c:v>
                </c:pt>
                <c:pt idx="9">
                  <c:v>0</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0</c:v>
                </c:pt>
                <c:pt idx="1">
                  <c:v>0</c:v>
                </c:pt>
                <c:pt idx="2">
                  <c:v>0</c:v>
                </c:pt>
                <c:pt idx="3">
                  <c:v>0</c:v>
                </c:pt>
                <c:pt idx="4">
                  <c:v>0</c:v>
                </c:pt>
                <c:pt idx="5">
                  <c:v>1</c:v>
                </c:pt>
                <c:pt idx="6">
                  <c:v>0</c:v>
                </c:pt>
                <c:pt idx="7">
                  <c:v>1</c:v>
                </c:pt>
                <c:pt idx="8">
                  <c:v>0</c:v>
                </c:pt>
                <c:pt idx="9">
                  <c:v>0</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0</c:v>
                </c:pt>
                <c:pt idx="1">
                  <c:v>0</c:v>
                </c:pt>
                <c:pt idx="2">
                  <c:v>0</c:v>
                </c:pt>
                <c:pt idx="3">
                  <c:v>0</c:v>
                </c:pt>
                <c:pt idx="4">
                  <c:v>1</c:v>
                </c:pt>
                <c:pt idx="5">
                  <c:v>0</c:v>
                </c:pt>
                <c:pt idx="6">
                  <c:v>0</c:v>
                </c:pt>
                <c:pt idx="7">
                  <c:v>0</c:v>
                </c:pt>
                <c:pt idx="8">
                  <c:v>1</c:v>
                </c:pt>
                <c:pt idx="9">
                  <c:v>0</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3</c:v>
                </c:pt>
                <c:pt idx="1">
                  <c:v>2</c:v>
                </c:pt>
                <c:pt idx="2">
                  <c:v>0</c:v>
                </c:pt>
                <c:pt idx="3">
                  <c:v>1</c:v>
                </c:pt>
                <c:pt idx="4">
                  <c:v>0</c:v>
                </c:pt>
                <c:pt idx="5">
                  <c:v>0</c:v>
                </c:pt>
                <c:pt idx="6">
                  <c:v>0</c:v>
                </c:pt>
                <c:pt idx="7">
                  <c:v>0</c:v>
                </c:pt>
                <c:pt idx="8">
                  <c:v>0</c:v>
                </c:pt>
                <c:pt idx="9">
                  <c:v>0</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0</c:v>
                </c:pt>
                <c:pt idx="1">
                  <c:v>0</c:v>
                </c:pt>
                <c:pt idx="2">
                  <c:v>0</c:v>
                </c:pt>
                <c:pt idx="3">
                  <c:v>0</c:v>
                </c:pt>
                <c:pt idx="4">
                  <c:v>0</c:v>
                </c:pt>
                <c:pt idx="5">
                  <c:v>0</c:v>
                </c:pt>
                <c:pt idx="6">
                  <c:v>1</c:v>
                </c:pt>
                <c:pt idx="7">
                  <c:v>0</c:v>
                </c:pt>
                <c:pt idx="8">
                  <c:v>0</c:v>
                </c:pt>
                <c:pt idx="9">
                  <c:v>0</c:v>
                </c:pt>
              </c:numCache>
            </c:numRef>
          </c:val>
        </c:ser>
        <c:overlap val="100"/>
        <c:axId val="73201152"/>
        <c:axId val="73202688"/>
      </c:barChart>
      <c:catAx>
        <c:axId val="73201152"/>
        <c:scaling>
          <c:orientation val="minMax"/>
        </c:scaling>
        <c:axPos val="b"/>
        <c:numFmt formatCode="General" sourceLinked="1"/>
        <c:majorTickMark val="in"/>
        <c:tickLblPos val="nextTo"/>
        <c:txPr>
          <a:bodyPr rot="0" vert="horz"/>
          <a:lstStyle/>
          <a:p>
            <a:pPr>
              <a:defRPr/>
            </a:pPr>
            <a:endParaRPr lang="ja-JP"/>
          </a:p>
        </c:txPr>
        <c:crossAx val="73202688"/>
        <c:crosses val="autoZero"/>
        <c:auto val="1"/>
        <c:lblAlgn val="ctr"/>
        <c:lblOffset val="100"/>
        <c:tickLblSkip val="1"/>
        <c:tickMarkSkip val="1"/>
      </c:catAx>
      <c:valAx>
        <c:axId val="73202688"/>
        <c:scaling>
          <c:orientation val="minMax"/>
        </c:scaling>
        <c:axPos val="l"/>
        <c:majorGridlines/>
        <c:title>
          <c:tx>
            <c:rich>
              <a:bodyPr rot="0" vert="wordArtVertRtl"/>
              <a:lstStyle/>
              <a:p>
                <a:pPr>
                  <a:defRPr/>
                </a:pPr>
                <a:r>
                  <a:rPr lang="ja-JP"/>
                  <a:t>人</a:t>
                </a:r>
              </a:p>
            </c:rich>
          </c:tx>
          <c:layout>
            <c:manualLayout>
              <c:xMode val="edge"/>
              <c:yMode val="edge"/>
              <c:x val="7.6088450292397664E-2"/>
              <c:y val="3.1460879629629825E-2"/>
            </c:manualLayout>
          </c:layout>
        </c:title>
        <c:numFmt formatCode="#,##0;[Red]\-#,##0" sourceLinked="1"/>
        <c:majorTickMark val="in"/>
        <c:tickLblPos val="nextTo"/>
        <c:txPr>
          <a:bodyPr rot="0" vert="horz"/>
          <a:lstStyle/>
          <a:p>
            <a:pPr>
              <a:defRPr/>
            </a:pPr>
            <a:endParaRPr lang="ja-JP"/>
          </a:p>
        </c:txPr>
        <c:crossAx val="73201152"/>
        <c:crosses val="autoZero"/>
        <c:crossBetween val="between"/>
      </c:valAx>
    </c:plotArea>
    <c:legend>
      <c:legendPos val="b"/>
      <c:layout>
        <c:manualLayout>
          <c:xMode val="edge"/>
          <c:yMode val="edge"/>
          <c:x val="6.8157163742690055E-2"/>
          <c:y val="0.86630416666666654"/>
          <c:w val="0.90629707602339427"/>
          <c:h val="0.10191111111111112"/>
        </c:manualLayout>
      </c:layout>
    </c:legend>
    <c:plotVisOnly val="1"/>
    <c:dispBlanksAs val="gap"/>
  </c:chart>
  <c:printSettings>
    <c:headerFooter alignWithMargins="0"/>
    <c:pageMargins b="0.98425196850393659" l="0.78740157480314954" r="0.78740157480314954" t="0.98425196850393659" header="0.51181102362204722" footer="0.51181102362204722"/>
    <c:pageSetup paperSize="9"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母の年齢別第３子出生数</a:t>
            </a:r>
          </a:p>
        </c:rich>
      </c:tx>
      <c:layout/>
      <c:spPr>
        <a:noFill/>
        <a:ln w="25400">
          <a:noFill/>
        </a:ln>
      </c:spPr>
    </c:title>
    <c:plotArea>
      <c:layout/>
      <c:barChart>
        <c:barDir val="bar"/>
        <c:grouping val="stacked"/>
        <c:ser>
          <c:idx val="0"/>
          <c:order val="0"/>
          <c:tx>
            <c:strRef>
              <c:f>第3子出生数!#REF!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
          <c:order val="1"/>
          <c:tx>
            <c:strRef>
              <c:f>第3子出生数!#REF!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2"/>
          <c:order val="2"/>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3"/>
          <c:order val="3"/>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4"/>
          <c:order val="4"/>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5"/>
          <c:order val="5"/>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pattFill prst="ltHorz">
                <a:fgClr>
                  <a:srgbClr val="000000"/>
                </a:fgClr>
                <a:bgClr>
                  <a:srgbClr val="FFFFFF"/>
                </a:bgClr>
              </a:patt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6"/>
          <c:order val="6"/>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7"/>
          <c:order val="7"/>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8"/>
          <c:order val="8"/>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9"/>
          <c:order val="9"/>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0"/>
          <c:order val="10"/>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1"/>
          <c:order val="11"/>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2"/>
          <c:order val="12"/>
          <c:tx>
            <c:strRef>
              <c:f>第3子出生数!#REF!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3"/>
          <c:order val="13"/>
          <c:tx>
            <c:strRef>
              <c:f>第3子出生数!#REF!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4"/>
          <c:order val="14"/>
          <c:tx>
            <c:strRef>
              <c:f>第3子出生数!#REF!</c:f>
              <c:strCache>
                <c:ptCount val="1"/>
                <c:pt idx="0">
                  <c:v>#REF!</c:v>
                </c:pt>
              </c:strCache>
            </c:strRef>
          </c:tx>
          <c:spPr>
            <a:solidFill>
              <a:srgbClr val="000000"/>
            </a:solidFill>
            <a:ln w="12700">
              <a:solidFill>
                <a:srgbClr val="000000"/>
              </a:solidFill>
              <a:prstDash val="solid"/>
            </a:ln>
          </c:spPr>
          <c:dLbls>
            <c:delet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dLbls>
          <c:showSerName val="1"/>
        </c:dLbls>
        <c:overlap val="100"/>
        <c:axId val="73515392"/>
        <c:axId val="73516928"/>
      </c:barChart>
      <c:catAx>
        <c:axId val="7351539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516928"/>
        <c:crosses val="autoZero"/>
        <c:auto val="1"/>
        <c:lblAlgn val="ctr"/>
        <c:lblOffset val="100"/>
        <c:tickLblSkip val="1"/>
        <c:tickMarkSkip val="1"/>
      </c:catAx>
      <c:valAx>
        <c:axId val="73516928"/>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515392"/>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682304"/>
        <c:axId val="73696384"/>
      </c:barChart>
      <c:catAx>
        <c:axId val="7368230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696384"/>
        <c:crosses val="autoZero"/>
        <c:auto val="1"/>
        <c:lblAlgn val="ctr"/>
        <c:lblOffset val="100"/>
        <c:tickLblSkip val="1"/>
        <c:tickMarkSkip val="1"/>
      </c:catAx>
      <c:valAx>
        <c:axId val="73696384"/>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68230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4</a:t>
            </a:r>
            <a:r>
              <a:rPr lang="ja-JP" sz="1400"/>
              <a:t>子以上出生数</a:t>
            </a:r>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0</c:v>
                </c:pt>
                <c:pt idx="1">
                  <c:v>0</c:v>
                </c:pt>
                <c:pt idx="2">
                  <c:v>0</c:v>
                </c:pt>
                <c:pt idx="3">
                  <c:v>0</c:v>
                </c:pt>
                <c:pt idx="4">
                  <c:v>0</c:v>
                </c:pt>
                <c:pt idx="5">
                  <c:v>0</c:v>
                </c:pt>
                <c:pt idx="6">
                  <c:v>0</c:v>
                </c:pt>
                <c:pt idx="7">
                  <c:v>0</c:v>
                </c:pt>
                <c:pt idx="8">
                  <c:v>0</c:v>
                </c:pt>
                <c:pt idx="9">
                  <c:v>1</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1</c:v>
                </c:pt>
                <c:pt idx="1">
                  <c:v>0</c:v>
                </c:pt>
                <c:pt idx="2">
                  <c:v>2</c:v>
                </c:pt>
                <c:pt idx="3">
                  <c:v>0</c:v>
                </c:pt>
                <c:pt idx="4">
                  <c:v>0</c:v>
                </c:pt>
                <c:pt idx="5">
                  <c:v>1</c:v>
                </c:pt>
                <c:pt idx="6">
                  <c:v>1</c:v>
                </c:pt>
                <c:pt idx="7">
                  <c:v>0</c:v>
                </c:pt>
                <c:pt idx="8">
                  <c:v>0</c:v>
                </c:pt>
                <c:pt idx="9">
                  <c:v>0</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0</c:v>
                </c:pt>
                <c:pt idx="1">
                  <c:v>0</c:v>
                </c:pt>
                <c:pt idx="2">
                  <c:v>1</c:v>
                </c:pt>
                <c:pt idx="3">
                  <c:v>0</c:v>
                </c:pt>
                <c:pt idx="4">
                  <c:v>1</c:v>
                </c:pt>
                <c:pt idx="5">
                  <c:v>0</c:v>
                </c:pt>
                <c:pt idx="6">
                  <c:v>0</c:v>
                </c:pt>
                <c:pt idx="7">
                  <c:v>0</c:v>
                </c:pt>
                <c:pt idx="8">
                  <c:v>0</c:v>
                </c:pt>
                <c:pt idx="9">
                  <c:v>0</c:v>
                </c:pt>
              </c:numCache>
            </c:numRef>
          </c:val>
        </c:ser>
        <c:overlap val="100"/>
        <c:axId val="73608576"/>
        <c:axId val="73630848"/>
      </c:barChart>
      <c:catAx>
        <c:axId val="73608576"/>
        <c:scaling>
          <c:orientation val="minMax"/>
        </c:scaling>
        <c:axPos val="b"/>
        <c:majorTickMark val="none"/>
        <c:tickLblPos val="nextTo"/>
        <c:crossAx val="73630848"/>
        <c:crosses val="autoZero"/>
        <c:auto val="1"/>
        <c:lblAlgn val="ctr"/>
        <c:lblOffset val="100"/>
      </c:catAx>
      <c:valAx>
        <c:axId val="73630848"/>
        <c:scaling>
          <c:orientation val="minMax"/>
        </c:scaling>
        <c:axPos val="l"/>
        <c:majorGridlines/>
        <c:numFmt formatCode="General" sourceLinked="1"/>
        <c:majorTickMark val="none"/>
        <c:tickLblPos val="nextTo"/>
        <c:crossAx val="73608576"/>
        <c:crosses val="autoZero"/>
        <c:crossBetween val="between"/>
        <c:majorUnit val="1"/>
      </c:valAx>
    </c:plotArea>
    <c:legend>
      <c:legendPos val="b"/>
      <c:layout/>
    </c:legend>
    <c:plotVisOnly val="1"/>
  </c:chart>
  <c:printSettings>
    <c:headerFooter/>
    <c:pageMargins b="0.75000000000000211" l="0.70000000000000062" r="0.70000000000000062" t="0.75000000000000211"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79"/>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24</c:v>
                </c:pt>
                <c:pt idx="1">
                  <c:v>15</c:v>
                </c:pt>
                <c:pt idx="2">
                  <c:v>14</c:v>
                </c:pt>
                <c:pt idx="3">
                  <c:v>8</c:v>
                </c:pt>
                <c:pt idx="4">
                  <c:v>14</c:v>
                </c:pt>
                <c:pt idx="5">
                  <c:v>14</c:v>
                </c:pt>
                <c:pt idx="6">
                  <c:v>18</c:v>
                </c:pt>
                <c:pt idx="7">
                  <c:v>15</c:v>
                </c:pt>
                <c:pt idx="8">
                  <c:v>22</c:v>
                </c:pt>
                <c:pt idx="9">
                  <c:v>16</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0</c:v>
                </c:pt>
                <c:pt idx="1">
                  <c:v>0</c:v>
                </c:pt>
                <c:pt idx="2">
                  <c:v>4</c:v>
                </c:pt>
                <c:pt idx="3">
                  <c:v>0</c:v>
                </c:pt>
                <c:pt idx="4">
                  <c:v>3</c:v>
                </c:pt>
                <c:pt idx="5">
                  <c:v>0</c:v>
                </c:pt>
                <c:pt idx="6" formatCode="General">
                  <c:v>0</c:v>
                </c:pt>
                <c:pt idx="7" formatCode="General">
                  <c:v>0</c:v>
                </c:pt>
                <c:pt idx="8" formatCode="General">
                  <c:v>2</c:v>
                </c:pt>
                <c:pt idx="9" formatCode="General">
                  <c:v>0</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0</c:v>
                </c:pt>
                <c:pt idx="4">
                  <c:v>0</c:v>
                </c:pt>
                <c:pt idx="5">
                  <c:v>0</c:v>
                </c:pt>
                <c:pt idx="6" formatCode="General">
                  <c:v>0</c:v>
                </c:pt>
                <c:pt idx="7" formatCode="General">
                  <c:v>0</c:v>
                </c:pt>
                <c:pt idx="8" formatCode="General">
                  <c:v>0</c:v>
                </c:pt>
                <c:pt idx="9" formatCode="General">
                  <c:v>0</c:v>
                </c:pt>
              </c:numCache>
            </c:numRef>
          </c:val>
        </c:ser>
        <c:marker val="1"/>
        <c:axId val="73863168"/>
        <c:axId val="73864704"/>
      </c:lineChart>
      <c:catAx>
        <c:axId val="73863168"/>
        <c:scaling>
          <c:orientation val="minMax"/>
        </c:scaling>
        <c:axPos val="b"/>
        <c:numFmt formatCode="General" sourceLinked="1"/>
        <c:majorTickMark val="in"/>
        <c:tickLblPos val="nextTo"/>
        <c:txPr>
          <a:bodyPr rot="0" vert="horz"/>
          <a:lstStyle/>
          <a:p>
            <a:pPr>
              <a:defRPr/>
            </a:pPr>
            <a:endParaRPr lang="ja-JP"/>
          </a:p>
        </c:txPr>
        <c:crossAx val="73864704"/>
        <c:crosses val="autoZero"/>
        <c:auto val="1"/>
        <c:lblAlgn val="ctr"/>
        <c:lblOffset val="100"/>
        <c:tickLblSkip val="1"/>
        <c:tickMarkSkip val="1"/>
      </c:catAx>
      <c:valAx>
        <c:axId val="73864704"/>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3863168"/>
        <c:crosses val="autoZero"/>
        <c:crossBetween val="between"/>
      </c:valAx>
    </c:plotArea>
    <c:legend>
      <c:legendPos val="b"/>
      <c:layout>
        <c:manualLayout>
          <c:xMode val="edge"/>
          <c:yMode val="edge"/>
          <c:x val="0.29166721347331576"/>
          <c:y val="0.91086350974930119"/>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3916800"/>
        <c:axId val="73918336"/>
      </c:barChart>
      <c:catAx>
        <c:axId val="73916800"/>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918336"/>
        <c:crosses val="autoZero"/>
        <c:auto val="1"/>
        <c:lblAlgn val="ctr"/>
        <c:lblOffset val="100"/>
        <c:tickLblSkip val="13"/>
        <c:tickMarkSkip val="1"/>
      </c:catAx>
      <c:valAx>
        <c:axId val="73918336"/>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916800"/>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5014E-2"/>
          <c:y val="0.12256267409470752"/>
          <c:w val="0.89791849348651864"/>
          <c:h val="0.65738161559889186"/>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3.08</c:v>
                </c:pt>
                <c:pt idx="1">
                  <c:v>3.07</c:v>
                </c:pt>
                <c:pt idx="2">
                  <c:v>3.08</c:v>
                </c:pt>
                <c:pt idx="3">
                  <c:v>3.07</c:v>
                </c:pt>
                <c:pt idx="4">
                  <c:v>3.07</c:v>
                </c:pt>
                <c:pt idx="5">
                  <c:v>2.9740000000000002</c:v>
                </c:pt>
                <c:pt idx="6">
                  <c:v>2.97</c:v>
                </c:pt>
                <c:pt idx="7">
                  <c:v>3.04</c:v>
                </c:pt>
                <c:pt idx="8">
                  <c:v>3.1530454545454547</c:v>
                </c:pt>
                <c:pt idx="9">
                  <c:v>3.0348125000000001</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2.3199999999999998</c:v>
                </c:pt>
                <c:pt idx="1">
                  <c:v>2.34</c:v>
                </c:pt>
                <c:pt idx="2">
                  <c:v>2.3199999999999998</c:v>
                </c:pt>
                <c:pt idx="3">
                  <c:v>2.2400000000000002</c:v>
                </c:pt>
                <c:pt idx="4">
                  <c:v>2.21</c:v>
                </c:pt>
                <c:pt idx="8">
                  <c:v>2.6760000000000002</c:v>
                </c:pt>
              </c:numCache>
            </c:numRef>
          </c:val>
        </c:ser>
        <c:marker val="1"/>
        <c:axId val="73935488"/>
        <c:axId val="73945472"/>
      </c:lineChart>
      <c:catAx>
        <c:axId val="73935488"/>
        <c:scaling>
          <c:orientation val="minMax"/>
        </c:scaling>
        <c:axPos val="b"/>
        <c:numFmt formatCode="General" sourceLinked="1"/>
        <c:majorTickMark val="in"/>
        <c:tickLblPos val="nextTo"/>
        <c:txPr>
          <a:bodyPr rot="0" vert="horz"/>
          <a:lstStyle/>
          <a:p>
            <a:pPr>
              <a:defRPr/>
            </a:pPr>
            <a:endParaRPr lang="ja-JP"/>
          </a:p>
        </c:txPr>
        <c:crossAx val="73945472"/>
        <c:crosses val="autoZero"/>
        <c:auto val="1"/>
        <c:lblAlgn val="ctr"/>
        <c:lblOffset val="100"/>
        <c:tickLblSkip val="1"/>
        <c:tickMarkSkip val="1"/>
      </c:catAx>
      <c:valAx>
        <c:axId val="73945472"/>
        <c:scaling>
          <c:orientation val="minMax"/>
          <c:max val="4"/>
        </c:scaling>
        <c:axPos val="l"/>
        <c:majorGridlines/>
        <c:title>
          <c:tx>
            <c:rich>
              <a:bodyPr rot="0" vert="horz"/>
              <a:lstStyle/>
              <a:p>
                <a:pPr>
                  <a:defRPr/>
                </a:pPr>
                <a:r>
                  <a:rPr lang="en-US"/>
                  <a:t>kg</a:t>
                </a:r>
              </a:p>
            </c:rich>
          </c:tx>
          <c:layout>
            <c:manualLayout>
              <c:xMode val="edge"/>
              <c:yMode val="edge"/>
              <c:x val="6.0416885389326533E-2"/>
              <c:y val="7.2423398328690811E-2"/>
            </c:manualLayout>
          </c:layout>
        </c:title>
        <c:numFmt formatCode="0.0_ " sourceLinked="0"/>
        <c:majorTickMark val="in"/>
        <c:tickLblPos val="nextTo"/>
        <c:txPr>
          <a:bodyPr rot="0" vert="horz"/>
          <a:lstStyle/>
          <a:p>
            <a:pPr>
              <a:defRPr/>
            </a:pPr>
            <a:endParaRPr lang="ja-JP"/>
          </a:p>
        </c:txPr>
        <c:crossAx val="73935488"/>
        <c:crosses val="autoZero"/>
        <c:crossBetween val="between"/>
        <c:majorUnit val="1"/>
      </c:valAx>
    </c:plotArea>
    <c:legend>
      <c:legendPos val="b"/>
      <c:layout>
        <c:manualLayout>
          <c:xMode val="edge"/>
          <c:yMode val="edge"/>
          <c:x val="0.29375065616797902"/>
          <c:y val="0.90250696378829842"/>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11</c:v>
                </c:pt>
                <c:pt idx="1">
                  <c:v>10</c:v>
                </c:pt>
                <c:pt idx="2">
                  <c:v>11</c:v>
                </c:pt>
                <c:pt idx="3">
                  <c:v>3</c:v>
                </c:pt>
                <c:pt idx="4">
                  <c:v>10</c:v>
                </c:pt>
                <c:pt idx="5">
                  <c:v>6</c:v>
                </c:pt>
                <c:pt idx="6">
                  <c:v>9</c:v>
                </c:pt>
                <c:pt idx="7">
                  <c:v>4</c:v>
                </c:pt>
                <c:pt idx="8">
                  <c:v>10</c:v>
                </c:pt>
                <c:pt idx="9">
                  <c:v>8</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13</c:v>
                </c:pt>
                <c:pt idx="1">
                  <c:v>5</c:v>
                </c:pt>
                <c:pt idx="2">
                  <c:v>7</c:v>
                </c:pt>
                <c:pt idx="3">
                  <c:v>5</c:v>
                </c:pt>
                <c:pt idx="4">
                  <c:v>5</c:v>
                </c:pt>
                <c:pt idx="5">
                  <c:v>7</c:v>
                </c:pt>
                <c:pt idx="6">
                  <c:v>9</c:v>
                </c:pt>
                <c:pt idx="7">
                  <c:v>10</c:v>
                </c:pt>
                <c:pt idx="8">
                  <c:v>12</c:v>
                </c:pt>
                <c:pt idx="9">
                  <c:v>7</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0</c:v>
                </c:pt>
                <c:pt idx="1">
                  <c:v>0</c:v>
                </c:pt>
                <c:pt idx="2">
                  <c:v>0</c:v>
                </c:pt>
                <c:pt idx="3">
                  <c:v>0</c:v>
                </c:pt>
                <c:pt idx="4">
                  <c:v>1</c:v>
                </c:pt>
                <c:pt idx="5">
                  <c:v>1</c:v>
                </c:pt>
                <c:pt idx="6">
                  <c:v>0</c:v>
                </c:pt>
                <c:pt idx="7">
                  <c:v>1</c:v>
                </c:pt>
                <c:pt idx="8">
                  <c:v>1</c:v>
                </c:pt>
                <c:pt idx="9">
                  <c:v>1</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0</c:v>
                </c:pt>
                <c:pt idx="1">
                  <c:v>0</c:v>
                </c:pt>
                <c:pt idx="2">
                  <c:v>0</c:v>
                </c:pt>
                <c:pt idx="3">
                  <c:v>0</c:v>
                </c:pt>
                <c:pt idx="4">
                  <c:v>1</c:v>
                </c:pt>
                <c:pt idx="5">
                  <c:v>0</c:v>
                </c:pt>
                <c:pt idx="6">
                  <c:v>0</c:v>
                </c:pt>
                <c:pt idx="7">
                  <c:v>0</c:v>
                </c:pt>
                <c:pt idx="8">
                  <c:v>1</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0</c:v>
                </c:pt>
                <c:pt idx="4">
                  <c:v>0</c:v>
                </c:pt>
                <c:pt idx="5">
                  <c:v>0</c:v>
                </c:pt>
                <c:pt idx="6">
                  <c:v>0</c:v>
                </c:pt>
                <c:pt idx="7">
                  <c:v>0</c:v>
                </c:pt>
                <c:pt idx="8">
                  <c:v>0</c:v>
                </c:pt>
                <c:pt idx="9">
                  <c:v>0</c:v>
                </c:pt>
              </c:numCache>
            </c:numRef>
          </c:val>
        </c:ser>
        <c:marker val="1"/>
        <c:axId val="73996928"/>
        <c:axId val="74011008"/>
      </c:lineChart>
      <c:catAx>
        <c:axId val="73996928"/>
        <c:scaling>
          <c:orientation val="minMax"/>
        </c:scaling>
        <c:axPos val="b"/>
        <c:tickLblPos val="nextTo"/>
        <c:crossAx val="74011008"/>
        <c:crosses val="autoZero"/>
        <c:auto val="1"/>
        <c:lblAlgn val="ctr"/>
        <c:lblOffset val="100"/>
      </c:catAx>
      <c:valAx>
        <c:axId val="74011008"/>
        <c:scaling>
          <c:orientation val="minMax"/>
        </c:scaling>
        <c:axPos val="l"/>
        <c:majorGridlines/>
        <c:numFmt formatCode="#,##0_ " sourceLinked="1"/>
        <c:tickLblPos val="nextTo"/>
        <c:crossAx val="73996928"/>
        <c:crosses val="autoZero"/>
        <c:crossBetween val="between"/>
      </c:valAx>
    </c:plotArea>
    <c:legend>
      <c:legendPos val="b"/>
      <c:layout/>
    </c:legend>
    <c:plotVisOnly val="1"/>
  </c:chart>
  <c:printSettings>
    <c:headerFooter/>
    <c:pageMargins b="0.75000000000000189" l="0.70000000000000062" r="0.70000000000000062" t="0.7500000000000018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51"/>
          <c:y val="1.4970059880239521E-2"/>
        </c:manualLayout>
      </c:layout>
    </c:title>
    <c:plotArea>
      <c:layout>
        <c:manualLayout>
          <c:layoutTarget val="inner"/>
          <c:xMode val="edge"/>
          <c:yMode val="edge"/>
          <c:x val="7.0524415204678378E-2"/>
          <c:y val="0.11976065412240115"/>
          <c:w val="0.90090599415204653"/>
          <c:h val="0.64970154861402796"/>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2</c:v>
                </c:pt>
                <c:pt idx="1">
                  <c:v>3</c:v>
                </c:pt>
                <c:pt idx="2">
                  <c:v>2</c:v>
                </c:pt>
                <c:pt idx="3">
                  <c:v>1</c:v>
                </c:pt>
                <c:pt idx="4">
                  <c:v>3</c:v>
                </c:pt>
                <c:pt idx="5">
                  <c:v>0</c:v>
                </c:pt>
                <c:pt idx="6">
                  <c:v>2</c:v>
                </c:pt>
                <c:pt idx="7">
                  <c:v>3</c:v>
                </c:pt>
                <c:pt idx="8">
                  <c:v>1</c:v>
                </c:pt>
                <c:pt idx="9">
                  <c:v>2</c:v>
                </c:pt>
                <c:pt idx="10">
                  <c:v>3</c:v>
                </c:pt>
                <c:pt idx="11">
                  <c:v>2</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0</c:v>
                </c:pt>
                <c:pt idx="1">
                  <c:v>0</c:v>
                </c:pt>
                <c:pt idx="2">
                  <c:v>2</c:v>
                </c:pt>
                <c:pt idx="3">
                  <c:v>1</c:v>
                </c:pt>
                <c:pt idx="4">
                  <c:v>2</c:v>
                </c:pt>
                <c:pt idx="5">
                  <c:v>2</c:v>
                </c:pt>
                <c:pt idx="6">
                  <c:v>2</c:v>
                </c:pt>
                <c:pt idx="7">
                  <c:v>1</c:v>
                </c:pt>
                <c:pt idx="8">
                  <c:v>1</c:v>
                </c:pt>
                <c:pt idx="9">
                  <c:v>1</c:v>
                </c:pt>
                <c:pt idx="10">
                  <c:v>1</c:v>
                </c:pt>
                <c:pt idx="11">
                  <c:v>2</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2</c:v>
                </c:pt>
                <c:pt idx="1">
                  <c:v>1</c:v>
                </c:pt>
                <c:pt idx="2">
                  <c:v>3</c:v>
                </c:pt>
                <c:pt idx="3">
                  <c:v>1</c:v>
                </c:pt>
                <c:pt idx="4">
                  <c:v>1</c:v>
                </c:pt>
                <c:pt idx="5">
                  <c:v>2</c:v>
                </c:pt>
                <c:pt idx="6">
                  <c:v>2</c:v>
                </c:pt>
                <c:pt idx="7">
                  <c:v>1</c:v>
                </c:pt>
                <c:pt idx="8">
                  <c:v>0</c:v>
                </c:pt>
                <c:pt idx="9">
                  <c:v>2</c:v>
                </c:pt>
                <c:pt idx="10">
                  <c:v>1</c:v>
                </c:pt>
                <c:pt idx="11">
                  <c:v>2</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2</c:v>
                </c:pt>
                <c:pt idx="1">
                  <c:v>1</c:v>
                </c:pt>
                <c:pt idx="2">
                  <c:v>0</c:v>
                </c:pt>
                <c:pt idx="3">
                  <c:v>1</c:v>
                </c:pt>
                <c:pt idx="4">
                  <c:v>0</c:v>
                </c:pt>
                <c:pt idx="5">
                  <c:v>2</c:v>
                </c:pt>
                <c:pt idx="6">
                  <c:v>0</c:v>
                </c:pt>
                <c:pt idx="7">
                  <c:v>0</c:v>
                </c:pt>
                <c:pt idx="8">
                  <c:v>2</c:v>
                </c:pt>
                <c:pt idx="9">
                  <c:v>0</c:v>
                </c:pt>
                <c:pt idx="10">
                  <c:v>0</c:v>
                </c:pt>
                <c:pt idx="11">
                  <c:v>0</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0</c:v>
                </c:pt>
                <c:pt idx="1">
                  <c:v>2</c:v>
                </c:pt>
                <c:pt idx="2">
                  <c:v>0</c:v>
                </c:pt>
                <c:pt idx="3">
                  <c:v>0</c:v>
                </c:pt>
                <c:pt idx="4">
                  <c:v>0</c:v>
                </c:pt>
                <c:pt idx="5">
                  <c:v>1</c:v>
                </c:pt>
                <c:pt idx="6">
                  <c:v>5</c:v>
                </c:pt>
                <c:pt idx="7">
                  <c:v>2</c:v>
                </c:pt>
                <c:pt idx="8">
                  <c:v>1</c:v>
                </c:pt>
                <c:pt idx="9">
                  <c:v>1</c:v>
                </c:pt>
                <c:pt idx="10">
                  <c:v>1</c:v>
                </c:pt>
                <c:pt idx="11">
                  <c:v>4</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2</c:v>
                </c:pt>
                <c:pt idx="1">
                  <c:v>1</c:v>
                </c:pt>
                <c:pt idx="2">
                  <c:v>2</c:v>
                </c:pt>
                <c:pt idx="3">
                  <c:v>1</c:v>
                </c:pt>
                <c:pt idx="4">
                  <c:v>1</c:v>
                </c:pt>
                <c:pt idx="5">
                  <c:v>1</c:v>
                </c:pt>
                <c:pt idx="6">
                  <c:v>2</c:v>
                </c:pt>
                <c:pt idx="7">
                  <c:v>0</c:v>
                </c:pt>
                <c:pt idx="8">
                  <c:v>1</c:v>
                </c:pt>
                <c:pt idx="9">
                  <c:v>2</c:v>
                </c:pt>
                <c:pt idx="10">
                  <c:v>0</c:v>
                </c:pt>
                <c:pt idx="11">
                  <c:v>1</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1</c:v>
                </c:pt>
                <c:pt idx="1">
                  <c:v>1</c:v>
                </c:pt>
                <c:pt idx="2">
                  <c:v>1</c:v>
                </c:pt>
                <c:pt idx="3">
                  <c:v>0</c:v>
                </c:pt>
                <c:pt idx="4">
                  <c:v>0</c:v>
                </c:pt>
                <c:pt idx="5">
                  <c:v>1</c:v>
                </c:pt>
                <c:pt idx="6">
                  <c:v>4</c:v>
                </c:pt>
                <c:pt idx="7">
                  <c:v>2</c:v>
                </c:pt>
                <c:pt idx="8">
                  <c:v>3</c:v>
                </c:pt>
                <c:pt idx="9">
                  <c:v>0</c:v>
                </c:pt>
                <c:pt idx="10">
                  <c:v>3</c:v>
                </c:pt>
                <c:pt idx="11">
                  <c:v>2</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0</c:v>
                </c:pt>
                <c:pt idx="1">
                  <c:v>1</c:v>
                </c:pt>
                <c:pt idx="2">
                  <c:v>2</c:v>
                </c:pt>
                <c:pt idx="3">
                  <c:v>1</c:v>
                </c:pt>
                <c:pt idx="4">
                  <c:v>0</c:v>
                </c:pt>
                <c:pt idx="5">
                  <c:v>1</c:v>
                </c:pt>
                <c:pt idx="6">
                  <c:v>1</c:v>
                </c:pt>
                <c:pt idx="7">
                  <c:v>1</c:v>
                </c:pt>
                <c:pt idx="8">
                  <c:v>4</c:v>
                </c:pt>
                <c:pt idx="9">
                  <c:v>1</c:v>
                </c:pt>
                <c:pt idx="10">
                  <c:v>2</c:v>
                </c:pt>
                <c:pt idx="11">
                  <c:v>1</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6</c:v>
                </c:pt>
                <c:pt idx="1">
                  <c:v>0</c:v>
                </c:pt>
                <c:pt idx="2">
                  <c:v>2</c:v>
                </c:pt>
                <c:pt idx="3">
                  <c:v>1</c:v>
                </c:pt>
                <c:pt idx="4">
                  <c:v>3</c:v>
                </c:pt>
                <c:pt idx="5">
                  <c:v>1</c:v>
                </c:pt>
                <c:pt idx="6">
                  <c:v>3</c:v>
                </c:pt>
                <c:pt idx="7">
                  <c:v>3</c:v>
                </c:pt>
                <c:pt idx="8">
                  <c:v>2</c:v>
                </c:pt>
                <c:pt idx="9">
                  <c:v>2</c:v>
                </c:pt>
                <c:pt idx="10">
                  <c:v>1</c:v>
                </c:pt>
                <c:pt idx="11">
                  <c:v>0</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3</c:v>
                </c:pt>
                <c:pt idx="1">
                  <c:v>1</c:v>
                </c:pt>
                <c:pt idx="2">
                  <c:v>1</c:v>
                </c:pt>
                <c:pt idx="3">
                  <c:v>1</c:v>
                </c:pt>
                <c:pt idx="4">
                  <c:v>3</c:v>
                </c:pt>
                <c:pt idx="5">
                  <c:v>0</c:v>
                </c:pt>
                <c:pt idx="6">
                  <c:v>0</c:v>
                </c:pt>
                <c:pt idx="7">
                  <c:v>0</c:v>
                </c:pt>
                <c:pt idx="8">
                  <c:v>1</c:v>
                </c:pt>
                <c:pt idx="9">
                  <c:v>1</c:v>
                </c:pt>
                <c:pt idx="10">
                  <c:v>3</c:v>
                </c:pt>
                <c:pt idx="11">
                  <c:v>2</c:v>
                </c:pt>
              </c:numCache>
            </c:numRef>
          </c:val>
        </c:ser>
        <c:marker val="1"/>
        <c:axId val="72244224"/>
        <c:axId val="72254208"/>
      </c:lineChart>
      <c:catAx>
        <c:axId val="72244224"/>
        <c:scaling>
          <c:orientation val="minMax"/>
        </c:scaling>
        <c:axPos val="b"/>
        <c:numFmt formatCode="General" sourceLinked="1"/>
        <c:majorTickMark val="in"/>
        <c:tickLblPos val="nextTo"/>
        <c:txPr>
          <a:bodyPr rot="0" vert="horz"/>
          <a:lstStyle/>
          <a:p>
            <a:pPr>
              <a:defRPr/>
            </a:pPr>
            <a:endParaRPr lang="ja-JP"/>
          </a:p>
        </c:txPr>
        <c:crossAx val="72254208"/>
        <c:crosses val="autoZero"/>
        <c:auto val="1"/>
        <c:lblAlgn val="ctr"/>
        <c:lblOffset val="100"/>
        <c:tickLblSkip val="1"/>
        <c:tickMarkSkip val="1"/>
      </c:catAx>
      <c:valAx>
        <c:axId val="72254208"/>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2244224"/>
        <c:crosses val="autoZero"/>
        <c:crossBetween val="between"/>
      </c:valAx>
    </c:plotArea>
    <c:legend>
      <c:legendPos val="b"/>
      <c:layout>
        <c:manualLayout>
          <c:xMode val="edge"/>
          <c:yMode val="edge"/>
          <c:x val="7.4542836257309938E-2"/>
          <c:y val="0.90283364197530858"/>
          <c:w val="0.89999993325212391"/>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77"/>
          <c:y val="0.16165361443640683"/>
          <c:w val="0.85970581802274948"/>
          <c:h val="0.57279673374161566"/>
        </c:manualLayout>
      </c:layout>
      <c:lineChart>
        <c:grouping val="standard"/>
        <c:ser>
          <c:idx val="0"/>
          <c:order val="0"/>
          <c:tx>
            <c:strRef>
              <c:f>'月別出生　出生時平均年齢'!$B$41</c:f>
              <c:strCache>
                <c:ptCount val="1"/>
                <c:pt idx="0">
                  <c:v>第１子</c:v>
                </c:pt>
              </c:strCache>
            </c:strRef>
          </c:tx>
          <c:cat>
            <c:strRef>
              <c:f>'月別出生　出生時平均年齢'!$A$42:$A$51</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出生時平均年齢'!$B$42:$B$51</c:f>
              <c:numCache>
                <c:formatCode>0.0_ </c:formatCode>
                <c:ptCount val="10"/>
                <c:pt idx="0">
                  <c:v>25.2</c:v>
                </c:pt>
                <c:pt idx="1">
                  <c:v>29.6</c:v>
                </c:pt>
                <c:pt idx="2">
                  <c:v>32.9</c:v>
                </c:pt>
                <c:pt idx="3">
                  <c:v>25.1</c:v>
                </c:pt>
                <c:pt idx="4">
                  <c:v>27.7</c:v>
                </c:pt>
                <c:pt idx="5">
                  <c:v>27.1</c:v>
                </c:pt>
                <c:pt idx="6" formatCode="#,##0.0_ ">
                  <c:v>27.1</c:v>
                </c:pt>
                <c:pt idx="7" formatCode="#,##0.0_ ">
                  <c:v>23.6666666666667</c:v>
                </c:pt>
                <c:pt idx="8" formatCode="#,##0.0_ ">
                  <c:v>25.444444444444443</c:v>
                </c:pt>
                <c:pt idx="9" formatCode="#,##0.0_ ">
                  <c:v>29.571428571428573</c:v>
                </c:pt>
              </c:numCache>
            </c:numRef>
          </c:val>
        </c:ser>
        <c:ser>
          <c:idx val="1"/>
          <c:order val="1"/>
          <c:tx>
            <c:strRef>
              <c:f>'月別出生　出生時平均年齢'!$C$41</c:f>
              <c:strCache>
                <c:ptCount val="1"/>
                <c:pt idx="0">
                  <c:v>第2子</c:v>
                </c:pt>
              </c:strCache>
            </c:strRef>
          </c:tx>
          <c:cat>
            <c:strRef>
              <c:f>'月別出生　出生時平均年齢'!$A$42:$A$51</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出生時平均年齢'!$C$42:$C$51</c:f>
              <c:numCache>
                <c:formatCode>0.0_ </c:formatCode>
                <c:ptCount val="10"/>
                <c:pt idx="0">
                  <c:v>27.1</c:v>
                </c:pt>
                <c:pt idx="1">
                  <c:v>29.5</c:v>
                </c:pt>
                <c:pt idx="2">
                  <c:v>30</c:v>
                </c:pt>
                <c:pt idx="3">
                  <c:v>29.4</c:v>
                </c:pt>
                <c:pt idx="4">
                  <c:v>29.7</c:v>
                </c:pt>
                <c:pt idx="5">
                  <c:v>28.2</c:v>
                </c:pt>
                <c:pt idx="6" formatCode="#,##0.0_ ">
                  <c:v>29.2</c:v>
                </c:pt>
                <c:pt idx="7" formatCode="#,##0.0_ ">
                  <c:v>31.5</c:v>
                </c:pt>
                <c:pt idx="8" formatCode="#,##0.0_ ">
                  <c:v>29</c:v>
                </c:pt>
                <c:pt idx="9" formatCode="#,##0.0_ ">
                  <c:v>34.5</c:v>
                </c:pt>
              </c:numCache>
            </c:numRef>
          </c:val>
        </c:ser>
        <c:ser>
          <c:idx val="2"/>
          <c:order val="2"/>
          <c:tx>
            <c:strRef>
              <c:f>'月別出生　出生時平均年齢'!$D$41</c:f>
              <c:strCache>
                <c:ptCount val="1"/>
                <c:pt idx="0">
                  <c:v>第3子</c:v>
                </c:pt>
              </c:strCache>
            </c:strRef>
          </c:tx>
          <c:cat>
            <c:strRef>
              <c:f>'月別出生　出生時平均年齢'!$A$42:$A$51</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出生時平均年齢'!$D$42:$D$51</c:f>
              <c:numCache>
                <c:formatCode>0.0_ </c:formatCode>
                <c:ptCount val="10"/>
                <c:pt idx="0">
                  <c:v>32</c:v>
                </c:pt>
                <c:pt idx="1">
                  <c:v>31.3</c:v>
                </c:pt>
                <c:pt idx="2">
                  <c:v>32.1</c:v>
                </c:pt>
                <c:pt idx="3">
                  <c:v>36.5</c:v>
                </c:pt>
                <c:pt idx="4">
                  <c:v>31.8</c:v>
                </c:pt>
                <c:pt idx="5">
                  <c:v>30.3</c:v>
                </c:pt>
                <c:pt idx="6" formatCode="#,##0.0_ ">
                  <c:v>32.700000000000003</c:v>
                </c:pt>
                <c:pt idx="7" formatCode="#,##0.0_ ">
                  <c:v>31</c:v>
                </c:pt>
                <c:pt idx="8" formatCode="#,##0.0_ ">
                  <c:v>28.5</c:v>
                </c:pt>
                <c:pt idx="9" formatCode="#,##0.0_ ">
                  <c:v>26</c:v>
                </c:pt>
              </c:numCache>
            </c:numRef>
          </c:val>
        </c:ser>
        <c:marker val="1"/>
        <c:axId val="72279168"/>
        <c:axId val="72280704"/>
      </c:lineChart>
      <c:catAx>
        <c:axId val="72279168"/>
        <c:scaling>
          <c:orientation val="minMax"/>
        </c:scaling>
        <c:axPos val="b"/>
        <c:majorTickMark val="none"/>
        <c:tickLblPos val="nextTo"/>
        <c:crossAx val="72280704"/>
        <c:crosses val="autoZero"/>
        <c:auto val="1"/>
        <c:lblAlgn val="ctr"/>
        <c:lblOffset val="100"/>
      </c:catAx>
      <c:valAx>
        <c:axId val="72280704"/>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424E-2"/>
              <c:y val="0.10296004666083412"/>
            </c:manualLayout>
          </c:layout>
        </c:title>
        <c:numFmt formatCode="0.0_ " sourceLinked="1"/>
        <c:majorTickMark val="none"/>
        <c:tickLblPos val="nextTo"/>
        <c:spPr>
          <a:ln w="9525">
            <a:noFill/>
          </a:ln>
        </c:spPr>
        <c:crossAx val="72279168"/>
        <c:crosses val="autoZero"/>
        <c:crossBetween val="between"/>
        <c:majorUnit val="10"/>
      </c:valAx>
    </c:plotArea>
    <c:legend>
      <c:legendPos val="b"/>
      <c:layout/>
    </c:legend>
    <c:plotVisOnly val="1"/>
  </c:chart>
  <c:printSettings>
    <c:headerFooter/>
    <c:pageMargins b="0.75000000000000189" l="0.70000000000000062" r="0.70000000000000062" t="0.750000000000001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出生順位別出生数!$C$28</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出生順位別出生数!$C$29:$C$34</c:f>
              <c:numCache>
                <c:formatCode>0.0%</c:formatCode>
                <c:ptCount val="6"/>
                <c:pt idx="0">
                  <c:v>0.29166666666666669</c:v>
                </c:pt>
                <c:pt idx="1">
                  <c:v>0.4</c:v>
                </c:pt>
                <c:pt idx="2">
                  <c:v>0.22222222222222221</c:v>
                </c:pt>
                <c:pt idx="3">
                  <c:v>0.5</c:v>
                </c:pt>
                <c:pt idx="4">
                  <c:v>0.35294117647058826</c:v>
                </c:pt>
                <c:pt idx="5">
                  <c:v>0.6428571428571429</c:v>
                </c:pt>
              </c:numCache>
            </c:numRef>
          </c:val>
        </c:ser>
        <c:ser>
          <c:idx val="1"/>
          <c:order val="1"/>
          <c:tx>
            <c:strRef>
              <c:f>出生順位別出生数!$D$28</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出生順位別出生数!$D$29:$D$34</c:f>
              <c:numCache>
                <c:formatCode>0.0%</c:formatCode>
                <c:ptCount val="6"/>
                <c:pt idx="0">
                  <c:v>0.25</c:v>
                </c:pt>
                <c:pt idx="1">
                  <c:v>0.33333333333333331</c:v>
                </c:pt>
                <c:pt idx="2">
                  <c:v>0.5</c:v>
                </c:pt>
                <c:pt idx="3">
                  <c:v>0.375</c:v>
                </c:pt>
                <c:pt idx="4">
                  <c:v>0.47058823529411764</c:v>
                </c:pt>
                <c:pt idx="5">
                  <c:v>0.14285714285714285</c:v>
                </c:pt>
              </c:numCache>
            </c:numRef>
          </c:val>
        </c:ser>
        <c:ser>
          <c:idx val="2"/>
          <c:order val="2"/>
          <c:tx>
            <c:strRef>
              <c:f>出生順位別出生数!$E$28</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出生順位別出生数!$E$29:$E$34</c:f>
              <c:numCache>
                <c:formatCode>0.0%</c:formatCode>
                <c:ptCount val="6"/>
                <c:pt idx="0">
                  <c:v>0.41666666666666669</c:v>
                </c:pt>
                <c:pt idx="1">
                  <c:v>0.26666666666666666</c:v>
                </c:pt>
                <c:pt idx="2">
                  <c:v>0.1111111111111111</c:v>
                </c:pt>
                <c:pt idx="3">
                  <c:v>0.125</c:v>
                </c:pt>
                <c:pt idx="4">
                  <c:v>0.11764705882352941</c:v>
                </c:pt>
                <c:pt idx="5">
                  <c:v>0.14285714285714285</c:v>
                </c:pt>
              </c:numCache>
            </c:numRef>
          </c:val>
        </c:ser>
        <c:ser>
          <c:idx val="3"/>
          <c:order val="3"/>
          <c:tx>
            <c:strRef>
              <c:f>出生順位別出生数!$F$28</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出生順位別出生数!$F$29:$F$34</c:f>
              <c:numCache>
                <c:formatCode>0.0%</c:formatCode>
                <c:ptCount val="6"/>
                <c:pt idx="0">
                  <c:v>4.1666666666666664E-2</c:v>
                </c:pt>
                <c:pt idx="1">
                  <c:v>0</c:v>
                </c:pt>
                <c:pt idx="2">
                  <c:v>0.16666666666666666</c:v>
                </c:pt>
                <c:pt idx="3">
                  <c:v>0</c:v>
                </c:pt>
                <c:pt idx="4">
                  <c:v>5.8823529411764705E-2</c:v>
                </c:pt>
                <c:pt idx="5">
                  <c:v>7.1428571428571425E-2</c:v>
                </c:pt>
              </c:numCache>
            </c:numRef>
          </c:val>
        </c:ser>
        <c:marker val="1"/>
        <c:axId val="72499968"/>
        <c:axId val="72501888"/>
      </c:lineChart>
      <c:catAx>
        <c:axId val="7249996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501888"/>
        <c:crosses val="autoZero"/>
        <c:auto val="1"/>
        <c:lblAlgn val="ctr"/>
        <c:lblOffset val="100"/>
        <c:tickLblSkip val="1"/>
        <c:tickMarkSkip val="1"/>
      </c:catAx>
      <c:valAx>
        <c:axId val="72501888"/>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499968"/>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71"/>
          <c:y val="7.9734348613911724E-2"/>
          <c:w val="0.86076025369456588"/>
          <c:h val="0.70432007942288843"/>
        </c:manualLayout>
      </c:layout>
      <c:barChart>
        <c:barDir val="col"/>
        <c:grouping val="percentStacked"/>
        <c:ser>
          <c:idx val="0"/>
          <c:order val="0"/>
          <c:tx>
            <c:strRef>
              <c:f>出生順位別出生数!$C$28</c:f>
              <c:strCache>
                <c:ptCount val="1"/>
                <c:pt idx="0">
                  <c:v>第1子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出生順位別出生数!$C$29:$C$38</c:f>
              <c:numCache>
                <c:formatCode>0.0%</c:formatCode>
                <c:ptCount val="10"/>
                <c:pt idx="0">
                  <c:v>0.29166666666666669</c:v>
                </c:pt>
                <c:pt idx="1">
                  <c:v>0.4</c:v>
                </c:pt>
                <c:pt idx="2">
                  <c:v>0.22222222222222221</c:v>
                </c:pt>
                <c:pt idx="3">
                  <c:v>0.5</c:v>
                </c:pt>
                <c:pt idx="4">
                  <c:v>0.35294117647058826</c:v>
                </c:pt>
                <c:pt idx="5">
                  <c:v>0.6428571428571429</c:v>
                </c:pt>
                <c:pt idx="6">
                  <c:v>0.33333333333333331</c:v>
                </c:pt>
                <c:pt idx="7">
                  <c:v>0.4</c:v>
                </c:pt>
                <c:pt idx="8">
                  <c:v>0.375</c:v>
                </c:pt>
                <c:pt idx="9">
                  <c:v>0.4375</c:v>
                </c:pt>
              </c:numCache>
            </c:numRef>
          </c:val>
        </c:ser>
        <c:ser>
          <c:idx val="1"/>
          <c:order val="1"/>
          <c:tx>
            <c:strRef>
              <c:f>出生順位別出生数!$D$28</c:f>
              <c:strCache>
                <c:ptCount val="1"/>
                <c:pt idx="0">
                  <c:v>第2子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出生順位別出生数!$D$29:$D$38</c:f>
              <c:numCache>
                <c:formatCode>0.0%</c:formatCode>
                <c:ptCount val="10"/>
                <c:pt idx="0">
                  <c:v>0.25</c:v>
                </c:pt>
                <c:pt idx="1">
                  <c:v>0.33333333333333331</c:v>
                </c:pt>
                <c:pt idx="2">
                  <c:v>0.5</c:v>
                </c:pt>
                <c:pt idx="3">
                  <c:v>0.375</c:v>
                </c:pt>
                <c:pt idx="4">
                  <c:v>0.47058823529411764</c:v>
                </c:pt>
                <c:pt idx="5">
                  <c:v>0.14285714285714285</c:v>
                </c:pt>
                <c:pt idx="6">
                  <c:v>0.44444444444444442</c:v>
                </c:pt>
                <c:pt idx="7">
                  <c:v>0.4</c:v>
                </c:pt>
                <c:pt idx="8">
                  <c:v>0.45833333333333331</c:v>
                </c:pt>
                <c:pt idx="9">
                  <c:v>0.375</c:v>
                </c:pt>
              </c:numCache>
            </c:numRef>
          </c:val>
        </c:ser>
        <c:ser>
          <c:idx val="2"/>
          <c:order val="2"/>
          <c:tx>
            <c:strRef>
              <c:f>出生順位別出生数!$E$28</c:f>
              <c:strCache>
                <c:ptCount val="1"/>
                <c:pt idx="0">
                  <c:v>第3子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出生順位別出生数!$E$29:$E$38</c:f>
              <c:numCache>
                <c:formatCode>0.0%</c:formatCode>
                <c:ptCount val="10"/>
                <c:pt idx="0">
                  <c:v>0.41666666666666669</c:v>
                </c:pt>
                <c:pt idx="1">
                  <c:v>0.26666666666666666</c:v>
                </c:pt>
                <c:pt idx="2">
                  <c:v>0.1111111111111111</c:v>
                </c:pt>
                <c:pt idx="3">
                  <c:v>0.125</c:v>
                </c:pt>
                <c:pt idx="4">
                  <c:v>0.11764705882352941</c:v>
                </c:pt>
                <c:pt idx="5">
                  <c:v>0.14285714285714285</c:v>
                </c:pt>
                <c:pt idx="6">
                  <c:v>0.16666666666666666</c:v>
                </c:pt>
                <c:pt idx="7">
                  <c:v>0.2</c:v>
                </c:pt>
                <c:pt idx="8">
                  <c:v>0.16666666666666666</c:v>
                </c:pt>
                <c:pt idx="9">
                  <c:v>0.125</c:v>
                </c:pt>
              </c:numCache>
            </c:numRef>
          </c:val>
        </c:ser>
        <c:ser>
          <c:idx val="3"/>
          <c:order val="3"/>
          <c:tx>
            <c:strRef>
              <c:f>出生順位別出生数!$F$28</c:f>
              <c:strCache>
                <c:ptCount val="1"/>
                <c:pt idx="0">
                  <c:v>第4子以上</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出生順位別出生数!$F$29:$F$38</c:f>
              <c:numCache>
                <c:formatCode>0.0%</c:formatCode>
                <c:ptCount val="10"/>
                <c:pt idx="0">
                  <c:v>4.1666666666666664E-2</c:v>
                </c:pt>
                <c:pt idx="1">
                  <c:v>0</c:v>
                </c:pt>
                <c:pt idx="2">
                  <c:v>0.16666666666666666</c:v>
                </c:pt>
                <c:pt idx="3">
                  <c:v>0</c:v>
                </c:pt>
                <c:pt idx="4">
                  <c:v>5.8823529411764705E-2</c:v>
                </c:pt>
                <c:pt idx="5">
                  <c:v>7.1428571428571425E-2</c:v>
                </c:pt>
                <c:pt idx="6">
                  <c:v>5.5555555555555552E-2</c:v>
                </c:pt>
                <c:pt idx="7">
                  <c:v>0</c:v>
                </c:pt>
                <c:pt idx="8">
                  <c:v>0</c:v>
                </c:pt>
                <c:pt idx="9">
                  <c:v>6.25E-2</c:v>
                </c:pt>
              </c:numCache>
            </c:numRef>
          </c:val>
        </c:ser>
        <c:overlap val="100"/>
        <c:axId val="72422144"/>
        <c:axId val="72423680"/>
      </c:barChart>
      <c:catAx>
        <c:axId val="72422144"/>
        <c:scaling>
          <c:orientation val="minMax"/>
        </c:scaling>
        <c:axPos val="b"/>
        <c:numFmt formatCode="General" sourceLinked="1"/>
        <c:majorTickMark val="in"/>
        <c:tickLblPos val="nextTo"/>
        <c:txPr>
          <a:bodyPr rot="0" vert="horz"/>
          <a:lstStyle/>
          <a:p>
            <a:pPr>
              <a:defRPr/>
            </a:pPr>
            <a:endParaRPr lang="ja-JP"/>
          </a:p>
        </c:txPr>
        <c:crossAx val="72423680"/>
        <c:crosses val="autoZero"/>
        <c:auto val="1"/>
        <c:lblAlgn val="ctr"/>
        <c:lblOffset val="100"/>
        <c:tickLblSkip val="1"/>
        <c:tickMarkSkip val="1"/>
      </c:catAx>
      <c:valAx>
        <c:axId val="72423680"/>
        <c:scaling>
          <c:orientation val="minMax"/>
        </c:scaling>
        <c:axPos val="l"/>
        <c:majorGridlines/>
        <c:numFmt formatCode="0%" sourceLinked="0"/>
        <c:majorTickMark val="in"/>
        <c:tickLblPos val="nextTo"/>
        <c:txPr>
          <a:bodyPr rot="0" vert="horz"/>
          <a:lstStyle/>
          <a:p>
            <a:pPr>
              <a:defRPr/>
            </a:pPr>
            <a:endParaRPr lang="ja-JP"/>
          </a:p>
        </c:txPr>
        <c:crossAx val="72422144"/>
        <c:crosses val="autoZero"/>
        <c:crossBetween val="between"/>
      </c:valAx>
    </c:plotArea>
    <c:legend>
      <c:legendPos val="r"/>
      <c:layout>
        <c:manualLayout>
          <c:xMode val="edge"/>
          <c:yMode val="edge"/>
          <c:x val="0.17359893304476248"/>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7</c:v>
                </c:pt>
                <c:pt idx="1">
                  <c:v>6</c:v>
                </c:pt>
                <c:pt idx="2">
                  <c:v>4</c:v>
                </c:pt>
                <c:pt idx="3">
                  <c:v>4</c:v>
                </c:pt>
                <c:pt idx="4">
                  <c:v>6</c:v>
                </c:pt>
                <c:pt idx="5">
                  <c:v>9</c:v>
                </c:pt>
                <c:pt idx="6" formatCode="#,##0_ ">
                  <c:v>6</c:v>
                </c:pt>
                <c:pt idx="7" formatCode="#,##0_ ">
                  <c:v>6</c:v>
                </c:pt>
                <c:pt idx="8" formatCode="#,##0_ ">
                  <c:v>9</c:v>
                </c:pt>
                <c:pt idx="9" formatCode="#,##0_ ">
                  <c:v>7</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6</c:v>
                </c:pt>
                <c:pt idx="1">
                  <c:v>5</c:v>
                </c:pt>
                <c:pt idx="2">
                  <c:v>9</c:v>
                </c:pt>
                <c:pt idx="3">
                  <c:v>3</c:v>
                </c:pt>
                <c:pt idx="4">
                  <c:v>8</c:v>
                </c:pt>
                <c:pt idx="5">
                  <c:v>2</c:v>
                </c:pt>
                <c:pt idx="6" formatCode="0_ ">
                  <c:v>8</c:v>
                </c:pt>
                <c:pt idx="7" formatCode="0_ ">
                  <c:v>6</c:v>
                </c:pt>
                <c:pt idx="8" formatCode="0_ ">
                  <c:v>11</c:v>
                </c:pt>
                <c:pt idx="9" formatCode="0_ ">
                  <c:v>6</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10</c:v>
                </c:pt>
                <c:pt idx="1">
                  <c:v>4</c:v>
                </c:pt>
                <c:pt idx="2">
                  <c:v>2</c:v>
                </c:pt>
                <c:pt idx="3">
                  <c:v>1</c:v>
                </c:pt>
                <c:pt idx="4">
                  <c:v>2</c:v>
                </c:pt>
                <c:pt idx="5">
                  <c:v>2</c:v>
                </c:pt>
                <c:pt idx="6" formatCode="0_ ">
                  <c:v>3</c:v>
                </c:pt>
                <c:pt idx="7" formatCode="0_ ">
                  <c:v>3</c:v>
                </c:pt>
                <c:pt idx="8" formatCode="0_ ">
                  <c:v>4</c:v>
                </c:pt>
                <c:pt idx="9" formatCode="0_ ">
                  <c:v>2</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1</c:v>
                </c:pt>
                <c:pt idx="1">
                  <c:v>0</c:v>
                </c:pt>
                <c:pt idx="2">
                  <c:v>3</c:v>
                </c:pt>
                <c:pt idx="3">
                  <c:v>0</c:v>
                </c:pt>
                <c:pt idx="4">
                  <c:v>1</c:v>
                </c:pt>
                <c:pt idx="5">
                  <c:v>1</c:v>
                </c:pt>
                <c:pt idx="6" formatCode="0_ ">
                  <c:v>1</c:v>
                </c:pt>
                <c:pt idx="7" formatCode="0_ ">
                  <c:v>0</c:v>
                </c:pt>
                <c:pt idx="8" formatCode="0_ ">
                  <c:v>0</c:v>
                </c:pt>
                <c:pt idx="9" formatCode="0_ ">
                  <c:v>1</c:v>
                </c:pt>
              </c:numCache>
            </c:numRef>
          </c:val>
        </c:ser>
        <c:marker val="1"/>
        <c:axId val="72444544"/>
        <c:axId val="72466816"/>
      </c:lineChart>
      <c:catAx>
        <c:axId val="72444544"/>
        <c:scaling>
          <c:orientation val="minMax"/>
        </c:scaling>
        <c:axPos val="b"/>
        <c:majorTickMark val="none"/>
        <c:tickLblPos val="nextTo"/>
        <c:crossAx val="72466816"/>
        <c:crosses val="autoZero"/>
        <c:auto val="1"/>
        <c:lblAlgn val="ctr"/>
        <c:lblOffset val="100"/>
      </c:catAx>
      <c:valAx>
        <c:axId val="72466816"/>
        <c:scaling>
          <c:orientation val="minMax"/>
        </c:scaling>
        <c:axPos val="l"/>
        <c:majorGridlines/>
        <c:numFmt formatCode="#,##0;[Red]\-#,##0" sourceLinked="1"/>
        <c:majorTickMark val="none"/>
        <c:tickLblPos val="nextTo"/>
        <c:crossAx val="72444544"/>
        <c:crosses val="autoZero"/>
        <c:crossBetween val="between"/>
      </c:valAx>
    </c:plotArea>
    <c:legend>
      <c:legendPos val="b"/>
      <c:layout/>
    </c:legend>
    <c:plotVisOnly val="1"/>
  </c:chart>
  <c:printSettings>
    <c:headerFooter/>
    <c:pageMargins b="0.75000000000000189" l="0.70000000000000062" r="0.70000000000000062" t="0.750000000000001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285E-3"/>
        </c:manualLayout>
      </c:layout>
    </c:title>
    <c:plotArea>
      <c:layout>
        <c:manualLayout>
          <c:layoutTarget val="inner"/>
          <c:xMode val="edge"/>
          <c:yMode val="edge"/>
          <c:x val="7.2936660268714024E-2"/>
          <c:y val="0.11758819444444445"/>
          <c:w val="0.91938579654510766"/>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0</c:v>
                </c:pt>
                <c:pt idx="1">
                  <c:v>0</c:v>
                </c:pt>
                <c:pt idx="2">
                  <c:v>0</c:v>
                </c:pt>
                <c:pt idx="3">
                  <c:v>0</c:v>
                </c:pt>
                <c:pt idx="4">
                  <c:v>0</c:v>
                </c:pt>
                <c:pt idx="5">
                  <c:v>0</c:v>
                </c:pt>
                <c:pt idx="6">
                  <c:v>0</c:v>
                </c:pt>
                <c:pt idx="7">
                  <c:v>6.6666666666666666E-2</c:v>
                </c:pt>
                <c:pt idx="8">
                  <c:v>0</c:v>
                </c:pt>
                <c:pt idx="9">
                  <c:v>0</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0.25</c:v>
                </c:pt>
                <c:pt idx="1">
                  <c:v>0.13333333333333333</c:v>
                </c:pt>
                <c:pt idx="2">
                  <c:v>0</c:v>
                </c:pt>
                <c:pt idx="3">
                  <c:v>0.375</c:v>
                </c:pt>
                <c:pt idx="4">
                  <c:v>0.11764705882352941</c:v>
                </c:pt>
                <c:pt idx="5">
                  <c:v>0.35714285714285715</c:v>
                </c:pt>
                <c:pt idx="6">
                  <c:v>0.22222222222222221</c:v>
                </c:pt>
                <c:pt idx="7">
                  <c:v>0.13333333333333333</c:v>
                </c:pt>
                <c:pt idx="8">
                  <c:v>0.20833333333333334</c:v>
                </c:pt>
                <c:pt idx="9">
                  <c:v>0</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0.29166666666666669</c:v>
                </c:pt>
                <c:pt idx="1">
                  <c:v>0.53333333333333333</c:v>
                </c:pt>
                <c:pt idx="2">
                  <c:v>0.33333333333333331</c:v>
                </c:pt>
                <c:pt idx="3">
                  <c:v>0.25</c:v>
                </c:pt>
                <c:pt idx="4">
                  <c:v>0.52941176470588236</c:v>
                </c:pt>
                <c:pt idx="5">
                  <c:v>0.14285714285714285</c:v>
                </c:pt>
                <c:pt idx="6">
                  <c:v>0.33333333333333331</c:v>
                </c:pt>
                <c:pt idx="7">
                  <c:v>0.33333333333333331</c:v>
                </c:pt>
                <c:pt idx="8">
                  <c:v>0.58333333333333337</c:v>
                </c:pt>
                <c:pt idx="9">
                  <c:v>0.4375</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0.29166666666666669</c:v>
                </c:pt>
                <c:pt idx="1">
                  <c:v>0.13333333333333333</c:v>
                </c:pt>
                <c:pt idx="2">
                  <c:v>0.3888888888888889</c:v>
                </c:pt>
                <c:pt idx="3">
                  <c:v>0.25</c:v>
                </c:pt>
                <c:pt idx="4">
                  <c:v>0.23529411764705882</c:v>
                </c:pt>
                <c:pt idx="5">
                  <c:v>0.42857142857142855</c:v>
                </c:pt>
                <c:pt idx="6">
                  <c:v>0.27777777777777779</c:v>
                </c:pt>
                <c:pt idx="7">
                  <c:v>0.46666666666666667</c:v>
                </c:pt>
                <c:pt idx="8">
                  <c:v>0.16666666666666666</c:v>
                </c:pt>
                <c:pt idx="9">
                  <c:v>0.375</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0.16666666666666666</c:v>
                </c:pt>
                <c:pt idx="1">
                  <c:v>0.2</c:v>
                </c:pt>
                <c:pt idx="2">
                  <c:v>0.22222222222222221</c:v>
                </c:pt>
                <c:pt idx="3">
                  <c:v>0.125</c:v>
                </c:pt>
                <c:pt idx="4">
                  <c:v>5.8823529411764705E-2</c:v>
                </c:pt>
                <c:pt idx="5">
                  <c:v>7.1428571428571425E-2</c:v>
                </c:pt>
                <c:pt idx="6">
                  <c:v>0.1111111111111111</c:v>
                </c:pt>
                <c:pt idx="7">
                  <c:v>0</c:v>
                </c:pt>
                <c:pt idx="8">
                  <c:v>0</c:v>
                </c:pt>
                <c:pt idx="9">
                  <c:v>0.1875</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0</c:v>
                </c:pt>
                <c:pt idx="1">
                  <c:v>0</c:v>
                </c:pt>
                <c:pt idx="2">
                  <c:v>5.5555555555555552E-2</c:v>
                </c:pt>
                <c:pt idx="3">
                  <c:v>0</c:v>
                </c:pt>
                <c:pt idx="4">
                  <c:v>5.8823529411764705E-2</c:v>
                </c:pt>
                <c:pt idx="5">
                  <c:v>0</c:v>
                </c:pt>
                <c:pt idx="6">
                  <c:v>5.5555555555555552E-2</c:v>
                </c:pt>
                <c:pt idx="7">
                  <c:v>0</c:v>
                </c:pt>
                <c:pt idx="8">
                  <c:v>4.1666666666666664E-2</c:v>
                </c:pt>
                <c:pt idx="9">
                  <c:v>0</c:v>
                </c:pt>
              </c:numCache>
            </c:numRef>
          </c:val>
        </c:ser>
        <c:overlap val="100"/>
        <c:axId val="72581120"/>
        <c:axId val="72582656"/>
      </c:barChart>
      <c:catAx>
        <c:axId val="72581120"/>
        <c:scaling>
          <c:orientation val="minMax"/>
        </c:scaling>
        <c:axPos val="b"/>
        <c:numFmt formatCode="General" sourceLinked="1"/>
        <c:majorTickMark val="in"/>
        <c:tickLblPos val="nextTo"/>
        <c:txPr>
          <a:bodyPr rot="0" vert="horz"/>
          <a:lstStyle/>
          <a:p>
            <a:pPr>
              <a:defRPr/>
            </a:pPr>
            <a:endParaRPr lang="ja-JP"/>
          </a:p>
        </c:txPr>
        <c:crossAx val="72582656"/>
        <c:crosses val="autoZero"/>
        <c:auto val="1"/>
        <c:lblAlgn val="ctr"/>
        <c:lblOffset val="100"/>
        <c:tickLblSkip val="1"/>
        <c:tickMarkSkip val="1"/>
      </c:catAx>
      <c:valAx>
        <c:axId val="72582656"/>
        <c:scaling>
          <c:orientation val="minMax"/>
        </c:scaling>
        <c:axPos val="l"/>
        <c:majorGridlines/>
        <c:numFmt formatCode="0%" sourceLinked="0"/>
        <c:majorTickMark val="in"/>
        <c:tickLblPos val="nextTo"/>
        <c:txPr>
          <a:bodyPr rot="0" vert="horz"/>
          <a:lstStyle/>
          <a:p>
            <a:pPr>
              <a:defRPr/>
            </a:pPr>
            <a:endParaRPr lang="ja-JP"/>
          </a:p>
        </c:txPr>
        <c:crossAx val="72581120"/>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697"/>
          <c:y val="7.7055555555555558E-3"/>
        </c:manualLayout>
      </c:layout>
    </c:title>
    <c:plotArea>
      <c:layout>
        <c:manualLayout>
          <c:layoutTarget val="inner"/>
          <c:xMode val="edge"/>
          <c:yMode val="edge"/>
          <c:x val="0.106425911509145"/>
          <c:y val="0.12438935185185186"/>
          <c:w val="0.88554390519873449"/>
          <c:h val="0.69069768518518782"/>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0</c:v>
                </c:pt>
                <c:pt idx="1">
                  <c:v>0</c:v>
                </c:pt>
                <c:pt idx="2">
                  <c:v>0</c:v>
                </c:pt>
                <c:pt idx="3">
                  <c:v>0</c:v>
                </c:pt>
                <c:pt idx="4">
                  <c:v>0</c:v>
                </c:pt>
                <c:pt idx="5">
                  <c:v>0</c:v>
                </c:pt>
                <c:pt idx="6">
                  <c:v>0</c:v>
                </c:pt>
                <c:pt idx="7">
                  <c:v>0.16666666666666666</c:v>
                </c:pt>
                <c:pt idx="8">
                  <c:v>0</c:v>
                </c:pt>
                <c:pt idx="9">
                  <c:v>0</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0.5714285714285714</c:v>
                </c:pt>
                <c:pt idx="1">
                  <c:v>0.16666666666666666</c:v>
                </c:pt>
                <c:pt idx="2">
                  <c:v>0</c:v>
                </c:pt>
                <c:pt idx="3">
                  <c:v>0.5</c:v>
                </c:pt>
                <c:pt idx="4">
                  <c:v>0.16666666666666666</c:v>
                </c:pt>
                <c:pt idx="5">
                  <c:v>0.44444444444444442</c:v>
                </c:pt>
                <c:pt idx="6">
                  <c:v>0.5</c:v>
                </c:pt>
                <c:pt idx="7">
                  <c:v>0.33333333333333331</c:v>
                </c:pt>
                <c:pt idx="8">
                  <c:v>0.55555555555555558</c:v>
                </c:pt>
                <c:pt idx="9">
                  <c:v>0</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0.2857142857142857</c:v>
                </c:pt>
                <c:pt idx="1">
                  <c:v>0.66666666666666663</c:v>
                </c:pt>
                <c:pt idx="2">
                  <c:v>0</c:v>
                </c:pt>
                <c:pt idx="3">
                  <c:v>0.5</c:v>
                </c:pt>
                <c:pt idx="4">
                  <c:v>0.66666666666666663</c:v>
                </c:pt>
                <c:pt idx="5">
                  <c:v>0.1111111111111111</c:v>
                </c:pt>
                <c:pt idx="6">
                  <c:v>0.16666666666666666</c:v>
                </c:pt>
                <c:pt idx="7">
                  <c:v>0.5</c:v>
                </c:pt>
                <c:pt idx="8">
                  <c:v>0.33333333333333331</c:v>
                </c:pt>
                <c:pt idx="9">
                  <c:v>0.5714285714285714</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0.14285714285714285</c:v>
                </c:pt>
                <c:pt idx="1">
                  <c:v>0</c:v>
                </c:pt>
                <c:pt idx="2">
                  <c:v>0.75</c:v>
                </c:pt>
                <c:pt idx="3">
                  <c:v>0</c:v>
                </c:pt>
                <c:pt idx="4">
                  <c:v>0.16666666666666666</c:v>
                </c:pt>
                <c:pt idx="5">
                  <c:v>0.44444444444444442</c:v>
                </c:pt>
                <c:pt idx="6">
                  <c:v>0.33333333333333331</c:v>
                </c:pt>
                <c:pt idx="7">
                  <c:v>0</c:v>
                </c:pt>
                <c:pt idx="8">
                  <c:v>0.1111111111111111</c:v>
                </c:pt>
                <c:pt idx="9">
                  <c:v>0.42857142857142855</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0</c:v>
                </c:pt>
                <c:pt idx="1">
                  <c:v>0.16666666666666666</c:v>
                </c:pt>
                <c:pt idx="2">
                  <c:v>0.25</c:v>
                </c:pt>
                <c:pt idx="3">
                  <c:v>0</c:v>
                </c:pt>
                <c:pt idx="4">
                  <c:v>0</c:v>
                </c:pt>
                <c:pt idx="5">
                  <c:v>0</c:v>
                </c:pt>
                <c:pt idx="6">
                  <c:v>0</c:v>
                </c:pt>
                <c:pt idx="7">
                  <c:v>0</c:v>
                </c:pt>
                <c:pt idx="8">
                  <c:v>0</c:v>
                </c:pt>
                <c:pt idx="9">
                  <c:v>0</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0</c:v>
                </c:pt>
                <c:pt idx="1">
                  <c:v>0</c:v>
                </c:pt>
                <c:pt idx="2">
                  <c:v>0</c:v>
                </c:pt>
                <c:pt idx="3">
                  <c:v>0</c:v>
                </c:pt>
                <c:pt idx="4">
                  <c:v>0</c:v>
                </c:pt>
                <c:pt idx="5">
                  <c:v>0</c:v>
                </c:pt>
                <c:pt idx="6">
                  <c:v>0</c:v>
                </c:pt>
                <c:pt idx="7">
                  <c:v>0</c:v>
                </c:pt>
                <c:pt idx="8">
                  <c:v>0</c:v>
                </c:pt>
                <c:pt idx="9">
                  <c:v>0</c:v>
                </c:pt>
              </c:numCache>
            </c:numRef>
          </c:val>
        </c:ser>
        <c:overlap val="100"/>
        <c:axId val="72755456"/>
        <c:axId val="72761344"/>
      </c:barChart>
      <c:catAx>
        <c:axId val="72755456"/>
        <c:scaling>
          <c:orientation val="minMax"/>
        </c:scaling>
        <c:axPos val="b"/>
        <c:numFmt formatCode="General" sourceLinked="1"/>
        <c:majorTickMark val="in"/>
        <c:tickLblPos val="nextTo"/>
        <c:txPr>
          <a:bodyPr rot="0" vert="horz"/>
          <a:lstStyle/>
          <a:p>
            <a:pPr>
              <a:defRPr/>
            </a:pPr>
            <a:endParaRPr lang="ja-JP"/>
          </a:p>
        </c:txPr>
        <c:crossAx val="72761344"/>
        <c:crosses val="autoZero"/>
        <c:auto val="1"/>
        <c:lblAlgn val="ctr"/>
        <c:lblOffset val="100"/>
        <c:tickLblSkip val="1"/>
        <c:tickMarkSkip val="1"/>
      </c:catAx>
      <c:valAx>
        <c:axId val="72761344"/>
        <c:scaling>
          <c:orientation val="minMax"/>
        </c:scaling>
        <c:axPos val="l"/>
        <c:majorGridlines/>
        <c:numFmt formatCode="0%" sourceLinked="0"/>
        <c:majorTickMark val="in"/>
        <c:tickLblPos val="nextTo"/>
        <c:txPr>
          <a:bodyPr rot="0" vert="horz"/>
          <a:lstStyle/>
          <a:p>
            <a:pPr>
              <a:defRPr/>
            </a:pPr>
            <a:endParaRPr lang="ja-JP"/>
          </a:p>
        </c:txPr>
        <c:crossAx val="72755456"/>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a:pPr>
            <a:r>
              <a:rPr lang="ja-JP" altLang="ja-JP" sz="1800" b="1" i="0" baseline="0"/>
              <a:t>母の年齢別第</a:t>
            </a:r>
            <a:r>
              <a:rPr lang="en-US" altLang="ja-JP" sz="1800" b="1" i="0" baseline="0"/>
              <a:t>1</a:t>
            </a:r>
            <a:r>
              <a:rPr lang="ja-JP" altLang="ja-JP" sz="1800" b="1" i="0" baseline="0"/>
              <a:t>子出生数</a:t>
            </a:r>
            <a:endParaRPr lang="en-US" altLang="ja-JP" sz="1800" b="1" i="0" baseline="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第１子出生数!$C$4:$L$4</c:f>
              <c:numCache>
                <c:formatCode>#,##0_ </c:formatCode>
                <c:ptCount val="10"/>
                <c:pt idx="0">
                  <c:v>0</c:v>
                </c:pt>
                <c:pt idx="1">
                  <c:v>0</c:v>
                </c:pt>
                <c:pt idx="2">
                  <c:v>0</c:v>
                </c:pt>
                <c:pt idx="3">
                  <c:v>0</c:v>
                </c:pt>
                <c:pt idx="4">
                  <c:v>0</c:v>
                </c:pt>
                <c:pt idx="5">
                  <c:v>0</c:v>
                </c:pt>
                <c:pt idx="6" formatCode="#,##0;[Red]\-#,##0">
                  <c:v>0</c:v>
                </c:pt>
                <c:pt idx="7" formatCode="#,##0;[Red]\-#,##0">
                  <c:v>1</c:v>
                </c:pt>
                <c:pt idx="8" formatCode="#,##0;[Red]\-#,##0">
                  <c:v>0</c:v>
                </c:pt>
                <c:pt idx="9" formatCode="#,##0;[Red]\-#,##0">
                  <c:v>0</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第１子出生数!$C$5:$L$5</c:f>
              <c:numCache>
                <c:formatCode>#,##0_ </c:formatCode>
                <c:ptCount val="10"/>
                <c:pt idx="0">
                  <c:v>0</c:v>
                </c:pt>
                <c:pt idx="1">
                  <c:v>0</c:v>
                </c:pt>
                <c:pt idx="2">
                  <c:v>0</c:v>
                </c:pt>
                <c:pt idx="3">
                  <c:v>0</c:v>
                </c:pt>
                <c:pt idx="4">
                  <c:v>0</c:v>
                </c:pt>
                <c:pt idx="5">
                  <c:v>0</c:v>
                </c:pt>
                <c:pt idx="6" formatCode="#,##0;[Red]\-#,##0">
                  <c:v>0</c:v>
                </c:pt>
                <c:pt idx="7" formatCode="#,##0;[Red]\-#,##0">
                  <c:v>1</c:v>
                </c:pt>
                <c:pt idx="8" formatCode="#,##0;[Red]\-#,##0">
                  <c:v>0</c:v>
                </c:pt>
                <c:pt idx="9" formatCode="#,##0;[Red]\-#,##0">
                  <c:v>0</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第１子出生数!$C$6:$L$6</c:f>
              <c:numCache>
                <c:formatCode>#,##0_ </c:formatCode>
                <c:ptCount val="10"/>
                <c:pt idx="0">
                  <c:v>1</c:v>
                </c:pt>
                <c:pt idx="1">
                  <c:v>0</c:v>
                </c:pt>
                <c:pt idx="2">
                  <c:v>0</c:v>
                </c:pt>
                <c:pt idx="3">
                  <c:v>1</c:v>
                </c:pt>
                <c:pt idx="4">
                  <c:v>0</c:v>
                </c:pt>
                <c:pt idx="5">
                  <c:v>0</c:v>
                </c:pt>
                <c:pt idx="6" formatCode="#,##0;[Red]\-#,##0">
                  <c:v>0</c:v>
                </c:pt>
                <c:pt idx="7" formatCode="#,##0;[Red]\-#,##0">
                  <c:v>0</c:v>
                </c:pt>
                <c:pt idx="8" formatCode="#,##0;[Red]\-#,##0">
                  <c:v>0</c:v>
                </c:pt>
                <c:pt idx="9" formatCode="#,##0;[Red]\-#,##0">
                  <c:v>0</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第１子出生数!$C$7:$L$7</c:f>
              <c:numCache>
                <c:formatCode>#,##0_ </c:formatCode>
                <c:ptCount val="10"/>
                <c:pt idx="0">
                  <c:v>2</c:v>
                </c:pt>
                <c:pt idx="1">
                  <c:v>0</c:v>
                </c:pt>
                <c:pt idx="2">
                  <c:v>0</c:v>
                </c:pt>
                <c:pt idx="3">
                  <c:v>0</c:v>
                </c:pt>
                <c:pt idx="4">
                  <c:v>0</c:v>
                </c:pt>
                <c:pt idx="5">
                  <c:v>1</c:v>
                </c:pt>
                <c:pt idx="6" formatCode="#,##0;[Red]\-#,##0">
                  <c:v>0</c:v>
                </c:pt>
                <c:pt idx="7" formatCode="#,##0;[Red]\-#,##0">
                  <c:v>0</c:v>
                </c:pt>
                <c:pt idx="8" formatCode="#,##0;[Red]\-#,##0">
                  <c:v>0</c:v>
                </c:pt>
                <c:pt idx="9" formatCode="#,##0;[Red]\-#,##0">
                  <c:v>0</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第１子出生数!$C$8:$L$8</c:f>
              <c:numCache>
                <c:formatCode>#,##0_ </c:formatCode>
                <c:ptCount val="10"/>
                <c:pt idx="0">
                  <c:v>1</c:v>
                </c:pt>
                <c:pt idx="1">
                  <c:v>0</c:v>
                </c:pt>
                <c:pt idx="2">
                  <c:v>0</c:v>
                </c:pt>
                <c:pt idx="3">
                  <c:v>0</c:v>
                </c:pt>
                <c:pt idx="4">
                  <c:v>1</c:v>
                </c:pt>
                <c:pt idx="5">
                  <c:v>2</c:v>
                </c:pt>
                <c:pt idx="6" formatCode="#,##0;[Red]\-#,##0">
                  <c:v>1</c:v>
                </c:pt>
                <c:pt idx="7" formatCode="#,##0;[Red]\-#,##0">
                  <c:v>0</c:v>
                </c:pt>
                <c:pt idx="8" formatCode="#,##0;[Red]\-#,##0">
                  <c:v>2</c:v>
                </c:pt>
                <c:pt idx="9" formatCode="#,##0;[Red]\-#,##0">
                  <c:v>0</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第１子出生数!$C$9:$L$9</c:f>
              <c:numCache>
                <c:formatCode>#,##0_ </c:formatCode>
                <c:ptCount val="10"/>
                <c:pt idx="0">
                  <c:v>0</c:v>
                </c:pt>
                <c:pt idx="1">
                  <c:v>1</c:v>
                </c:pt>
                <c:pt idx="2">
                  <c:v>0</c:v>
                </c:pt>
                <c:pt idx="3">
                  <c:v>1</c:v>
                </c:pt>
                <c:pt idx="4">
                  <c:v>0</c:v>
                </c:pt>
                <c:pt idx="5">
                  <c:v>1</c:v>
                </c:pt>
                <c:pt idx="6" formatCode="#,##0;[Red]\-#,##0">
                  <c:v>2</c:v>
                </c:pt>
                <c:pt idx="7" formatCode="#,##0;[Red]\-#,##0">
                  <c:v>1</c:v>
                </c:pt>
                <c:pt idx="8" formatCode="#,##0;[Red]\-#,##0">
                  <c:v>3</c:v>
                </c:pt>
                <c:pt idx="9" formatCode="#,##0;[Red]\-#,##0">
                  <c:v>0</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第１子出生数!$C$10:$L$10</c:f>
              <c:numCache>
                <c:formatCode>#,##0_ </c:formatCode>
                <c:ptCount val="10"/>
                <c:pt idx="0">
                  <c:v>0</c:v>
                </c:pt>
                <c:pt idx="1">
                  <c:v>0</c:v>
                </c:pt>
                <c:pt idx="2">
                  <c:v>0</c:v>
                </c:pt>
                <c:pt idx="3">
                  <c:v>0</c:v>
                </c:pt>
                <c:pt idx="4">
                  <c:v>0</c:v>
                </c:pt>
                <c:pt idx="5">
                  <c:v>1</c:v>
                </c:pt>
                <c:pt idx="6" formatCode="#,##0;[Red]\-#,##0">
                  <c:v>0</c:v>
                </c:pt>
                <c:pt idx="7" formatCode="#,##0;[Red]\-#,##0">
                  <c:v>1</c:v>
                </c:pt>
                <c:pt idx="8" formatCode="#,##0;[Red]\-#,##0">
                  <c:v>1</c:v>
                </c:pt>
                <c:pt idx="9" formatCode="#,##0;[Red]\-#,##0">
                  <c:v>0</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第１子出生数!$C$11:$L$11</c:f>
              <c:numCache>
                <c:formatCode>#,##0_ </c:formatCode>
                <c:ptCount val="10"/>
                <c:pt idx="0">
                  <c:v>0</c:v>
                </c:pt>
                <c:pt idx="1">
                  <c:v>0</c:v>
                </c:pt>
                <c:pt idx="2">
                  <c:v>0</c:v>
                </c:pt>
                <c:pt idx="3">
                  <c:v>0</c:v>
                </c:pt>
                <c:pt idx="4">
                  <c:v>2</c:v>
                </c:pt>
                <c:pt idx="5">
                  <c:v>0</c:v>
                </c:pt>
                <c:pt idx="6" formatCode="#,##0;[Red]\-#,##0">
                  <c:v>1</c:v>
                </c:pt>
                <c:pt idx="7" formatCode="#,##0;[Red]\-#,##0">
                  <c:v>0</c:v>
                </c:pt>
                <c:pt idx="8" formatCode="#,##0;[Red]\-#,##0">
                  <c:v>1</c:v>
                </c:pt>
                <c:pt idx="9" formatCode="#,##0;[Red]\-#,##0">
                  <c:v>0</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第１子出生数!$C$12:$L$12</c:f>
              <c:numCache>
                <c:formatCode>#,##0_ </c:formatCode>
                <c:ptCount val="10"/>
                <c:pt idx="0">
                  <c:v>1</c:v>
                </c:pt>
                <c:pt idx="1">
                  <c:v>0</c:v>
                </c:pt>
                <c:pt idx="2">
                  <c:v>0</c:v>
                </c:pt>
                <c:pt idx="3">
                  <c:v>2</c:v>
                </c:pt>
                <c:pt idx="4">
                  <c:v>0</c:v>
                </c:pt>
                <c:pt idx="5">
                  <c:v>0</c:v>
                </c:pt>
                <c:pt idx="6" formatCode="#,##0;[Red]\-#,##0">
                  <c:v>0</c:v>
                </c:pt>
                <c:pt idx="7" formatCode="#,##0;[Red]\-#,##0">
                  <c:v>1</c:v>
                </c:pt>
                <c:pt idx="8" formatCode="#,##0;[Red]\-#,##0">
                  <c:v>0</c:v>
                </c:pt>
                <c:pt idx="9" formatCode="#,##0;[Red]\-#,##0">
                  <c:v>3</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第１子出生数!$C$13:$L$13</c:f>
              <c:numCache>
                <c:formatCode>#,##0_ </c:formatCode>
                <c:ptCount val="10"/>
                <c:pt idx="0">
                  <c:v>1</c:v>
                </c:pt>
                <c:pt idx="1">
                  <c:v>3</c:v>
                </c:pt>
                <c:pt idx="2">
                  <c:v>0</c:v>
                </c:pt>
                <c:pt idx="3">
                  <c:v>0</c:v>
                </c:pt>
                <c:pt idx="4">
                  <c:v>1</c:v>
                </c:pt>
                <c:pt idx="5">
                  <c:v>0</c:v>
                </c:pt>
                <c:pt idx="6" formatCode="#,##0;[Red]\-#,##0">
                  <c:v>0</c:v>
                </c:pt>
                <c:pt idx="7" formatCode="#,##0;[Red]\-#,##0">
                  <c:v>1</c:v>
                </c:pt>
                <c:pt idx="8" formatCode="#,##0;[Red]\-#,##0">
                  <c:v>0</c:v>
                </c:pt>
                <c:pt idx="9" formatCode="#,##0;[Red]\-#,##0">
                  <c:v>0</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第１子出生数!$C$14:$L$14</c:f>
              <c:numCache>
                <c:formatCode>#,##0_ </c:formatCode>
                <c:ptCount val="10"/>
                <c:pt idx="0">
                  <c:v>0</c:v>
                </c:pt>
                <c:pt idx="1">
                  <c:v>1</c:v>
                </c:pt>
                <c:pt idx="2">
                  <c:v>0</c:v>
                </c:pt>
                <c:pt idx="3">
                  <c:v>0</c:v>
                </c:pt>
                <c:pt idx="4">
                  <c:v>1</c:v>
                </c:pt>
                <c:pt idx="5">
                  <c:v>0</c:v>
                </c:pt>
                <c:pt idx="6" formatCode="#,##0;[Red]\-#,##0">
                  <c:v>0</c:v>
                </c:pt>
                <c:pt idx="7" formatCode="#,##0;[Red]\-#,##0">
                  <c:v>0</c:v>
                </c:pt>
                <c:pt idx="8" formatCode="#,##0;[Red]\-#,##0">
                  <c:v>1</c:v>
                </c:pt>
                <c:pt idx="9" formatCode="#,##0;[Red]\-#,##0">
                  <c:v>1</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第１子出生数!$C$15:$L$15</c:f>
              <c:numCache>
                <c:formatCode>#,##0_ </c:formatCode>
                <c:ptCount val="10"/>
                <c:pt idx="0">
                  <c:v>1</c:v>
                </c:pt>
                <c:pt idx="1">
                  <c:v>0</c:v>
                </c:pt>
                <c:pt idx="2">
                  <c:v>3</c:v>
                </c:pt>
                <c:pt idx="3">
                  <c:v>0</c:v>
                </c:pt>
                <c:pt idx="4">
                  <c:v>1</c:v>
                </c:pt>
                <c:pt idx="5">
                  <c:v>4</c:v>
                </c:pt>
                <c:pt idx="6" formatCode="#,##0;[Red]\-#,##0">
                  <c:v>2</c:v>
                </c:pt>
                <c:pt idx="7" formatCode="#,##0;[Red]\-#,##0">
                  <c:v>0</c:v>
                </c:pt>
                <c:pt idx="8" formatCode="#,##0;[Red]\-#,##0">
                  <c:v>1</c:v>
                </c:pt>
                <c:pt idx="9" formatCode="#,##0;[Red]\-#,##0">
                  <c:v>3</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第１子出生数!$C$16:$L$16</c:f>
              <c:numCache>
                <c:formatCode>#,##0_ </c:formatCode>
                <c:ptCount val="10"/>
                <c:pt idx="0">
                  <c:v>0</c:v>
                </c:pt>
                <c:pt idx="1">
                  <c:v>1</c:v>
                </c:pt>
                <c:pt idx="2">
                  <c:v>1</c:v>
                </c:pt>
                <c:pt idx="3">
                  <c:v>0</c:v>
                </c:pt>
                <c:pt idx="4">
                  <c:v>0</c:v>
                </c:pt>
                <c:pt idx="5">
                  <c:v>0</c:v>
                </c:pt>
                <c:pt idx="6" formatCode="#,##0;[Red]\-#,##0">
                  <c:v>0</c:v>
                </c:pt>
                <c:pt idx="7" formatCode="#,##0;[Red]\-#,##0">
                  <c:v>0</c:v>
                </c:pt>
                <c:pt idx="8" formatCode="#,##0;[Red]\-#,##0">
                  <c:v>0</c:v>
                </c:pt>
                <c:pt idx="9" formatCode="#,##0;[Red]\-#,##0">
                  <c:v>0</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5">
                  <c:v>１8年</c:v>
                </c:pt>
                <c:pt idx="6">
                  <c:v>19年</c:v>
                </c:pt>
                <c:pt idx="7">
                  <c:v>20年</c:v>
                </c:pt>
                <c:pt idx="8">
                  <c:v>21年</c:v>
                </c:pt>
                <c:pt idx="9">
                  <c:v>22年</c:v>
                </c:pt>
              </c:strCache>
            </c:strRef>
          </c:cat>
          <c:val>
            <c:numRef>
              <c:f>第１子出生数!$C$17:$L$17</c:f>
              <c:numCache>
                <c:formatCode>#,##0_ </c:formatCode>
                <c:ptCount val="10"/>
                <c:pt idx="0">
                  <c:v>0</c:v>
                </c:pt>
                <c:pt idx="1">
                  <c:v>0</c:v>
                </c:pt>
                <c:pt idx="2">
                  <c:v>0</c:v>
                </c:pt>
                <c:pt idx="3">
                  <c:v>0</c:v>
                </c:pt>
                <c:pt idx="4">
                  <c:v>0</c:v>
                </c:pt>
                <c:pt idx="5">
                  <c:v>0</c:v>
                </c:pt>
                <c:pt idx="6" formatCode="#,##0;[Red]\-#,##0">
                  <c:v>0</c:v>
                </c:pt>
                <c:pt idx="7" formatCode="#,##0;[Red]\-#,##0">
                  <c:v>0</c:v>
                </c:pt>
                <c:pt idx="8" formatCode="#,##0;[Red]\-#,##0">
                  <c:v>0</c:v>
                </c:pt>
                <c:pt idx="9" formatCode="#,##0;[Red]\-#,##0">
                  <c:v>0</c:v>
                </c:pt>
              </c:numCache>
            </c:numRef>
          </c:val>
        </c:ser>
        <c:gapWidth val="75"/>
        <c:overlap val="100"/>
        <c:axId val="72930432"/>
        <c:axId val="72931968"/>
      </c:barChart>
      <c:catAx>
        <c:axId val="72930432"/>
        <c:scaling>
          <c:orientation val="minMax"/>
        </c:scaling>
        <c:axPos val="b"/>
        <c:majorTickMark val="none"/>
        <c:tickLblPos val="nextTo"/>
        <c:crossAx val="72931968"/>
        <c:crosses val="autoZero"/>
        <c:auto val="1"/>
        <c:lblAlgn val="ctr"/>
        <c:lblOffset val="100"/>
      </c:catAx>
      <c:valAx>
        <c:axId val="72931968"/>
        <c:scaling>
          <c:orientation val="minMax"/>
        </c:scaling>
        <c:axPos val="l"/>
        <c:majorGridlines/>
        <c:numFmt formatCode="#,##0_ " sourceLinked="1"/>
        <c:majorTickMark val="none"/>
        <c:tickLblPos val="nextTo"/>
        <c:spPr>
          <a:ln w="9525">
            <a:noFill/>
          </a:ln>
        </c:spPr>
        <c:crossAx val="72930432"/>
        <c:crosses val="autoZero"/>
        <c:crossBetween val="between"/>
      </c:valAx>
    </c:plotArea>
    <c:legend>
      <c:legendPos val="b"/>
      <c:layout/>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3600" b="0" i="0" u="none" strike="noStrike" baseline="0">
              <a:solidFill>
                <a:srgbClr val="000000"/>
              </a:solidFill>
              <a:latin typeface="ＭＳ Ｐゴシック"/>
              <a:ea typeface="ＭＳ Ｐゴシック"/>
            </a:rPr>
            <a:t>　　　池田町</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10</xdr:col>
      <xdr:colOff>257175</xdr:colOff>
      <xdr:row>48</xdr:row>
      <xdr:rowOff>161925</xdr:rowOff>
    </xdr:to>
    <xdr:sp macro="" textlink="">
      <xdr:nvSpPr>
        <xdr:cNvPr id="51266" name="Text Box 3"/>
        <xdr:cNvSpPr txBox="1">
          <a:spLocks noChangeArrowheads="1"/>
        </xdr:cNvSpPr>
      </xdr:nvSpPr>
      <xdr:spPr bwMode="auto">
        <a:xfrm>
          <a:off x="295275" y="8677275"/>
          <a:ext cx="5591175" cy="619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11</xdr:row>
      <xdr:rowOff>0</xdr:rowOff>
    </xdr:from>
    <xdr:to>
      <xdr:col>10</xdr:col>
      <xdr:colOff>0</xdr:colOff>
      <xdr:row>38</xdr:row>
      <xdr:rowOff>142875</xdr:rowOff>
    </xdr:to>
    <xdr:graphicFrame macro="">
      <xdr:nvGraphicFramePr>
        <xdr:cNvPr id="307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276224</xdr:colOff>
      <xdr:row>11</xdr:row>
      <xdr:rowOff>9525</xdr:rowOff>
    </xdr:from>
    <xdr:to>
      <xdr:col>11</xdr:col>
      <xdr:colOff>448724</xdr:colOff>
      <xdr:row>28</xdr:row>
      <xdr:rowOff>11525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784225</xdr:colOff>
      <xdr:row>12</xdr:row>
      <xdr:rowOff>126999</xdr:rowOff>
    </xdr:from>
    <xdr:to>
      <xdr:col>11</xdr:col>
      <xdr:colOff>147100</xdr:colOff>
      <xdr:row>29</xdr:row>
      <xdr:rowOff>128999</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3175</xdr:colOff>
      <xdr:row>39</xdr:row>
      <xdr:rowOff>117474</xdr:rowOff>
    </xdr:from>
    <xdr:to>
      <xdr:col>11</xdr:col>
      <xdr:colOff>175675</xdr:colOff>
      <xdr:row>52</xdr:row>
      <xdr:rowOff>55474</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26</xdr:row>
      <xdr:rowOff>85725</xdr:rowOff>
    </xdr:from>
    <xdr:to>
      <xdr:col>11</xdr:col>
      <xdr:colOff>295275</xdr:colOff>
      <xdr:row>28</xdr:row>
      <xdr:rowOff>38100</xdr:rowOff>
    </xdr:to>
    <xdr:sp macro="" textlink="">
      <xdr:nvSpPr>
        <xdr:cNvPr id="21548" name="Text Box 2"/>
        <xdr:cNvSpPr txBox="1">
          <a:spLocks noChangeArrowheads="1"/>
        </xdr:cNvSpPr>
      </xdr:nvSpPr>
      <xdr:spPr bwMode="auto">
        <a:xfrm>
          <a:off x="2962275" y="3857625"/>
          <a:ext cx="4562475"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117475</xdr:colOff>
      <xdr:row>8</xdr:row>
      <xdr:rowOff>107950</xdr:rowOff>
    </xdr:from>
    <xdr:to>
      <xdr:col>10</xdr:col>
      <xdr:colOff>131225</xdr:colOff>
      <xdr:row>25</xdr:row>
      <xdr:rowOff>109950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70900</xdr:colOff>
      <xdr:row>32</xdr:row>
      <xdr:rowOff>87725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34</xdr:row>
      <xdr:rowOff>0</xdr:rowOff>
    </xdr:from>
    <xdr:to>
      <xdr:col>12</xdr:col>
      <xdr:colOff>428625</xdr:colOff>
      <xdr:row>50</xdr:row>
      <xdr:rowOff>9525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40</xdr:row>
      <xdr:rowOff>76200</xdr:rowOff>
    </xdr:from>
    <xdr:to>
      <xdr:col>6</xdr:col>
      <xdr:colOff>0</xdr:colOff>
      <xdr:row>41</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43</xdr:row>
      <xdr:rowOff>133350</xdr:rowOff>
    </xdr:from>
    <xdr:to>
      <xdr:col>6</xdr:col>
      <xdr:colOff>0</xdr:colOff>
      <xdr:row>44</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46</xdr:row>
      <xdr:rowOff>95250</xdr:rowOff>
    </xdr:from>
    <xdr:to>
      <xdr:col>6</xdr:col>
      <xdr:colOff>0</xdr:colOff>
      <xdr:row>47</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85725</xdr:colOff>
      <xdr:row>33</xdr:row>
      <xdr:rowOff>200025</xdr:rowOff>
    </xdr:from>
    <xdr:to>
      <xdr:col>11</xdr:col>
      <xdr:colOff>555625</xdr:colOff>
      <xdr:row>36</xdr:row>
      <xdr:rowOff>3175</xdr:rowOff>
    </xdr:to>
    <xdr:sp macro="" textlink="">
      <xdr:nvSpPr>
        <xdr:cNvPr id="3087" name="Text Box 15"/>
        <xdr:cNvSpPr txBox="1">
          <a:spLocks noChangeArrowheads="1"/>
        </xdr:cNvSpPr>
      </xdr:nvSpPr>
      <xdr:spPr bwMode="auto">
        <a:xfrm>
          <a:off x="4308475" y="8582025"/>
          <a:ext cx="3724275" cy="5651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37</xdr:row>
      <xdr:rowOff>0</xdr:rowOff>
    </xdr:from>
    <xdr:to>
      <xdr:col>8</xdr:col>
      <xdr:colOff>0</xdr:colOff>
      <xdr:row>54</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38</xdr:row>
      <xdr:rowOff>31750</xdr:rowOff>
    </xdr:from>
    <xdr:to>
      <xdr:col>11</xdr:col>
      <xdr:colOff>47625</xdr:colOff>
      <xdr:row>50</xdr:row>
      <xdr:rowOff>71349</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xdr:row>
      <xdr:rowOff>41275</xdr:rowOff>
    </xdr:from>
    <xdr:to>
      <xdr:col>10</xdr:col>
      <xdr:colOff>13750</xdr:colOff>
      <xdr:row>25</xdr:row>
      <xdr:rowOff>233275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96299</xdr:colOff>
      <xdr:row>43</xdr:row>
      <xdr:rowOff>148049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25</xdr:row>
      <xdr:rowOff>161924</xdr:rowOff>
    </xdr:from>
    <xdr:to>
      <xdr:col>10</xdr:col>
      <xdr:colOff>134400</xdr:colOff>
      <xdr:row>43</xdr:row>
      <xdr:rowOff>24224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67235</xdr:colOff>
      <xdr:row>19</xdr:row>
      <xdr:rowOff>89647</xdr:rowOff>
    </xdr:from>
    <xdr:to>
      <xdr:col>11</xdr:col>
      <xdr:colOff>44823</xdr:colOff>
      <xdr:row>37</xdr:row>
      <xdr:rowOff>33618</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19</xdr:row>
      <xdr:rowOff>0</xdr:rowOff>
    </xdr:from>
    <xdr:to>
      <xdr:col>11</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650875</xdr:colOff>
      <xdr:row>18</xdr:row>
      <xdr:rowOff>142875</xdr:rowOff>
    </xdr:from>
    <xdr:to>
      <xdr:col>11</xdr:col>
      <xdr:colOff>13750</xdr:colOff>
      <xdr:row>35</xdr:row>
      <xdr:rowOff>144875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768349</xdr:colOff>
      <xdr:row>17</xdr:row>
      <xdr:rowOff>190500</xdr:rowOff>
    </xdr:from>
    <xdr:to>
      <xdr:col>11</xdr:col>
      <xdr:colOff>131224</xdr:colOff>
      <xdr:row>34</xdr:row>
      <xdr:rowOff>192500</xdr:rowOff>
    </xdr:to>
    <xdr:graphicFrame macro="">
      <xdr:nvGraphicFramePr>
        <xdr:cNvPr id="113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0</xdr:rowOff>
    </xdr:from>
    <xdr:to>
      <xdr:col>10</xdr:col>
      <xdr:colOff>0</xdr:colOff>
      <xdr:row>44</xdr:row>
      <xdr:rowOff>47625</xdr:rowOff>
    </xdr:to>
    <xdr:graphicFrame macro="">
      <xdr:nvGraphicFramePr>
        <xdr:cNvPr id="113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71"/>
  <sheetViews>
    <sheetView view="pageBreakPreview" topLeftCell="A52" zoomScaleNormal="100" zoomScaleSheetLayoutView="100" workbookViewId="0">
      <selection activeCell="C70" sqref="C70"/>
    </sheetView>
  </sheetViews>
  <sheetFormatPr defaultRowHeight="13.5"/>
  <cols>
    <col min="1" max="2" width="10.625" style="2" customWidth="1"/>
    <col min="3" max="13" width="8.625" style="2" customWidth="1"/>
    <col min="14"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62</v>
      </c>
    </row>
    <row r="21" spans="1:12" ht="20.100000000000001" customHeight="1"/>
    <row r="22" spans="1:12" ht="20.100000000000001" customHeight="1">
      <c r="B22" s="3" t="s">
        <v>63</v>
      </c>
      <c r="C22" s="3"/>
      <c r="D22" s="4"/>
    </row>
    <row r="23" spans="1:12" ht="20.100000000000001" customHeight="1">
      <c r="B23" s="5"/>
      <c r="C23" s="6" t="s">
        <v>16</v>
      </c>
      <c r="D23" s="7" t="s">
        <v>17</v>
      </c>
      <c r="E23" s="7" t="s">
        <v>15</v>
      </c>
      <c r="F23" s="7" t="s">
        <v>18</v>
      </c>
      <c r="G23" s="7" t="s">
        <v>55</v>
      </c>
      <c r="H23" s="7" t="s">
        <v>59</v>
      </c>
      <c r="I23" s="7" t="s">
        <v>61</v>
      </c>
      <c r="J23" s="7" t="s">
        <v>92</v>
      </c>
      <c r="K23" s="7" t="s">
        <v>114</v>
      </c>
      <c r="L23" s="8" t="s">
        <v>123</v>
      </c>
    </row>
    <row r="24" spans="1:12" ht="20.100000000000001" customHeight="1">
      <c r="B24" s="17" t="s">
        <v>58</v>
      </c>
      <c r="C24" s="9">
        <v>24</v>
      </c>
      <c r="D24" s="10">
        <v>15</v>
      </c>
      <c r="E24" s="10">
        <v>18</v>
      </c>
      <c r="F24" s="10">
        <v>8</v>
      </c>
      <c r="G24" s="10">
        <v>17</v>
      </c>
      <c r="H24" s="10">
        <v>14</v>
      </c>
      <c r="I24" s="11">
        <v>18</v>
      </c>
      <c r="J24" s="11">
        <v>15</v>
      </c>
      <c r="K24" s="11">
        <v>24</v>
      </c>
      <c r="L24" s="12">
        <v>16</v>
      </c>
    </row>
    <row r="25" spans="1:12" ht="20.100000000000001" customHeight="1">
      <c r="B25" s="18" t="s">
        <v>57</v>
      </c>
      <c r="C25" s="13">
        <v>6.5</v>
      </c>
      <c r="D25" s="14">
        <v>4.0999999999999996</v>
      </c>
      <c r="E25" s="14">
        <v>5</v>
      </c>
      <c r="F25" s="14">
        <v>2.2999999999999998</v>
      </c>
      <c r="G25" s="14">
        <v>5</v>
      </c>
      <c r="H25" s="14">
        <v>4.2</v>
      </c>
      <c r="I25" s="15">
        <v>5.5265581823764203</v>
      </c>
      <c r="J25" s="15">
        <v>4.7066206463759022</v>
      </c>
      <c r="K25" s="15">
        <v>7.717041800643087</v>
      </c>
      <c r="L25" s="16">
        <v>5.2527905449770182</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phoneticPr fontId="2"/>
  <pageMargins left="0.25" right="0.25" top="0.75" bottom="0.75" header="0.3" footer="0.3"/>
  <pageSetup paperSize="9" scale="81" orientation="portrait" r:id="rId1"/>
  <headerFooter alignWithMargins="0">
    <oddHeader>&amp;C池田町</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72"/>
  <sheetViews>
    <sheetView view="pageBreakPreview" topLeftCell="A19" zoomScale="60" zoomScaleNormal="100" workbookViewId="0">
      <selection activeCell="C70" sqref="C70"/>
    </sheetView>
  </sheetViews>
  <sheetFormatPr defaultRowHeight="13.5"/>
  <cols>
    <col min="1" max="2" width="10.625" style="2" customWidth="1"/>
    <col min="3" max="13" width="8.625" style="2" customWidth="1"/>
    <col min="14" max="16384" width="9" style="2"/>
  </cols>
  <sheetData>
    <row r="1" spans="1:6" ht="20.100000000000001" customHeight="1">
      <c r="A1" s="2" t="s">
        <v>84</v>
      </c>
    </row>
    <row r="2" spans="1:6" ht="20.100000000000001" customHeight="1">
      <c r="B2" s="213"/>
      <c r="C2" s="6" t="s">
        <v>40</v>
      </c>
      <c r="D2" s="7" t="s">
        <v>39</v>
      </c>
      <c r="E2" s="7" t="s">
        <v>38</v>
      </c>
      <c r="F2" s="8" t="s">
        <v>37</v>
      </c>
    </row>
    <row r="3" spans="1:6" ht="20.100000000000001" customHeight="1">
      <c r="B3" s="116" t="s">
        <v>16</v>
      </c>
      <c r="C3" s="118">
        <v>24</v>
      </c>
      <c r="D3" s="119">
        <v>0</v>
      </c>
      <c r="E3" s="119">
        <v>0</v>
      </c>
      <c r="F3" s="120">
        <f>SUM(C3:E3)</f>
        <v>24</v>
      </c>
    </row>
    <row r="4" spans="1:6" ht="20.100000000000001" customHeight="1">
      <c r="B4" s="46" t="s">
        <v>17</v>
      </c>
      <c r="C4" s="122">
        <v>15</v>
      </c>
      <c r="D4" s="123">
        <v>0</v>
      </c>
      <c r="E4" s="123">
        <v>0</v>
      </c>
      <c r="F4" s="124">
        <f t="shared" ref="F4:F10" si="0">SUM(C4:E4)</f>
        <v>15</v>
      </c>
    </row>
    <row r="5" spans="1:6" ht="20.100000000000001" customHeight="1">
      <c r="B5" s="46" t="s">
        <v>15</v>
      </c>
      <c r="C5" s="122">
        <v>14</v>
      </c>
      <c r="D5" s="123">
        <v>4</v>
      </c>
      <c r="E5" s="123">
        <v>0</v>
      </c>
      <c r="F5" s="124">
        <f t="shared" si="0"/>
        <v>18</v>
      </c>
    </row>
    <row r="6" spans="1:6" ht="20.100000000000001" customHeight="1">
      <c r="B6" s="46" t="s">
        <v>18</v>
      </c>
      <c r="C6" s="122">
        <v>8</v>
      </c>
      <c r="D6" s="123">
        <v>0</v>
      </c>
      <c r="E6" s="123">
        <v>0</v>
      </c>
      <c r="F6" s="124">
        <f t="shared" si="0"/>
        <v>8</v>
      </c>
    </row>
    <row r="7" spans="1:6" ht="20.100000000000001" customHeight="1">
      <c r="B7" s="46" t="s">
        <v>55</v>
      </c>
      <c r="C7" s="122">
        <v>14</v>
      </c>
      <c r="D7" s="123">
        <v>3</v>
      </c>
      <c r="E7" s="123">
        <v>0</v>
      </c>
      <c r="F7" s="124">
        <f t="shared" si="0"/>
        <v>17</v>
      </c>
    </row>
    <row r="8" spans="1:6" ht="20.100000000000001" customHeight="1">
      <c r="B8" s="46" t="s">
        <v>59</v>
      </c>
      <c r="C8" s="122">
        <v>14</v>
      </c>
      <c r="D8" s="123">
        <v>0</v>
      </c>
      <c r="E8" s="123">
        <v>0</v>
      </c>
      <c r="F8" s="124">
        <f t="shared" si="0"/>
        <v>14</v>
      </c>
    </row>
    <row r="9" spans="1:6" ht="20.100000000000001" customHeight="1">
      <c r="B9" s="46" t="s">
        <v>61</v>
      </c>
      <c r="C9" s="122">
        <v>18</v>
      </c>
      <c r="D9" s="204">
        <v>0</v>
      </c>
      <c r="E9" s="204">
        <v>0</v>
      </c>
      <c r="F9" s="124">
        <f t="shared" si="0"/>
        <v>18</v>
      </c>
    </row>
    <row r="10" spans="1:6" ht="20.100000000000001" customHeight="1">
      <c r="B10" s="46" t="s">
        <v>92</v>
      </c>
      <c r="C10" s="122">
        <v>15</v>
      </c>
      <c r="D10" s="204">
        <v>0</v>
      </c>
      <c r="E10" s="204">
        <v>0</v>
      </c>
      <c r="F10" s="124">
        <f t="shared" si="0"/>
        <v>15</v>
      </c>
    </row>
    <row r="11" spans="1:6" ht="20.100000000000001" customHeight="1">
      <c r="B11" s="46" t="s">
        <v>114</v>
      </c>
      <c r="C11" s="122">
        <v>22</v>
      </c>
      <c r="D11" s="204">
        <v>2</v>
      </c>
      <c r="E11" s="204">
        <v>0</v>
      </c>
      <c r="F11" s="124">
        <v>24</v>
      </c>
    </row>
    <row r="12" spans="1:6" ht="20.100000000000001" customHeight="1">
      <c r="B12" s="105" t="s">
        <v>123</v>
      </c>
      <c r="C12" s="131">
        <v>16</v>
      </c>
      <c r="D12" s="214">
        <v>0</v>
      </c>
      <c r="E12" s="214">
        <v>0</v>
      </c>
      <c r="F12" s="133">
        <f>SUM(C12:E12)</f>
        <v>16</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sheetData>
  <phoneticPr fontId="2"/>
  <pageMargins left="0.25" right="0.25" top="0.75" bottom="0.75" header="0.3" footer="0.3"/>
  <pageSetup paperSize="9" scale="79" orientation="portrait" r:id="rId1"/>
  <headerFooter alignWithMargins="0">
    <oddHeader>&amp;C池田町</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74"/>
  <sheetViews>
    <sheetView view="pageBreakPreview" topLeftCell="A4" zoomScale="60" zoomScaleNormal="100" workbookViewId="0">
      <selection activeCell="C70" sqref="C70"/>
    </sheetView>
  </sheetViews>
  <sheetFormatPr defaultRowHeight="13.5"/>
  <cols>
    <col min="1" max="2" width="10.625" style="2" customWidth="1"/>
    <col min="3" max="13" width="8.625" style="2" customWidth="1"/>
    <col min="14" max="16384" width="9" style="2"/>
  </cols>
  <sheetData>
    <row r="1" spans="2:13" ht="20.100000000000001" customHeight="1">
      <c r="B1" s="2" t="s">
        <v>85</v>
      </c>
    </row>
    <row r="2" spans="2:13" ht="20.100000000000001" customHeight="1"/>
    <row r="3" spans="2:13" ht="20.100000000000001" customHeight="1">
      <c r="B3" s="290" t="s">
        <v>20</v>
      </c>
      <c r="C3" s="292" t="s">
        <v>19</v>
      </c>
      <c r="D3" s="294" t="s">
        <v>45</v>
      </c>
      <c r="E3" s="295"/>
      <c r="F3" s="296"/>
      <c r="G3" s="287" t="s">
        <v>46</v>
      </c>
      <c r="H3" s="288"/>
      <c r="I3" s="289"/>
    </row>
    <row r="4" spans="2:13" ht="20.100000000000001" customHeight="1">
      <c r="B4" s="291"/>
      <c r="C4" s="293"/>
      <c r="D4" s="199" t="s">
        <v>44</v>
      </c>
      <c r="E4" s="215" t="s">
        <v>43</v>
      </c>
      <c r="F4" s="216" t="s">
        <v>42</v>
      </c>
      <c r="G4" s="114" t="s">
        <v>44</v>
      </c>
      <c r="H4" s="189" t="s">
        <v>43</v>
      </c>
      <c r="I4" s="190" t="s">
        <v>42</v>
      </c>
    </row>
    <row r="5" spans="2:13" ht="20.100000000000001" customHeight="1">
      <c r="B5" s="217"/>
      <c r="C5" s="217"/>
      <c r="D5" s="218" t="s">
        <v>47</v>
      </c>
      <c r="E5" s="218" t="s">
        <v>48</v>
      </c>
      <c r="F5" s="218"/>
      <c r="G5" s="219"/>
      <c r="H5" s="219"/>
      <c r="I5" s="219"/>
    </row>
    <row r="6" spans="2:13" ht="20.100000000000001" customHeight="1">
      <c r="B6" s="220" t="s">
        <v>65</v>
      </c>
      <c r="C6" s="124">
        <f>単胎多産!C3</f>
        <v>24</v>
      </c>
      <c r="D6" s="198">
        <v>2</v>
      </c>
      <c r="E6" s="204">
        <v>0</v>
      </c>
      <c r="F6" s="204">
        <v>0</v>
      </c>
      <c r="G6" s="102">
        <f>IF(ISERROR(D6/$C6),"",D6/$C6)</f>
        <v>8.3333333333333329E-2</v>
      </c>
      <c r="H6" s="103">
        <f t="shared" ref="H6:H15" si="0">IF(ISERROR(E6/$C6),"",E6/$C6)</f>
        <v>0</v>
      </c>
      <c r="I6" s="104">
        <f t="shared" ref="I6:I15" si="1">IF(ISERROR(F6/$C6),"",F6/$C6)</f>
        <v>0</v>
      </c>
    </row>
    <row r="7" spans="2:13" ht="20.100000000000001" customHeight="1">
      <c r="B7" s="220" t="s">
        <v>66</v>
      </c>
      <c r="C7" s="124">
        <f>単胎多産!C4</f>
        <v>15</v>
      </c>
      <c r="D7" s="198">
        <v>2</v>
      </c>
      <c r="E7" s="204">
        <v>0</v>
      </c>
      <c r="F7" s="204">
        <v>0</v>
      </c>
      <c r="G7" s="221">
        <f t="shared" ref="G7:G15" si="2">IF(ISERROR(D7/$C7),"",D7/$C7)</f>
        <v>0.13333333333333333</v>
      </c>
      <c r="H7" s="103">
        <f t="shared" si="0"/>
        <v>0</v>
      </c>
      <c r="I7" s="104">
        <f t="shared" si="1"/>
        <v>0</v>
      </c>
    </row>
    <row r="8" spans="2:13" ht="20.100000000000001" customHeight="1">
      <c r="B8" s="220" t="s">
        <v>67</v>
      </c>
      <c r="C8" s="124">
        <f>単胎多産!C5</f>
        <v>14</v>
      </c>
      <c r="D8" s="198">
        <v>1</v>
      </c>
      <c r="E8" s="204">
        <v>0</v>
      </c>
      <c r="F8" s="204">
        <v>0</v>
      </c>
      <c r="G8" s="221">
        <f t="shared" si="2"/>
        <v>7.1428571428571425E-2</v>
      </c>
      <c r="H8" s="103">
        <f t="shared" si="0"/>
        <v>0</v>
      </c>
      <c r="I8" s="104">
        <f t="shared" si="1"/>
        <v>0</v>
      </c>
    </row>
    <row r="9" spans="2:13" ht="20.100000000000001" customHeight="1">
      <c r="B9" s="220" t="s">
        <v>68</v>
      </c>
      <c r="C9" s="124">
        <f>単胎多産!C6</f>
        <v>8</v>
      </c>
      <c r="D9" s="198">
        <v>0</v>
      </c>
      <c r="E9" s="204">
        <v>0</v>
      </c>
      <c r="F9" s="204">
        <v>0</v>
      </c>
      <c r="G9" s="221">
        <f t="shared" si="2"/>
        <v>0</v>
      </c>
      <c r="H9" s="103">
        <f t="shared" si="0"/>
        <v>0</v>
      </c>
      <c r="I9" s="104">
        <f t="shared" si="1"/>
        <v>0</v>
      </c>
    </row>
    <row r="10" spans="2:13" ht="20.100000000000001" customHeight="1">
      <c r="B10" s="220" t="s">
        <v>69</v>
      </c>
      <c r="C10" s="129">
        <f>単胎多産!C7</f>
        <v>14</v>
      </c>
      <c r="D10" s="222">
        <v>1</v>
      </c>
      <c r="E10" s="223">
        <v>0</v>
      </c>
      <c r="F10" s="223">
        <v>0</v>
      </c>
      <c r="G10" s="224">
        <f t="shared" si="2"/>
        <v>7.1428571428571425E-2</v>
      </c>
      <c r="H10" s="225">
        <f t="shared" si="0"/>
        <v>0</v>
      </c>
      <c r="I10" s="226">
        <f t="shared" si="1"/>
        <v>0</v>
      </c>
    </row>
    <row r="11" spans="2:13" ht="20.100000000000001" customHeight="1">
      <c r="B11" s="227" t="s">
        <v>70</v>
      </c>
      <c r="C11" s="129">
        <f>単胎多産!C8</f>
        <v>14</v>
      </c>
      <c r="D11" s="222">
        <v>1</v>
      </c>
      <c r="E11" s="223">
        <v>0</v>
      </c>
      <c r="F11" s="223">
        <v>0</v>
      </c>
      <c r="G11" s="224">
        <f t="shared" si="2"/>
        <v>7.1428571428571425E-2</v>
      </c>
      <c r="H11" s="225">
        <f t="shared" si="0"/>
        <v>0</v>
      </c>
      <c r="I11" s="226">
        <f t="shared" si="1"/>
        <v>0</v>
      </c>
    </row>
    <row r="12" spans="2:13" ht="20.100000000000001" customHeight="1">
      <c r="B12" s="50" t="s">
        <v>61</v>
      </c>
      <c r="C12" s="129">
        <f>単胎多産!C9</f>
        <v>18</v>
      </c>
      <c r="D12" s="222">
        <v>3</v>
      </c>
      <c r="E12" s="223">
        <v>0</v>
      </c>
      <c r="F12" s="223">
        <v>0</v>
      </c>
      <c r="G12" s="224">
        <f t="shared" si="2"/>
        <v>0.16666666666666666</v>
      </c>
      <c r="H12" s="225">
        <f t="shared" si="0"/>
        <v>0</v>
      </c>
      <c r="I12" s="226">
        <f t="shared" si="1"/>
        <v>0</v>
      </c>
      <c r="K12" s="168"/>
      <c r="L12" s="168"/>
      <c r="M12" s="168"/>
    </row>
    <row r="13" spans="2:13" ht="20.100000000000001" customHeight="1">
      <c r="B13" s="50" t="s">
        <v>92</v>
      </c>
      <c r="C13" s="129">
        <f>単胎多産!C10</f>
        <v>15</v>
      </c>
      <c r="D13" s="222">
        <v>0</v>
      </c>
      <c r="E13" s="223">
        <v>0</v>
      </c>
      <c r="F13" s="223">
        <v>0</v>
      </c>
      <c r="G13" s="224">
        <f t="shared" si="2"/>
        <v>0</v>
      </c>
      <c r="H13" s="225">
        <f t="shared" si="0"/>
        <v>0</v>
      </c>
      <c r="I13" s="226">
        <f t="shared" si="1"/>
        <v>0</v>
      </c>
      <c r="K13" s="168"/>
      <c r="L13" s="168"/>
      <c r="M13" s="168"/>
    </row>
    <row r="14" spans="2:13" ht="20.100000000000001" customHeight="1">
      <c r="B14" s="50" t="s">
        <v>114</v>
      </c>
      <c r="C14" s="129">
        <f>単胎多産!C11</f>
        <v>22</v>
      </c>
      <c r="D14" s="222">
        <v>2</v>
      </c>
      <c r="E14" s="223">
        <v>0</v>
      </c>
      <c r="F14" s="223">
        <v>0</v>
      </c>
      <c r="G14" s="224">
        <f t="shared" ref="G14" si="3">IF(ISERROR(D14/$C14),"",D14/$C14)</f>
        <v>9.0909090909090912E-2</v>
      </c>
      <c r="H14" s="225">
        <f t="shared" ref="H14" si="4">IF(ISERROR(E14/$C14),"",E14/$C14)</f>
        <v>0</v>
      </c>
      <c r="I14" s="226">
        <f t="shared" ref="I14" si="5">IF(ISERROR(F14/$C14),"",F14/$C14)</f>
        <v>0</v>
      </c>
      <c r="K14" s="168"/>
      <c r="L14" s="168"/>
      <c r="M14" s="168"/>
    </row>
    <row r="15" spans="2:13" ht="20.100000000000001" customHeight="1">
      <c r="B15" s="50" t="s">
        <v>123</v>
      </c>
      <c r="C15" s="129">
        <f>単胎多産!C12</f>
        <v>16</v>
      </c>
      <c r="D15" s="222">
        <v>2</v>
      </c>
      <c r="E15" s="223">
        <v>0</v>
      </c>
      <c r="F15" s="223">
        <v>0</v>
      </c>
      <c r="G15" s="263">
        <f t="shared" si="2"/>
        <v>0.125</v>
      </c>
      <c r="H15" s="264">
        <f t="shared" si="0"/>
        <v>0</v>
      </c>
      <c r="I15" s="265">
        <f t="shared" si="1"/>
        <v>0</v>
      </c>
      <c r="K15" s="168"/>
      <c r="L15" s="168"/>
      <c r="M15" s="168"/>
    </row>
    <row r="16" spans="2:13" ht="20.100000000000001" customHeight="1">
      <c r="B16" s="228"/>
      <c r="C16" s="228"/>
      <c r="D16" s="202" t="s">
        <v>49</v>
      </c>
      <c r="E16" s="202" t="s">
        <v>48</v>
      </c>
      <c r="F16" s="202"/>
      <c r="G16" s="179"/>
      <c r="H16" s="179"/>
      <c r="I16" s="179"/>
    </row>
    <row r="17" spans="2:9" ht="20.100000000000001" customHeight="1">
      <c r="B17" s="229" t="s">
        <v>65</v>
      </c>
      <c r="C17" s="122">
        <f>単胎多産!D3+単胎多産!E3</f>
        <v>0</v>
      </c>
      <c r="D17" s="198">
        <v>0</v>
      </c>
      <c r="E17" s="204">
        <v>0</v>
      </c>
      <c r="F17" s="204">
        <v>0</v>
      </c>
      <c r="G17" s="102" t="str">
        <f>IF(ISERROR(D17/$C17),"",D17/$C17)</f>
        <v/>
      </c>
      <c r="H17" s="103" t="str">
        <f t="shared" ref="H17:H26" si="6">IF(ISERROR(E17/$C17),"",E17/$C17)</f>
        <v/>
      </c>
      <c r="I17" s="104" t="str">
        <f t="shared" ref="I17:I26" si="7">IF(ISERROR(F17/$C17),"",F17/$C17)</f>
        <v/>
      </c>
    </row>
    <row r="18" spans="2:9" ht="20.100000000000001" customHeight="1">
      <c r="B18" s="230" t="s">
        <v>66</v>
      </c>
      <c r="C18" s="122">
        <f>単胎多産!D4+単胎多産!E4</f>
        <v>0</v>
      </c>
      <c r="D18" s="198">
        <v>0</v>
      </c>
      <c r="E18" s="204">
        <v>0</v>
      </c>
      <c r="F18" s="204">
        <v>0</v>
      </c>
      <c r="G18" s="221" t="str">
        <f t="shared" ref="G18:G26" si="8">IF(ISERROR(D18/$C18),"",D18/$C18)</f>
        <v/>
      </c>
      <c r="H18" s="103" t="str">
        <f t="shared" si="6"/>
        <v/>
      </c>
      <c r="I18" s="104" t="str">
        <f t="shared" si="7"/>
        <v/>
      </c>
    </row>
    <row r="19" spans="2:9" ht="20.100000000000001" customHeight="1">
      <c r="B19" s="230" t="s">
        <v>67</v>
      </c>
      <c r="C19" s="147">
        <f>単胎多産!D5+単胎多産!E5</f>
        <v>4</v>
      </c>
      <c r="D19" s="231">
        <v>4</v>
      </c>
      <c r="E19" s="206">
        <v>0</v>
      </c>
      <c r="F19" s="206">
        <v>0</v>
      </c>
      <c r="G19" s="221">
        <f t="shared" si="8"/>
        <v>1</v>
      </c>
      <c r="H19" s="103">
        <f t="shared" si="6"/>
        <v>0</v>
      </c>
      <c r="I19" s="104">
        <f t="shared" si="7"/>
        <v>0</v>
      </c>
    </row>
    <row r="20" spans="2:9" ht="20.100000000000001" customHeight="1">
      <c r="B20" s="230" t="s">
        <v>68</v>
      </c>
      <c r="C20" s="122">
        <f>単胎多産!D6+単胎多産!E6</f>
        <v>0</v>
      </c>
      <c r="D20" s="198">
        <v>0</v>
      </c>
      <c r="E20" s="204">
        <v>0</v>
      </c>
      <c r="F20" s="204">
        <v>0</v>
      </c>
      <c r="G20" s="221" t="str">
        <f t="shared" si="8"/>
        <v/>
      </c>
      <c r="H20" s="103" t="str">
        <f t="shared" si="6"/>
        <v/>
      </c>
      <c r="I20" s="104" t="str">
        <f t="shared" si="7"/>
        <v/>
      </c>
    </row>
    <row r="21" spans="2:9" ht="20.100000000000001" customHeight="1">
      <c r="B21" s="272" t="s">
        <v>122</v>
      </c>
      <c r="C21" s="273">
        <f>単胎多産!D7+単胎多産!E7</f>
        <v>3</v>
      </c>
      <c r="D21" s="273">
        <v>2</v>
      </c>
      <c r="E21" s="274">
        <v>1</v>
      </c>
      <c r="F21" s="274">
        <v>0</v>
      </c>
      <c r="G21" s="275">
        <f t="shared" si="8"/>
        <v>0.66666666666666663</v>
      </c>
      <c r="H21" s="276">
        <f t="shared" si="6"/>
        <v>0.33333333333333331</v>
      </c>
      <c r="I21" s="277">
        <f t="shared" si="7"/>
        <v>0</v>
      </c>
    </row>
    <row r="22" spans="2:9" ht="20.100000000000001" customHeight="1">
      <c r="B22" s="273" t="s">
        <v>59</v>
      </c>
      <c r="C22" s="272">
        <f>単胎多産!D8+単胎多産!E8</f>
        <v>0</v>
      </c>
      <c r="D22" s="272">
        <v>0</v>
      </c>
      <c r="E22" s="278">
        <v>0</v>
      </c>
      <c r="F22" s="278">
        <v>0</v>
      </c>
      <c r="G22" s="275" t="str">
        <f t="shared" si="8"/>
        <v/>
      </c>
      <c r="H22" s="276" t="str">
        <f t="shared" si="6"/>
        <v/>
      </c>
      <c r="I22" s="277" t="str">
        <f t="shared" si="7"/>
        <v/>
      </c>
    </row>
    <row r="23" spans="2:9" ht="20.100000000000001" customHeight="1">
      <c r="B23" s="272" t="s">
        <v>61</v>
      </c>
      <c r="C23" s="272">
        <f>単胎多産!D9+単胎多産!E9</f>
        <v>0</v>
      </c>
      <c r="D23" s="272">
        <v>0</v>
      </c>
      <c r="E23" s="278">
        <v>0</v>
      </c>
      <c r="F23" s="278">
        <v>0</v>
      </c>
      <c r="G23" s="275" t="str">
        <f t="shared" si="8"/>
        <v/>
      </c>
      <c r="H23" s="276" t="str">
        <f t="shared" si="6"/>
        <v/>
      </c>
      <c r="I23" s="277" t="str">
        <f t="shared" si="7"/>
        <v/>
      </c>
    </row>
    <row r="24" spans="2:9" ht="20.100000000000001" customHeight="1">
      <c r="B24" s="272" t="s">
        <v>92</v>
      </c>
      <c r="C24" s="272">
        <f>単胎多産!D10+単胎多産!E10</f>
        <v>0</v>
      </c>
      <c r="D24" s="272">
        <v>0</v>
      </c>
      <c r="E24" s="278">
        <v>0</v>
      </c>
      <c r="F24" s="278">
        <v>0</v>
      </c>
      <c r="G24" s="275" t="str">
        <f t="shared" si="8"/>
        <v/>
      </c>
      <c r="H24" s="276" t="str">
        <f t="shared" si="6"/>
        <v/>
      </c>
      <c r="I24" s="277" t="str">
        <f t="shared" si="7"/>
        <v/>
      </c>
    </row>
    <row r="25" spans="2:9" ht="20.100000000000001" customHeight="1">
      <c r="B25" s="272" t="s">
        <v>114</v>
      </c>
      <c r="C25" s="272">
        <f>単胎多産!D11+単胎多産!E11</f>
        <v>2</v>
      </c>
      <c r="D25" s="272">
        <v>0</v>
      </c>
      <c r="E25" s="278">
        <v>0</v>
      </c>
      <c r="F25" s="278">
        <v>0</v>
      </c>
      <c r="G25" s="275"/>
      <c r="H25" s="276"/>
      <c r="I25" s="277"/>
    </row>
    <row r="26" spans="2:9" ht="20.100000000000001" customHeight="1">
      <c r="B26" s="42" t="s">
        <v>123</v>
      </c>
      <c r="C26" s="233">
        <f>単胎多産!D12+単胎多産!E12</f>
        <v>0</v>
      </c>
      <c r="D26" s="233">
        <v>0</v>
      </c>
      <c r="E26" s="214">
        <v>0</v>
      </c>
      <c r="F26" s="214">
        <v>0</v>
      </c>
      <c r="G26" s="263" t="str">
        <f t="shared" si="8"/>
        <v/>
      </c>
      <c r="H26" s="264" t="str">
        <f t="shared" si="6"/>
        <v/>
      </c>
      <c r="I26" s="265" t="str">
        <f t="shared" si="7"/>
        <v/>
      </c>
    </row>
    <row r="27" spans="2:9" ht="20.100000000000001" customHeight="1">
      <c r="C27" s="234"/>
      <c r="D27" s="234"/>
      <c r="E27" s="234"/>
      <c r="F27" s="234"/>
    </row>
    <row r="28" spans="2:9" ht="20.100000000000001" customHeight="1">
      <c r="B28" s="171" t="s">
        <v>86</v>
      </c>
      <c r="C28" s="235"/>
      <c r="D28" s="235"/>
      <c r="E28" s="235"/>
      <c r="F28" s="235"/>
    </row>
    <row r="29" spans="2:9" ht="20.100000000000001" customHeight="1">
      <c r="B29" s="236" t="s">
        <v>20</v>
      </c>
      <c r="C29" s="236" t="s">
        <v>40</v>
      </c>
      <c r="D29" s="237" t="s">
        <v>41</v>
      </c>
      <c r="E29" s="235"/>
      <c r="F29" s="235"/>
    </row>
    <row r="30" spans="2:9" ht="20.100000000000001" customHeight="1">
      <c r="B30" s="229" t="s">
        <v>65</v>
      </c>
      <c r="C30" s="238">
        <v>3.08</v>
      </c>
      <c r="D30" s="239">
        <v>2.3199999999999998</v>
      </c>
      <c r="E30" s="235"/>
      <c r="F30" s="235"/>
    </row>
    <row r="31" spans="2:9" ht="20.100000000000001" customHeight="1">
      <c r="B31" s="230" t="s">
        <v>66</v>
      </c>
      <c r="C31" s="240">
        <v>3.07</v>
      </c>
      <c r="D31" s="241">
        <v>2.34</v>
      </c>
      <c r="E31" s="235"/>
      <c r="F31" s="235"/>
    </row>
    <row r="32" spans="2:9" ht="20.100000000000001" customHeight="1">
      <c r="B32" s="230" t="s">
        <v>67</v>
      </c>
      <c r="C32" s="240">
        <v>3.08</v>
      </c>
      <c r="D32" s="241">
        <v>2.3199999999999998</v>
      </c>
      <c r="E32" s="235"/>
      <c r="F32" s="235"/>
    </row>
    <row r="33" spans="2:6" ht="20.100000000000001" customHeight="1">
      <c r="B33" s="230" t="s">
        <v>68</v>
      </c>
      <c r="C33" s="240">
        <v>3.07</v>
      </c>
      <c r="D33" s="241">
        <v>2.2400000000000002</v>
      </c>
      <c r="E33" s="235"/>
      <c r="F33" s="235"/>
    </row>
    <row r="34" spans="2:6" ht="20.100000000000001" customHeight="1">
      <c r="B34" s="230" t="s">
        <v>69</v>
      </c>
      <c r="C34" s="240">
        <v>3.07</v>
      </c>
      <c r="D34" s="241">
        <v>2.21</v>
      </c>
      <c r="E34" s="235"/>
      <c r="F34" s="235"/>
    </row>
    <row r="35" spans="2:6" ht="20.100000000000001" customHeight="1">
      <c r="B35" s="232" t="s">
        <v>70</v>
      </c>
      <c r="C35" s="242">
        <v>2.9740000000000002</v>
      </c>
      <c r="D35" s="243"/>
      <c r="E35" s="235"/>
      <c r="F35" s="235"/>
    </row>
    <row r="36" spans="2:6" ht="20.100000000000001" customHeight="1">
      <c r="B36" s="70" t="s">
        <v>61</v>
      </c>
      <c r="C36" s="244">
        <v>2.97</v>
      </c>
      <c r="D36" s="245"/>
    </row>
    <row r="37" spans="2:6" ht="20.100000000000001" customHeight="1">
      <c r="B37" s="70" t="s">
        <v>92</v>
      </c>
      <c r="C37" s="244">
        <v>3.04</v>
      </c>
      <c r="D37" s="245"/>
    </row>
    <row r="38" spans="2:6" ht="20.100000000000001" customHeight="1">
      <c r="B38" s="70" t="s">
        <v>114</v>
      </c>
      <c r="C38" s="244">
        <v>3.1530454545454547</v>
      </c>
      <c r="D38" s="245">
        <v>2.6760000000000002</v>
      </c>
    </row>
    <row r="39" spans="2:6" ht="20.100000000000001" customHeight="1">
      <c r="B39" s="42" t="s">
        <v>123</v>
      </c>
      <c r="C39" s="262">
        <v>3.0348125000000001</v>
      </c>
      <c r="D39" s="246"/>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mergeCells count="4">
    <mergeCell ref="G3:I3"/>
    <mergeCell ref="B3:B4"/>
    <mergeCell ref="C3:C4"/>
    <mergeCell ref="D3:F3"/>
  </mergeCells>
  <phoneticPr fontId="2"/>
  <pageMargins left="0.25" right="0.25" top="0.75" bottom="0.75" header="0.3" footer="0.3"/>
  <pageSetup paperSize="9" scale="75" orientation="portrait" r:id="rId1"/>
  <headerFooter alignWithMargins="0">
    <oddHeader>&amp;C池田町</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71"/>
  <sheetViews>
    <sheetView view="pageBreakPreview" zoomScale="60" zoomScaleNormal="100" workbookViewId="0">
      <selection activeCell="C70" sqref="C70"/>
    </sheetView>
  </sheetViews>
  <sheetFormatPr defaultRowHeight="13.5"/>
  <cols>
    <col min="1" max="2" width="10.625" style="2" customWidth="1"/>
    <col min="3" max="13" width="8.625" style="2" customWidth="1"/>
    <col min="14" max="16384" width="9" style="2"/>
  </cols>
  <sheetData>
    <row r="1" spans="1:11" ht="20.100000000000001" customHeight="1">
      <c r="A1" s="19" t="s">
        <v>87</v>
      </c>
    </row>
    <row r="2" spans="1:11" ht="20.100000000000001" customHeight="1">
      <c r="A2" s="213"/>
      <c r="B2" s="6" t="s">
        <v>16</v>
      </c>
      <c r="C2" s="7" t="s">
        <v>17</v>
      </c>
      <c r="D2" s="7" t="s">
        <v>15</v>
      </c>
      <c r="E2" s="7" t="s">
        <v>18</v>
      </c>
      <c r="F2" s="7" t="s">
        <v>55</v>
      </c>
      <c r="G2" s="7" t="s">
        <v>107</v>
      </c>
      <c r="H2" s="7" t="s">
        <v>61</v>
      </c>
      <c r="I2" s="7" t="s">
        <v>92</v>
      </c>
      <c r="J2" s="7" t="s">
        <v>114</v>
      </c>
      <c r="K2" s="8" t="s">
        <v>123</v>
      </c>
    </row>
    <row r="3" spans="1:11" ht="20.100000000000001" customHeight="1">
      <c r="A3" s="247" t="s">
        <v>50</v>
      </c>
      <c r="B3" s="248">
        <v>11</v>
      </c>
      <c r="C3" s="249">
        <v>10</v>
      </c>
      <c r="D3" s="249">
        <v>11</v>
      </c>
      <c r="E3" s="249">
        <v>3</v>
      </c>
      <c r="F3" s="119">
        <v>10</v>
      </c>
      <c r="G3" s="250">
        <v>6</v>
      </c>
      <c r="H3" s="251">
        <v>9</v>
      </c>
      <c r="I3" s="251">
        <v>4</v>
      </c>
      <c r="J3" s="251">
        <v>10</v>
      </c>
      <c r="K3" s="252">
        <v>8</v>
      </c>
    </row>
    <row r="4" spans="1:11" ht="20.100000000000001" customHeight="1">
      <c r="A4" s="46" t="s">
        <v>51</v>
      </c>
      <c r="B4" s="122">
        <v>13</v>
      </c>
      <c r="C4" s="123">
        <v>5</v>
      </c>
      <c r="D4" s="123">
        <v>7</v>
      </c>
      <c r="E4" s="123">
        <v>5</v>
      </c>
      <c r="F4" s="123">
        <v>5</v>
      </c>
      <c r="G4" s="253">
        <v>7</v>
      </c>
      <c r="H4" s="254">
        <v>9</v>
      </c>
      <c r="I4" s="254">
        <v>10</v>
      </c>
      <c r="J4" s="254">
        <v>12</v>
      </c>
      <c r="K4" s="255">
        <v>7</v>
      </c>
    </row>
    <row r="5" spans="1:11" ht="20.100000000000001" customHeight="1">
      <c r="A5" s="46" t="s">
        <v>52</v>
      </c>
      <c r="B5" s="122">
        <v>0</v>
      </c>
      <c r="C5" s="123">
        <v>0</v>
      </c>
      <c r="D5" s="123">
        <v>0</v>
      </c>
      <c r="E5" s="123">
        <v>0</v>
      </c>
      <c r="F5" s="123">
        <v>1</v>
      </c>
      <c r="G5" s="253">
        <v>1</v>
      </c>
      <c r="H5" s="254">
        <v>0</v>
      </c>
      <c r="I5" s="254">
        <v>1</v>
      </c>
      <c r="J5" s="254">
        <v>1</v>
      </c>
      <c r="K5" s="255">
        <v>1</v>
      </c>
    </row>
    <row r="6" spans="1:11" ht="20.100000000000001" customHeight="1">
      <c r="A6" s="46" t="s">
        <v>53</v>
      </c>
      <c r="B6" s="122">
        <v>0</v>
      </c>
      <c r="C6" s="123">
        <v>0</v>
      </c>
      <c r="D6" s="123">
        <v>0</v>
      </c>
      <c r="E6" s="123">
        <v>0</v>
      </c>
      <c r="F6" s="123">
        <v>1</v>
      </c>
      <c r="G6" s="253">
        <v>0</v>
      </c>
      <c r="H6" s="254">
        <v>0</v>
      </c>
      <c r="I6" s="254">
        <v>0</v>
      </c>
      <c r="J6" s="254">
        <v>1</v>
      </c>
      <c r="K6" s="255">
        <v>0</v>
      </c>
    </row>
    <row r="7" spans="1:11" ht="20.100000000000001" customHeight="1">
      <c r="A7" s="62" t="s">
        <v>54</v>
      </c>
      <c r="B7" s="207">
        <v>0</v>
      </c>
      <c r="C7" s="208">
        <v>0</v>
      </c>
      <c r="D7" s="208">
        <v>0</v>
      </c>
      <c r="E7" s="208">
        <v>0</v>
      </c>
      <c r="F7" s="208">
        <v>0</v>
      </c>
      <c r="G7" s="256">
        <v>0</v>
      </c>
      <c r="H7" s="257">
        <v>0</v>
      </c>
      <c r="I7" s="257">
        <v>0</v>
      </c>
      <c r="J7" s="257">
        <v>0</v>
      </c>
      <c r="K7" s="258">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phoneticPr fontId="2"/>
  <pageMargins left="0.25" right="0.25" top="0.75" bottom="0.75" header="0.3" footer="0.3"/>
  <pageSetup paperSize="9" scale="81" orientation="portrait" r:id="rId1"/>
  <headerFooter alignWithMargins="0">
    <oddHeader>&amp;C池田町</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70"/>
  <sheetViews>
    <sheetView view="pageBreakPreview" zoomScale="60" zoomScaleNormal="100" workbookViewId="0">
      <selection activeCell="C70" sqref="C70"/>
    </sheetView>
  </sheetViews>
  <sheetFormatPr defaultRowHeight="13.5"/>
  <cols>
    <col min="1" max="2" width="10.625" style="2" customWidth="1"/>
    <col min="3" max="14" width="8.625" style="2" customWidth="1"/>
    <col min="15" max="16384" width="9" style="2"/>
  </cols>
  <sheetData>
    <row r="1" spans="1:12" ht="20.100000000000001" customHeight="1">
      <c r="A1" s="19" t="s">
        <v>73</v>
      </c>
    </row>
    <row r="2" spans="1:12" ht="20.100000000000001" customHeight="1">
      <c r="A2" s="5"/>
      <c r="B2" s="6" t="s">
        <v>16</v>
      </c>
      <c r="C2" s="7" t="s">
        <v>17</v>
      </c>
      <c r="D2" s="7" t="s">
        <v>15</v>
      </c>
      <c r="E2" s="7" t="s">
        <v>18</v>
      </c>
      <c r="F2" s="7" t="s">
        <v>55</v>
      </c>
      <c r="G2" s="7" t="s">
        <v>59</v>
      </c>
      <c r="H2" s="7" t="s">
        <v>61</v>
      </c>
      <c r="I2" s="7" t="s">
        <v>92</v>
      </c>
      <c r="J2" s="7" t="s">
        <v>114</v>
      </c>
      <c r="K2" s="8" t="s">
        <v>123</v>
      </c>
    </row>
    <row r="3" spans="1:12" ht="20.100000000000001" customHeight="1">
      <c r="A3" s="20" t="s">
        <v>0</v>
      </c>
      <c r="B3" s="21">
        <v>2</v>
      </c>
      <c r="C3" s="22">
        <v>0</v>
      </c>
      <c r="D3" s="22">
        <v>2</v>
      </c>
      <c r="E3" s="22">
        <v>2</v>
      </c>
      <c r="F3" s="22">
        <v>0</v>
      </c>
      <c r="G3" s="22">
        <v>2</v>
      </c>
      <c r="H3" s="23">
        <v>1</v>
      </c>
      <c r="I3" s="23">
        <v>0</v>
      </c>
      <c r="J3" s="23">
        <v>6</v>
      </c>
      <c r="K3" s="24">
        <v>3</v>
      </c>
    </row>
    <row r="4" spans="1:12" ht="20.100000000000001" customHeight="1">
      <c r="A4" s="25" t="s">
        <v>1</v>
      </c>
      <c r="B4" s="26">
        <v>3</v>
      </c>
      <c r="C4" s="27">
        <v>0</v>
      </c>
      <c r="D4" s="27">
        <v>1</v>
      </c>
      <c r="E4" s="27">
        <v>1</v>
      </c>
      <c r="F4" s="27">
        <v>2</v>
      </c>
      <c r="G4" s="27">
        <v>1</v>
      </c>
      <c r="H4" s="28">
        <v>1</v>
      </c>
      <c r="I4" s="28">
        <v>1</v>
      </c>
      <c r="J4" s="28">
        <v>0</v>
      </c>
      <c r="K4" s="29">
        <v>1</v>
      </c>
    </row>
    <row r="5" spans="1:12" ht="20.100000000000001" customHeight="1">
      <c r="A5" s="25" t="s">
        <v>2</v>
      </c>
      <c r="B5" s="26">
        <v>2</v>
      </c>
      <c r="C5" s="27">
        <v>2</v>
      </c>
      <c r="D5" s="27">
        <v>3</v>
      </c>
      <c r="E5" s="27">
        <v>0</v>
      </c>
      <c r="F5" s="27">
        <v>0</v>
      </c>
      <c r="G5" s="27">
        <v>2</v>
      </c>
      <c r="H5" s="28">
        <v>1</v>
      </c>
      <c r="I5" s="28">
        <v>2</v>
      </c>
      <c r="J5" s="28">
        <v>2</v>
      </c>
      <c r="K5" s="29">
        <v>1</v>
      </c>
    </row>
    <row r="6" spans="1:12" ht="20.100000000000001" customHeight="1">
      <c r="A6" s="25" t="s">
        <v>3</v>
      </c>
      <c r="B6" s="26">
        <v>1</v>
      </c>
      <c r="C6" s="27">
        <v>1</v>
      </c>
      <c r="D6" s="27">
        <v>1</v>
      </c>
      <c r="E6" s="27">
        <v>1</v>
      </c>
      <c r="F6" s="27">
        <v>0</v>
      </c>
      <c r="G6" s="27">
        <v>1</v>
      </c>
      <c r="H6" s="28">
        <v>0</v>
      </c>
      <c r="I6" s="28">
        <v>1</v>
      </c>
      <c r="J6" s="28">
        <v>1</v>
      </c>
      <c r="K6" s="29">
        <v>1</v>
      </c>
    </row>
    <row r="7" spans="1:12" ht="20.100000000000001" customHeight="1">
      <c r="A7" s="25" t="s">
        <v>4</v>
      </c>
      <c r="B7" s="26">
        <v>3</v>
      </c>
      <c r="C7" s="27">
        <v>2</v>
      </c>
      <c r="D7" s="27">
        <v>1</v>
      </c>
      <c r="E7" s="27">
        <v>0</v>
      </c>
      <c r="F7" s="27">
        <v>0</v>
      </c>
      <c r="G7" s="27">
        <v>1</v>
      </c>
      <c r="H7" s="28">
        <v>0</v>
      </c>
      <c r="I7" s="28">
        <v>0</v>
      </c>
      <c r="J7" s="28">
        <v>3</v>
      </c>
      <c r="K7" s="29">
        <v>3</v>
      </c>
    </row>
    <row r="8" spans="1:12" ht="20.100000000000001" customHeight="1">
      <c r="A8" s="25" t="s">
        <v>5</v>
      </c>
      <c r="B8" s="26">
        <v>0</v>
      </c>
      <c r="C8" s="27">
        <v>2</v>
      </c>
      <c r="D8" s="27">
        <v>2</v>
      </c>
      <c r="E8" s="27">
        <v>2</v>
      </c>
      <c r="F8" s="27">
        <v>1</v>
      </c>
      <c r="G8" s="27">
        <v>1</v>
      </c>
      <c r="H8" s="28">
        <v>1</v>
      </c>
      <c r="I8" s="28">
        <v>1</v>
      </c>
      <c r="J8" s="28">
        <v>1</v>
      </c>
      <c r="K8" s="29">
        <v>0</v>
      </c>
    </row>
    <row r="9" spans="1:12" ht="20.100000000000001" customHeight="1">
      <c r="A9" s="25" t="s">
        <v>6</v>
      </c>
      <c r="B9" s="26">
        <v>2</v>
      </c>
      <c r="C9" s="27">
        <v>2</v>
      </c>
      <c r="D9" s="27">
        <v>2</v>
      </c>
      <c r="E9" s="27">
        <v>0</v>
      </c>
      <c r="F9" s="27">
        <v>5</v>
      </c>
      <c r="G9" s="27">
        <v>2</v>
      </c>
      <c r="H9" s="28">
        <v>4</v>
      </c>
      <c r="I9" s="28">
        <v>1</v>
      </c>
      <c r="J9" s="28">
        <v>3</v>
      </c>
      <c r="K9" s="29">
        <v>0</v>
      </c>
    </row>
    <row r="10" spans="1:12" ht="20.100000000000001" customHeight="1">
      <c r="A10" s="25" t="s">
        <v>7</v>
      </c>
      <c r="B10" s="26">
        <v>3</v>
      </c>
      <c r="C10" s="27">
        <v>1</v>
      </c>
      <c r="D10" s="27">
        <v>1</v>
      </c>
      <c r="E10" s="27">
        <v>0</v>
      </c>
      <c r="F10" s="27">
        <v>2</v>
      </c>
      <c r="G10" s="27">
        <v>0</v>
      </c>
      <c r="H10" s="28">
        <v>2</v>
      </c>
      <c r="I10" s="28">
        <v>1</v>
      </c>
      <c r="J10" s="28">
        <v>3</v>
      </c>
      <c r="K10" s="29">
        <v>0</v>
      </c>
    </row>
    <row r="11" spans="1:12" ht="20.100000000000001" customHeight="1">
      <c r="A11" s="25" t="s">
        <v>8</v>
      </c>
      <c r="B11" s="26">
        <v>1</v>
      </c>
      <c r="C11" s="27">
        <v>1</v>
      </c>
      <c r="D11" s="27">
        <v>0</v>
      </c>
      <c r="E11" s="27">
        <v>2</v>
      </c>
      <c r="F11" s="27">
        <v>1</v>
      </c>
      <c r="G11" s="27">
        <v>1</v>
      </c>
      <c r="H11" s="28">
        <v>3</v>
      </c>
      <c r="I11" s="28">
        <v>4</v>
      </c>
      <c r="J11" s="28">
        <v>2</v>
      </c>
      <c r="K11" s="29">
        <v>1</v>
      </c>
    </row>
    <row r="12" spans="1:12" ht="20.100000000000001" customHeight="1">
      <c r="A12" s="25" t="s">
        <v>9</v>
      </c>
      <c r="B12" s="26">
        <v>2</v>
      </c>
      <c r="C12" s="27">
        <v>1</v>
      </c>
      <c r="D12" s="27">
        <v>2</v>
      </c>
      <c r="E12" s="27">
        <v>0</v>
      </c>
      <c r="F12" s="27">
        <v>1</v>
      </c>
      <c r="G12" s="27">
        <v>2</v>
      </c>
      <c r="H12" s="28">
        <v>0</v>
      </c>
      <c r="I12" s="28">
        <v>1</v>
      </c>
      <c r="J12" s="28">
        <v>2</v>
      </c>
      <c r="K12" s="29">
        <v>1</v>
      </c>
    </row>
    <row r="13" spans="1:12" ht="20.100000000000001" customHeight="1">
      <c r="A13" s="25" t="s">
        <v>10</v>
      </c>
      <c r="B13" s="26">
        <v>3</v>
      </c>
      <c r="C13" s="27">
        <v>1</v>
      </c>
      <c r="D13" s="27">
        <v>1</v>
      </c>
      <c r="E13" s="27">
        <v>0</v>
      </c>
      <c r="F13" s="27">
        <v>1</v>
      </c>
      <c r="G13" s="27">
        <v>0</v>
      </c>
      <c r="H13" s="28">
        <v>3</v>
      </c>
      <c r="I13" s="28">
        <v>2</v>
      </c>
      <c r="J13" s="28">
        <v>1</v>
      </c>
      <c r="K13" s="29">
        <v>3</v>
      </c>
    </row>
    <row r="14" spans="1:12" ht="20.100000000000001" customHeight="1">
      <c r="A14" s="30" t="s">
        <v>11</v>
      </c>
      <c r="B14" s="31">
        <v>2</v>
      </c>
      <c r="C14" s="32">
        <v>2</v>
      </c>
      <c r="D14" s="32">
        <v>2</v>
      </c>
      <c r="E14" s="32">
        <v>0</v>
      </c>
      <c r="F14" s="32">
        <v>4</v>
      </c>
      <c r="G14" s="32">
        <v>1</v>
      </c>
      <c r="H14" s="33">
        <v>2</v>
      </c>
      <c r="I14" s="33">
        <v>1</v>
      </c>
      <c r="J14" s="33">
        <v>0</v>
      </c>
      <c r="K14" s="34">
        <v>2</v>
      </c>
    </row>
    <row r="15" spans="1:12" ht="20.100000000000001" customHeight="1">
      <c r="A15" s="35" t="s">
        <v>12</v>
      </c>
      <c r="B15" s="36">
        <f>SUM(B3:B14)</f>
        <v>24</v>
      </c>
      <c r="C15" s="37">
        <f>SUM(C3:C14)</f>
        <v>15</v>
      </c>
      <c r="D15" s="37">
        <f t="shared" ref="D15:H15" si="0">SUM(D3:D14)</f>
        <v>18</v>
      </c>
      <c r="E15" s="37">
        <f t="shared" si="0"/>
        <v>8</v>
      </c>
      <c r="F15" s="37">
        <f t="shared" si="0"/>
        <v>17</v>
      </c>
      <c r="G15" s="37">
        <f t="shared" si="0"/>
        <v>14</v>
      </c>
      <c r="H15" s="37">
        <f t="shared" si="0"/>
        <v>18</v>
      </c>
      <c r="I15" s="38">
        <f>SUM(I3:I14)</f>
        <v>15</v>
      </c>
      <c r="J15" s="38">
        <v>24</v>
      </c>
      <c r="K15" s="39">
        <f>SUM(K3:K14)</f>
        <v>16</v>
      </c>
      <c r="L15" s="40" t="s">
        <v>64</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row r="39" spans="1:4" ht="20.100000000000001" customHeight="1">
      <c r="A39" s="19" t="s">
        <v>74</v>
      </c>
    </row>
    <row r="40" spans="1:4" ht="20.100000000000001" customHeight="1">
      <c r="A40" s="41"/>
      <c r="B40" s="287" t="s">
        <v>13</v>
      </c>
      <c r="C40" s="288"/>
      <c r="D40" s="289"/>
    </row>
    <row r="41" spans="1:4" ht="20.100000000000001" customHeight="1">
      <c r="A41" s="42"/>
      <c r="B41" s="43" t="s">
        <v>14</v>
      </c>
      <c r="C41" s="44" t="s">
        <v>89</v>
      </c>
      <c r="D41" s="45" t="s">
        <v>90</v>
      </c>
    </row>
    <row r="42" spans="1:4" ht="20.100000000000001" customHeight="1">
      <c r="A42" s="46" t="s">
        <v>16</v>
      </c>
      <c r="B42" s="47">
        <v>25.2</v>
      </c>
      <c r="C42" s="48">
        <v>27.1</v>
      </c>
      <c r="D42" s="49">
        <v>32</v>
      </c>
    </row>
    <row r="43" spans="1:4" ht="20.100000000000001" customHeight="1">
      <c r="A43" s="46" t="s">
        <v>17</v>
      </c>
      <c r="B43" s="47">
        <v>29.6</v>
      </c>
      <c r="C43" s="48">
        <v>29.5</v>
      </c>
      <c r="D43" s="49">
        <v>31.3</v>
      </c>
    </row>
    <row r="44" spans="1:4" ht="20.100000000000001" customHeight="1">
      <c r="A44" s="46" t="s">
        <v>15</v>
      </c>
      <c r="B44" s="47">
        <v>32.9</v>
      </c>
      <c r="C44" s="48">
        <v>30</v>
      </c>
      <c r="D44" s="49">
        <v>32.1</v>
      </c>
    </row>
    <row r="45" spans="1:4" ht="20.100000000000001" customHeight="1">
      <c r="A45" s="50" t="s">
        <v>18</v>
      </c>
      <c r="B45" s="51">
        <v>25.1</v>
      </c>
      <c r="C45" s="52">
        <v>29.4</v>
      </c>
      <c r="D45" s="53">
        <v>36.5</v>
      </c>
    </row>
    <row r="46" spans="1:4" ht="20.100000000000001" customHeight="1">
      <c r="A46" s="54" t="s">
        <v>55</v>
      </c>
      <c r="B46" s="47">
        <v>27.7</v>
      </c>
      <c r="C46" s="48">
        <v>29.7</v>
      </c>
      <c r="D46" s="49">
        <v>31.8</v>
      </c>
    </row>
    <row r="47" spans="1:4" ht="20.100000000000001" customHeight="1">
      <c r="A47" s="55" t="s">
        <v>60</v>
      </c>
      <c r="B47" s="56">
        <v>27.1</v>
      </c>
      <c r="C47" s="57">
        <v>28.2</v>
      </c>
      <c r="D47" s="58">
        <v>30.3</v>
      </c>
    </row>
    <row r="48" spans="1:4" ht="20.100000000000001" customHeight="1">
      <c r="A48" s="46" t="s">
        <v>61</v>
      </c>
      <c r="B48" s="59">
        <v>27.1</v>
      </c>
      <c r="C48" s="60">
        <v>29.2</v>
      </c>
      <c r="D48" s="61">
        <v>32.700000000000003</v>
      </c>
    </row>
    <row r="49" spans="1:4" ht="20.100000000000001" customHeight="1">
      <c r="A49" s="50" t="s">
        <v>92</v>
      </c>
      <c r="B49" s="259">
        <v>23.6666666666667</v>
      </c>
      <c r="C49" s="260">
        <v>31.5</v>
      </c>
      <c r="D49" s="261">
        <v>31</v>
      </c>
    </row>
    <row r="50" spans="1:4" ht="20.100000000000001" customHeight="1">
      <c r="A50" s="50" t="s">
        <v>114</v>
      </c>
      <c r="B50" s="259">
        <v>25.444444444444443</v>
      </c>
      <c r="C50" s="260">
        <v>29</v>
      </c>
      <c r="D50" s="261">
        <v>28.5</v>
      </c>
    </row>
    <row r="51" spans="1:4" ht="20.100000000000001" customHeight="1">
      <c r="A51" s="62" t="s">
        <v>123</v>
      </c>
      <c r="B51" s="63">
        <v>29.571428571428573</v>
      </c>
      <c r="C51" s="64">
        <v>34.5</v>
      </c>
      <c r="D51" s="65">
        <v>26</v>
      </c>
    </row>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1">
    <mergeCell ref="B40:D40"/>
  </mergeCells>
  <phoneticPr fontId="2"/>
  <pageMargins left="0.25" right="0.25" top="0.75" bottom="0.75" header="0.3" footer="0.3"/>
  <pageSetup paperSize="9" scale="79" orientation="portrait" r:id="rId1"/>
  <headerFooter alignWithMargins="0">
    <oddHeader>&amp;C池田町</oddHeader>
  </headerFooter>
  <rowBreaks count="1" manualBreakCount="1">
    <brk id="52"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63"/>
  <sheetViews>
    <sheetView tabSelected="1" view="pageBreakPreview" zoomScale="60" zoomScaleNormal="100" workbookViewId="0">
      <selection activeCell="K6" sqref="K6"/>
    </sheetView>
  </sheetViews>
  <sheetFormatPr defaultRowHeight="13.5"/>
  <cols>
    <col min="1" max="2" width="10.625" style="2" customWidth="1"/>
    <col min="3" max="13" width="8.625" style="2" customWidth="1"/>
    <col min="14" max="16384" width="9" style="2"/>
  </cols>
  <sheetData>
    <row r="1" spans="1:8" ht="20.100000000000001" customHeight="1">
      <c r="A1" s="2" t="s">
        <v>75</v>
      </c>
    </row>
    <row r="2" spans="1:8" ht="20.100000000000001" customHeight="1">
      <c r="A2" s="66"/>
      <c r="B2" s="67" t="s">
        <v>19</v>
      </c>
      <c r="C2" s="68" t="s">
        <v>88</v>
      </c>
      <c r="D2" s="69" t="s">
        <v>89</v>
      </c>
      <c r="E2" s="69" t="s">
        <v>90</v>
      </c>
      <c r="F2" s="282" t="s">
        <v>91</v>
      </c>
    </row>
    <row r="3" spans="1:8" ht="20.100000000000001" customHeight="1">
      <c r="A3" s="70" t="s">
        <v>16</v>
      </c>
      <c r="B3" s="71">
        <f t="shared" ref="B3:B10" si="0">SUM(C3:F3)</f>
        <v>24</v>
      </c>
      <c r="C3" s="72">
        <v>7</v>
      </c>
      <c r="D3" s="73">
        <v>6</v>
      </c>
      <c r="E3" s="73">
        <v>10</v>
      </c>
      <c r="F3" s="74">
        <v>1</v>
      </c>
    </row>
    <row r="4" spans="1:8" ht="20.100000000000001" customHeight="1">
      <c r="A4" s="70" t="s">
        <v>17</v>
      </c>
      <c r="B4" s="71">
        <f t="shared" si="0"/>
        <v>15</v>
      </c>
      <c r="C4" s="72">
        <v>6</v>
      </c>
      <c r="D4" s="73">
        <v>5</v>
      </c>
      <c r="E4" s="73">
        <v>4</v>
      </c>
      <c r="F4" s="74">
        <v>0</v>
      </c>
    </row>
    <row r="5" spans="1:8" ht="20.100000000000001" customHeight="1">
      <c r="A5" s="70" t="s">
        <v>15</v>
      </c>
      <c r="B5" s="71">
        <f t="shared" si="0"/>
        <v>18</v>
      </c>
      <c r="C5" s="72">
        <v>4</v>
      </c>
      <c r="D5" s="73">
        <v>9</v>
      </c>
      <c r="E5" s="73">
        <v>2</v>
      </c>
      <c r="F5" s="74">
        <v>3</v>
      </c>
    </row>
    <row r="6" spans="1:8" ht="20.100000000000001" customHeight="1">
      <c r="A6" s="70" t="s">
        <v>18</v>
      </c>
      <c r="B6" s="71">
        <f t="shared" si="0"/>
        <v>8</v>
      </c>
      <c r="C6" s="75">
        <v>4</v>
      </c>
      <c r="D6" s="76">
        <v>3</v>
      </c>
      <c r="E6" s="76">
        <v>1</v>
      </c>
      <c r="F6" s="77">
        <v>0</v>
      </c>
    </row>
    <row r="7" spans="1:8" ht="20.100000000000001" customHeight="1">
      <c r="A7" s="70" t="s">
        <v>55</v>
      </c>
      <c r="B7" s="71">
        <f t="shared" si="0"/>
        <v>17</v>
      </c>
      <c r="C7" s="72">
        <v>6</v>
      </c>
      <c r="D7" s="73">
        <v>8</v>
      </c>
      <c r="E7" s="73">
        <v>2</v>
      </c>
      <c r="F7" s="74">
        <v>1</v>
      </c>
    </row>
    <row r="8" spans="1:8" ht="20.100000000000001" customHeight="1">
      <c r="A8" s="70" t="s">
        <v>59</v>
      </c>
      <c r="B8" s="71">
        <f t="shared" si="0"/>
        <v>14</v>
      </c>
      <c r="C8" s="78">
        <v>9</v>
      </c>
      <c r="D8" s="79">
        <v>2</v>
      </c>
      <c r="E8" s="79">
        <v>2</v>
      </c>
      <c r="F8" s="80">
        <v>1</v>
      </c>
    </row>
    <row r="9" spans="1:8" ht="20.100000000000001" customHeight="1">
      <c r="A9" s="70" t="s">
        <v>61</v>
      </c>
      <c r="B9" s="81">
        <f t="shared" si="0"/>
        <v>18</v>
      </c>
      <c r="C9" s="82">
        <v>6</v>
      </c>
      <c r="D9" s="83">
        <v>8</v>
      </c>
      <c r="E9" s="84">
        <v>3</v>
      </c>
      <c r="F9" s="85">
        <v>1</v>
      </c>
    </row>
    <row r="10" spans="1:8" ht="20.100000000000001" customHeight="1">
      <c r="A10" s="70" t="s">
        <v>92</v>
      </c>
      <c r="B10" s="81">
        <f t="shared" si="0"/>
        <v>15</v>
      </c>
      <c r="C10" s="110">
        <v>6</v>
      </c>
      <c r="D10" s="111">
        <v>6</v>
      </c>
      <c r="E10" s="112">
        <v>3</v>
      </c>
      <c r="F10" s="113">
        <v>0</v>
      </c>
    </row>
    <row r="11" spans="1:8" ht="20.100000000000001" customHeight="1">
      <c r="A11" s="70" t="s">
        <v>114</v>
      </c>
      <c r="B11" s="81">
        <v>24</v>
      </c>
      <c r="C11" s="110">
        <v>9</v>
      </c>
      <c r="D11" s="111">
        <v>11</v>
      </c>
      <c r="E11" s="112">
        <v>4</v>
      </c>
      <c r="F11" s="113">
        <v>0</v>
      </c>
      <c r="G11" s="87" t="s">
        <v>64</v>
      </c>
      <c r="H11" s="87" t="s">
        <v>106</v>
      </c>
    </row>
    <row r="12" spans="1:8" ht="20.100000000000001" customHeight="1">
      <c r="A12" s="70" t="s">
        <v>123</v>
      </c>
      <c r="B12" s="86">
        <f>SUM(C12:F12)</f>
        <v>16</v>
      </c>
      <c r="C12" s="284">
        <v>7</v>
      </c>
      <c r="D12" s="285">
        <v>6</v>
      </c>
      <c r="E12" s="285">
        <v>2</v>
      </c>
      <c r="F12" s="286">
        <v>1</v>
      </c>
    </row>
    <row r="13" spans="1:8" ht="20.100000000000001" customHeight="1">
      <c r="A13" s="2" t="s">
        <v>56</v>
      </c>
    </row>
    <row r="14" spans="1:8" ht="20.100000000000001" customHeight="1"/>
    <row r="15" spans="1:8" ht="20.100000000000001" customHeight="1">
      <c r="G15" s="2" t="s">
        <v>125</v>
      </c>
    </row>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c r="A27" s="2" t="s">
        <v>76</v>
      </c>
    </row>
    <row r="28" spans="1:6" ht="20.100000000000001" customHeight="1">
      <c r="A28" s="88"/>
      <c r="B28" s="88" t="s">
        <v>19</v>
      </c>
      <c r="C28" s="68" t="s">
        <v>88</v>
      </c>
      <c r="D28" s="69" t="s">
        <v>89</v>
      </c>
      <c r="E28" s="69" t="s">
        <v>90</v>
      </c>
      <c r="F28" s="282" t="s">
        <v>91</v>
      </c>
    </row>
    <row r="29" spans="1:6" ht="20.100000000000001" customHeight="1">
      <c r="A29" s="46" t="s">
        <v>16</v>
      </c>
      <c r="B29" s="89">
        <f>B3</f>
        <v>24</v>
      </c>
      <c r="C29" s="90">
        <f t="shared" ref="C29:F38" si="1">C3/$B29</f>
        <v>0.29166666666666669</v>
      </c>
      <c r="D29" s="91">
        <f t="shared" si="1"/>
        <v>0.25</v>
      </c>
      <c r="E29" s="91">
        <f t="shared" si="1"/>
        <v>0.41666666666666669</v>
      </c>
      <c r="F29" s="92">
        <f t="shared" si="1"/>
        <v>4.1666666666666664E-2</v>
      </c>
    </row>
    <row r="30" spans="1:6" ht="20.100000000000001" customHeight="1">
      <c r="A30" s="46" t="s">
        <v>17</v>
      </c>
      <c r="B30" s="93">
        <f t="shared" ref="B30:B37" si="2">B4</f>
        <v>15</v>
      </c>
      <c r="C30" s="94">
        <f t="shared" si="1"/>
        <v>0.4</v>
      </c>
      <c r="D30" s="95">
        <f t="shared" si="1"/>
        <v>0.33333333333333331</v>
      </c>
      <c r="E30" s="95">
        <f t="shared" si="1"/>
        <v>0.26666666666666666</v>
      </c>
      <c r="F30" s="96">
        <f t="shared" si="1"/>
        <v>0</v>
      </c>
    </row>
    <row r="31" spans="1:6" ht="20.100000000000001" customHeight="1">
      <c r="A31" s="46" t="s">
        <v>15</v>
      </c>
      <c r="B31" s="93">
        <f t="shared" si="2"/>
        <v>18</v>
      </c>
      <c r="C31" s="94">
        <f t="shared" si="1"/>
        <v>0.22222222222222221</v>
      </c>
      <c r="D31" s="95">
        <f t="shared" si="1"/>
        <v>0.5</v>
      </c>
      <c r="E31" s="95">
        <f t="shared" si="1"/>
        <v>0.1111111111111111</v>
      </c>
      <c r="F31" s="96">
        <f t="shared" si="1"/>
        <v>0.16666666666666666</v>
      </c>
    </row>
    <row r="32" spans="1:6" ht="20.100000000000001" customHeight="1">
      <c r="A32" s="50" t="s">
        <v>18</v>
      </c>
      <c r="B32" s="93">
        <f t="shared" si="2"/>
        <v>8</v>
      </c>
      <c r="C32" s="94">
        <f t="shared" si="1"/>
        <v>0.5</v>
      </c>
      <c r="D32" s="95">
        <f t="shared" si="1"/>
        <v>0.375</v>
      </c>
      <c r="E32" s="95">
        <f t="shared" si="1"/>
        <v>0.125</v>
      </c>
      <c r="F32" s="96">
        <f t="shared" si="1"/>
        <v>0</v>
      </c>
    </row>
    <row r="33" spans="1:6" ht="20.100000000000001" customHeight="1">
      <c r="A33" s="54" t="s">
        <v>55</v>
      </c>
      <c r="B33" s="93">
        <f t="shared" si="2"/>
        <v>17</v>
      </c>
      <c r="C33" s="94">
        <f t="shared" si="1"/>
        <v>0.35294117647058826</v>
      </c>
      <c r="D33" s="95">
        <f t="shared" si="1"/>
        <v>0.47058823529411764</v>
      </c>
      <c r="E33" s="95">
        <f t="shared" si="1"/>
        <v>0.11764705882352941</v>
      </c>
      <c r="F33" s="96">
        <f t="shared" si="1"/>
        <v>5.8823529411764705E-2</v>
      </c>
    </row>
    <row r="34" spans="1:6" ht="20.100000000000001" customHeight="1">
      <c r="A34" s="55" t="s">
        <v>60</v>
      </c>
      <c r="B34" s="97">
        <f t="shared" si="2"/>
        <v>14</v>
      </c>
      <c r="C34" s="98">
        <f t="shared" si="1"/>
        <v>0.6428571428571429</v>
      </c>
      <c r="D34" s="99">
        <f t="shared" si="1"/>
        <v>0.14285714285714285</v>
      </c>
      <c r="E34" s="99">
        <f t="shared" si="1"/>
        <v>0.14285714285714285</v>
      </c>
      <c r="F34" s="100">
        <f t="shared" si="1"/>
        <v>7.1428571428571425E-2</v>
      </c>
    </row>
    <row r="35" spans="1:6" ht="20.100000000000001" customHeight="1">
      <c r="A35" s="46" t="s">
        <v>61</v>
      </c>
      <c r="B35" s="101">
        <f t="shared" si="2"/>
        <v>18</v>
      </c>
      <c r="C35" s="102">
        <f t="shared" si="1"/>
        <v>0.33333333333333331</v>
      </c>
      <c r="D35" s="103">
        <f t="shared" si="1"/>
        <v>0.44444444444444442</v>
      </c>
      <c r="E35" s="103">
        <f t="shared" si="1"/>
        <v>0.16666666666666666</v>
      </c>
      <c r="F35" s="104">
        <f t="shared" si="1"/>
        <v>5.5555555555555552E-2</v>
      </c>
    </row>
    <row r="36" spans="1:6" ht="20.100000000000001" customHeight="1">
      <c r="A36" s="46" t="s">
        <v>92</v>
      </c>
      <c r="B36" s="101">
        <f t="shared" si="2"/>
        <v>15</v>
      </c>
      <c r="C36" s="102">
        <f t="shared" si="1"/>
        <v>0.4</v>
      </c>
      <c r="D36" s="103">
        <f t="shared" si="1"/>
        <v>0.4</v>
      </c>
      <c r="E36" s="103">
        <f t="shared" si="1"/>
        <v>0.2</v>
      </c>
      <c r="F36" s="104">
        <f t="shared" si="1"/>
        <v>0</v>
      </c>
    </row>
    <row r="37" spans="1:6" ht="20.100000000000001" customHeight="1">
      <c r="A37" s="46" t="s">
        <v>114</v>
      </c>
      <c r="B37" s="101">
        <f t="shared" si="2"/>
        <v>24</v>
      </c>
      <c r="C37" s="102">
        <f t="shared" si="1"/>
        <v>0.375</v>
      </c>
      <c r="D37" s="103">
        <f t="shared" si="1"/>
        <v>0.45833333333333331</v>
      </c>
      <c r="E37" s="103">
        <f t="shared" si="1"/>
        <v>0.16666666666666666</v>
      </c>
      <c r="F37" s="104">
        <f t="shared" si="1"/>
        <v>0</v>
      </c>
    </row>
    <row r="38" spans="1:6" ht="20.100000000000001" customHeight="1">
      <c r="A38" s="46" t="s">
        <v>123</v>
      </c>
      <c r="B38" s="106">
        <f>B12</f>
        <v>16</v>
      </c>
      <c r="C38" s="107">
        <f t="shared" si="1"/>
        <v>0.4375</v>
      </c>
      <c r="D38" s="108">
        <f t="shared" si="1"/>
        <v>0.375</v>
      </c>
      <c r="E38" s="108">
        <f t="shared" si="1"/>
        <v>0.125</v>
      </c>
      <c r="F38" s="109">
        <f t="shared" si="1"/>
        <v>6.25E-2</v>
      </c>
    </row>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sheetData>
  <phoneticPr fontId="2"/>
  <pageMargins left="0.25" right="0.25" top="0.75" bottom="0.75" header="0.3" footer="0.3"/>
  <pageSetup paperSize="9" scale="79" orientation="portrait" r:id="rId1"/>
  <headerFooter alignWithMargins="0">
    <oddHeader>&amp;C池田町</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73"/>
  <sheetViews>
    <sheetView tabSelected="1" view="pageBreakPreview" topLeftCell="A10" zoomScaleNormal="100" zoomScaleSheetLayoutView="100" workbookViewId="0">
      <selection activeCell="K6" sqref="K6"/>
    </sheetView>
  </sheetViews>
  <sheetFormatPr defaultRowHeight="13.5"/>
  <cols>
    <col min="1" max="2" width="10.625" style="2" customWidth="1"/>
    <col min="3" max="13" width="8.625" style="2" customWidth="1"/>
    <col min="14" max="16384" width="9" style="2"/>
  </cols>
  <sheetData>
    <row r="1" spans="1:10" ht="20.100000000000001" customHeight="1"/>
    <row r="2" spans="1:10" ht="20.100000000000001" customHeight="1">
      <c r="A2" s="2" t="s">
        <v>77</v>
      </c>
    </row>
    <row r="3" spans="1:10" ht="20.100000000000001" customHeight="1">
      <c r="A3" s="88" t="s">
        <v>20</v>
      </c>
      <c r="B3" s="115" t="s">
        <v>19</v>
      </c>
      <c r="C3" s="279" t="s">
        <v>116</v>
      </c>
      <c r="D3" s="280" t="s">
        <v>117</v>
      </c>
      <c r="E3" s="280" t="s">
        <v>21</v>
      </c>
      <c r="F3" s="280" t="s">
        <v>22</v>
      </c>
      <c r="G3" s="281"/>
      <c r="H3" s="280" t="s">
        <v>23</v>
      </c>
      <c r="I3" s="282" t="s">
        <v>24</v>
      </c>
      <c r="J3" s="283" t="s">
        <v>118</v>
      </c>
    </row>
    <row r="4" spans="1:10" ht="20.100000000000001" customHeight="1">
      <c r="A4" s="116" t="s">
        <v>16</v>
      </c>
      <c r="B4" s="117">
        <f>SUM(C4:I4)</f>
        <v>24</v>
      </c>
      <c r="C4" s="118">
        <v>0</v>
      </c>
      <c r="D4" s="119">
        <v>0</v>
      </c>
      <c r="E4" s="119">
        <v>6</v>
      </c>
      <c r="F4" s="119">
        <v>7</v>
      </c>
      <c r="G4" s="119">
        <v>7</v>
      </c>
      <c r="H4" s="119">
        <v>4</v>
      </c>
      <c r="I4" s="120">
        <v>0</v>
      </c>
      <c r="J4" s="117">
        <f>SUM(C4:F4)</f>
        <v>13</v>
      </c>
    </row>
    <row r="5" spans="1:10" ht="20.100000000000001" customHeight="1">
      <c r="A5" s="46" t="s">
        <v>17</v>
      </c>
      <c r="B5" s="121">
        <f t="shared" ref="B5:B13" si="0">SUM(C5:I5)</f>
        <v>15</v>
      </c>
      <c r="C5" s="122">
        <v>0</v>
      </c>
      <c r="D5" s="123">
        <v>0</v>
      </c>
      <c r="E5" s="123">
        <v>2</v>
      </c>
      <c r="F5" s="123">
        <v>8</v>
      </c>
      <c r="G5" s="123">
        <v>2</v>
      </c>
      <c r="H5" s="123">
        <v>3</v>
      </c>
      <c r="I5" s="124">
        <v>0</v>
      </c>
      <c r="J5" s="121">
        <f t="shared" ref="J5:J13" si="1">SUM(C5:F5)</f>
        <v>10</v>
      </c>
    </row>
    <row r="6" spans="1:10" ht="20.100000000000001" customHeight="1">
      <c r="A6" s="46" t="s">
        <v>15</v>
      </c>
      <c r="B6" s="121">
        <f t="shared" si="0"/>
        <v>18</v>
      </c>
      <c r="C6" s="122">
        <v>0</v>
      </c>
      <c r="D6" s="123">
        <v>0</v>
      </c>
      <c r="E6" s="123">
        <v>0</v>
      </c>
      <c r="F6" s="123">
        <v>6</v>
      </c>
      <c r="G6" s="123">
        <v>7</v>
      </c>
      <c r="H6" s="123">
        <v>4</v>
      </c>
      <c r="I6" s="124">
        <v>1</v>
      </c>
      <c r="J6" s="121">
        <f t="shared" si="1"/>
        <v>6</v>
      </c>
    </row>
    <row r="7" spans="1:10" ht="20.100000000000001" customHeight="1">
      <c r="A7" s="46" t="s">
        <v>18</v>
      </c>
      <c r="B7" s="121">
        <f t="shared" si="0"/>
        <v>8</v>
      </c>
      <c r="C7" s="122">
        <v>0</v>
      </c>
      <c r="D7" s="123">
        <v>0</v>
      </c>
      <c r="E7" s="123">
        <v>3</v>
      </c>
      <c r="F7" s="123">
        <v>2</v>
      </c>
      <c r="G7" s="123">
        <v>2</v>
      </c>
      <c r="H7" s="123">
        <v>1</v>
      </c>
      <c r="I7" s="124">
        <v>0</v>
      </c>
      <c r="J7" s="121">
        <f t="shared" si="1"/>
        <v>5</v>
      </c>
    </row>
    <row r="8" spans="1:10" ht="20.100000000000001" customHeight="1">
      <c r="A8" s="46" t="s">
        <v>55</v>
      </c>
      <c r="B8" s="121">
        <f t="shared" si="0"/>
        <v>17</v>
      </c>
      <c r="C8" s="122">
        <v>0</v>
      </c>
      <c r="D8" s="123">
        <v>0</v>
      </c>
      <c r="E8" s="123">
        <v>2</v>
      </c>
      <c r="F8" s="123">
        <v>9</v>
      </c>
      <c r="G8" s="123">
        <v>4</v>
      </c>
      <c r="H8" s="123">
        <v>1</v>
      </c>
      <c r="I8" s="124">
        <v>1</v>
      </c>
      <c r="J8" s="121">
        <f t="shared" si="1"/>
        <v>11</v>
      </c>
    </row>
    <row r="9" spans="1:10" ht="20.100000000000001" customHeight="1">
      <c r="A9" s="125" t="s">
        <v>59</v>
      </c>
      <c r="B9" s="126">
        <f t="shared" si="0"/>
        <v>14</v>
      </c>
      <c r="C9" s="127">
        <v>0</v>
      </c>
      <c r="D9" s="128">
        <v>0</v>
      </c>
      <c r="E9" s="128">
        <v>5</v>
      </c>
      <c r="F9" s="128">
        <v>2</v>
      </c>
      <c r="G9" s="128">
        <v>6</v>
      </c>
      <c r="H9" s="128">
        <v>1</v>
      </c>
      <c r="I9" s="129">
        <v>0</v>
      </c>
      <c r="J9" s="126">
        <f t="shared" si="1"/>
        <v>7</v>
      </c>
    </row>
    <row r="10" spans="1:10" ht="20.100000000000001" customHeight="1">
      <c r="A10" s="46" t="s">
        <v>61</v>
      </c>
      <c r="B10" s="121">
        <f t="shared" si="0"/>
        <v>18</v>
      </c>
      <c r="C10" s="122">
        <v>0</v>
      </c>
      <c r="D10" s="123">
        <v>0</v>
      </c>
      <c r="E10" s="123">
        <v>4</v>
      </c>
      <c r="F10" s="123">
        <v>6</v>
      </c>
      <c r="G10" s="123">
        <v>5</v>
      </c>
      <c r="H10" s="123">
        <v>2</v>
      </c>
      <c r="I10" s="124">
        <v>1</v>
      </c>
      <c r="J10" s="121">
        <f t="shared" si="1"/>
        <v>10</v>
      </c>
    </row>
    <row r="11" spans="1:10" ht="20.100000000000001" customHeight="1">
      <c r="A11" s="46" t="s">
        <v>92</v>
      </c>
      <c r="B11" s="121">
        <f t="shared" si="0"/>
        <v>15</v>
      </c>
      <c r="C11" s="122">
        <v>0</v>
      </c>
      <c r="D11" s="123">
        <v>1</v>
      </c>
      <c r="E11" s="123">
        <v>2</v>
      </c>
      <c r="F11" s="123">
        <v>5</v>
      </c>
      <c r="G11" s="123">
        <v>7</v>
      </c>
      <c r="H11" s="123">
        <v>0</v>
      </c>
      <c r="I11" s="124">
        <v>0</v>
      </c>
      <c r="J11" s="121">
        <f t="shared" si="1"/>
        <v>8</v>
      </c>
    </row>
    <row r="12" spans="1:10" ht="20.100000000000001" customHeight="1">
      <c r="A12" s="46" t="s">
        <v>114</v>
      </c>
      <c r="B12" s="121">
        <f t="shared" ref="B12" si="2">SUM(C12:I12)</f>
        <v>24</v>
      </c>
      <c r="C12" s="122">
        <v>0</v>
      </c>
      <c r="D12" s="123">
        <v>0</v>
      </c>
      <c r="E12" s="123">
        <v>5</v>
      </c>
      <c r="F12" s="123">
        <v>14</v>
      </c>
      <c r="G12" s="123">
        <v>4</v>
      </c>
      <c r="H12" s="123">
        <v>0</v>
      </c>
      <c r="I12" s="124">
        <v>1</v>
      </c>
      <c r="J12" s="121">
        <f t="shared" si="1"/>
        <v>19</v>
      </c>
    </row>
    <row r="13" spans="1:10" ht="20.100000000000001" customHeight="1">
      <c r="A13" s="105" t="s">
        <v>123</v>
      </c>
      <c r="B13" s="130">
        <f t="shared" si="0"/>
        <v>16</v>
      </c>
      <c r="C13" s="131">
        <v>0</v>
      </c>
      <c r="D13" s="132">
        <v>0</v>
      </c>
      <c r="E13" s="132">
        <v>0</v>
      </c>
      <c r="F13" s="132">
        <v>7</v>
      </c>
      <c r="G13" s="132">
        <v>6</v>
      </c>
      <c r="H13" s="132">
        <v>3</v>
      </c>
      <c r="I13" s="133">
        <v>0</v>
      </c>
      <c r="J13" s="134">
        <f t="shared" si="1"/>
        <v>7</v>
      </c>
    </row>
    <row r="14" spans="1:10" ht="20.100000000000001" customHeight="1">
      <c r="A14" s="2" t="s">
        <v>78</v>
      </c>
      <c r="B14" s="135"/>
      <c r="C14" s="135"/>
      <c r="D14" s="135"/>
      <c r="E14" s="135"/>
      <c r="F14" s="135"/>
      <c r="G14" s="135"/>
      <c r="H14" s="135"/>
      <c r="I14" s="135"/>
    </row>
    <row r="15" spans="1:10" ht="20.100000000000001" customHeight="1">
      <c r="A15" s="88" t="s">
        <v>20</v>
      </c>
      <c r="B15" s="115" t="s">
        <v>19</v>
      </c>
      <c r="C15" s="279" t="s">
        <v>116</v>
      </c>
      <c r="D15" s="280" t="s">
        <v>117</v>
      </c>
      <c r="E15" s="280" t="s">
        <v>21</v>
      </c>
      <c r="F15" s="280" t="s">
        <v>22</v>
      </c>
      <c r="G15" s="281" t="s">
        <v>125</v>
      </c>
      <c r="H15" s="280" t="s">
        <v>23</v>
      </c>
      <c r="I15" s="282" t="s">
        <v>24</v>
      </c>
      <c r="J15" s="283" t="s">
        <v>118</v>
      </c>
    </row>
    <row r="16" spans="1:10" ht="20.100000000000001" customHeight="1">
      <c r="A16" s="46" t="s">
        <v>16</v>
      </c>
      <c r="B16" s="121">
        <f t="shared" ref="B16:B24" si="3">B4</f>
        <v>24</v>
      </c>
      <c r="C16" s="136">
        <f t="shared" ref="C16" si="4">C4/$B4</f>
        <v>0</v>
      </c>
      <c r="D16" s="137">
        <f t="shared" ref="D16:J16" si="5">D4/$B4</f>
        <v>0</v>
      </c>
      <c r="E16" s="137">
        <f t="shared" si="5"/>
        <v>0.25</v>
      </c>
      <c r="F16" s="137">
        <f t="shared" si="5"/>
        <v>0.29166666666666669</v>
      </c>
      <c r="G16" s="137">
        <f t="shared" si="5"/>
        <v>0.29166666666666669</v>
      </c>
      <c r="H16" s="137">
        <f t="shared" si="5"/>
        <v>0.16666666666666666</v>
      </c>
      <c r="I16" s="138">
        <f t="shared" si="5"/>
        <v>0</v>
      </c>
      <c r="J16" s="139">
        <f t="shared" si="5"/>
        <v>0.54166666666666663</v>
      </c>
    </row>
    <row r="17" spans="1:10" ht="20.100000000000001" customHeight="1">
      <c r="A17" s="46" t="s">
        <v>17</v>
      </c>
      <c r="B17" s="121">
        <f t="shared" si="3"/>
        <v>15</v>
      </c>
      <c r="C17" s="136">
        <f t="shared" ref="C17:J17" si="6">C5/$B5</f>
        <v>0</v>
      </c>
      <c r="D17" s="137">
        <f t="shared" si="6"/>
        <v>0</v>
      </c>
      <c r="E17" s="137">
        <f t="shared" si="6"/>
        <v>0.13333333333333333</v>
      </c>
      <c r="F17" s="137">
        <f t="shared" si="6"/>
        <v>0.53333333333333333</v>
      </c>
      <c r="G17" s="137">
        <f t="shared" si="6"/>
        <v>0.13333333333333333</v>
      </c>
      <c r="H17" s="137">
        <f t="shared" si="6"/>
        <v>0.2</v>
      </c>
      <c r="I17" s="138">
        <f t="shared" si="6"/>
        <v>0</v>
      </c>
      <c r="J17" s="139">
        <f t="shared" si="6"/>
        <v>0.66666666666666663</v>
      </c>
    </row>
    <row r="18" spans="1:10" ht="20.100000000000001" customHeight="1">
      <c r="A18" s="46" t="s">
        <v>15</v>
      </c>
      <c r="B18" s="121">
        <f t="shared" si="3"/>
        <v>18</v>
      </c>
      <c r="C18" s="136">
        <f t="shared" ref="C18:J18" si="7">C6/$B6</f>
        <v>0</v>
      </c>
      <c r="D18" s="137">
        <f t="shared" si="7"/>
        <v>0</v>
      </c>
      <c r="E18" s="137">
        <f t="shared" si="7"/>
        <v>0</v>
      </c>
      <c r="F18" s="137">
        <f t="shared" si="7"/>
        <v>0.33333333333333331</v>
      </c>
      <c r="G18" s="137">
        <f t="shared" si="7"/>
        <v>0.3888888888888889</v>
      </c>
      <c r="H18" s="137">
        <f t="shared" si="7"/>
        <v>0.22222222222222221</v>
      </c>
      <c r="I18" s="138">
        <f t="shared" si="7"/>
        <v>5.5555555555555552E-2</v>
      </c>
      <c r="J18" s="139">
        <f t="shared" si="7"/>
        <v>0.33333333333333331</v>
      </c>
    </row>
    <row r="19" spans="1:10" ht="20.100000000000001" customHeight="1">
      <c r="A19" s="50" t="s">
        <v>18</v>
      </c>
      <c r="B19" s="126">
        <f t="shared" si="3"/>
        <v>8</v>
      </c>
      <c r="C19" s="140">
        <f t="shared" ref="C19:J19" si="8">C7/$B7</f>
        <v>0</v>
      </c>
      <c r="D19" s="141">
        <f t="shared" si="8"/>
        <v>0</v>
      </c>
      <c r="E19" s="141">
        <f t="shared" si="8"/>
        <v>0.375</v>
      </c>
      <c r="F19" s="141">
        <f t="shared" si="8"/>
        <v>0.25</v>
      </c>
      <c r="G19" s="141">
        <f t="shared" si="8"/>
        <v>0.25</v>
      </c>
      <c r="H19" s="141">
        <f t="shared" si="8"/>
        <v>0.125</v>
      </c>
      <c r="I19" s="142">
        <f t="shared" si="8"/>
        <v>0</v>
      </c>
      <c r="J19" s="143">
        <f t="shared" si="8"/>
        <v>0.625</v>
      </c>
    </row>
    <row r="20" spans="1:10" ht="20.100000000000001" customHeight="1">
      <c r="A20" s="54" t="s">
        <v>55</v>
      </c>
      <c r="B20" s="123">
        <f t="shared" si="3"/>
        <v>17</v>
      </c>
      <c r="C20" s="136">
        <f t="shared" ref="C20:J20" si="9">C8/$B8</f>
        <v>0</v>
      </c>
      <c r="D20" s="137">
        <f t="shared" si="9"/>
        <v>0</v>
      </c>
      <c r="E20" s="137">
        <f t="shared" si="9"/>
        <v>0.11764705882352941</v>
      </c>
      <c r="F20" s="137">
        <f t="shared" si="9"/>
        <v>0.52941176470588236</v>
      </c>
      <c r="G20" s="137">
        <f t="shared" si="9"/>
        <v>0.23529411764705882</v>
      </c>
      <c r="H20" s="137">
        <f t="shared" si="9"/>
        <v>5.8823529411764705E-2</v>
      </c>
      <c r="I20" s="138">
        <f t="shared" si="9"/>
        <v>5.8823529411764705E-2</v>
      </c>
      <c r="J20" s="139">
        <f t="shared" si="9"/>
        <v>0.6470588235294118</v>
      </c>
    </row>
    <row r="21" spans="1:10" ht="20.100000000000001" customHeight="1">
      <c r="A21" s="55" t="s">
        <v>60</v>
      </c>
      <c r="B21" s="126">
        <f t="shared" si="3"/>
        <v>14</v>
      </c>
      <c r="C21" s="140">
        <f t="shared" ref="C21:J21" si="10">C9/$B9</f>
        <v>0</v>
      </c>
      <c r="D21" s="141">
        <f t="shared" si="10"/>
        <v>0</v>
      </c>
      <c r="E21" s="141">
        <f t="shared" si="10"/>
        <v>0.35714285714285715</v>
      </c>
      <c r="F21" s="141">
        <f t="shared" si="10"/>
        <v>0.14285714285714285</v>
      </c>
      <c r="G21" s="141">
        <f t="shared" si="10"/>
        <v>0.42857142857142855</v>
      </c>
      <c r="H21" s="141">
        <f t="shared" si="10"/>
        <v>7.1428571428571425E-2</v>
      </c>
      <c r="I21" s="142">
        <f t="shared" si="10"/>
        <v>0</v>
      </c>
      <c r="J21" s="143">
        <f t="shared" si="10"/>
        <v>0.5</v>
      </c>
    </row>
    <row r="22" spans="1:10" ht="20.100000000000001" customHeight="1">
      <c r="A22" s="46" t="s">
        <v>61</v>
      </c>
      <c r="B22" s="121">
        <f t="shared" si="3"/>
        <v>18</v>
      </c>
      <c r="C22" s="102">
        <f t="shared" ref="C22:J22" si="11">C10/$B10</f>
        <v>0</v>
      </c>
      <c r="D22" s="103">
        <f t="shared" si="11"/>
        <v>0</v>
      </c>
      <c r="E22" s="103">
        <f t="shared" si="11"/>
        <v>0.22222222222222221</v>
      </c>
      <c r="F22" s="103">
        <f t="shared" si="11"/>
        <v>0.33333333333333331</v>
      </c>
      <c r="G22" s="103">
        <f t="shared" si="11"/>
        <v>0.27777777777777779</v>
      </c>
      <c r="H22" s="103">
        <f t="shared" si="11"/>
        <v>0.1111111111111111</v>
      </c>
      <c r="I22" s="104">
        <f t="shared" si="11"/>
        <v>5.5555555555555552E-2</v>
      </c>
      <c r="J22" s="144">
        <f t="shared" si="11"/>
        <v>0.55555555555555558</v>
      </c>
    </row>
    <row r="23" spans="1:10" ht="20.100000000000001" customHeight="1">
      <c r="A23" s="46" t="s">
        <v>92</v>
      </c>
      <c r="B23" s="121">
        <f t="shared" si="3"/>
        <v>15</v>
      </c>
      <c r="C23" s="102">
        <f t="shared" ref="C23:J24" si="12">C11/$B11</f>
        <v>0</v>
      </c>
      <c r="D23" s="103">
        <f t="shared" si="12"/>
        <v>6.6666666666666666E-2</v>
      </c>
      <c r="E23" s="103">
        <f t="shared" si="12"/>
        <v>0.13333333333333333</v>
      </c>
      <c r="F23" s="103">
        <f t="shared" si="12"/>
        <v>0.33333333333333331</v>
      </c>
      <c r="G23" s="103">
        <f t="shared" si="12"/>
        <v>0.46666666666666667</v>
      </c>
      <c r="H23" s="103">
        <f t="shared" si="12"/>
        <v>0</v>
      </c>
      <c r="I23" s="104">
        <f t="shared" si="12"/>
        <v>0</v>
      </c>
      <c r="J23" s="144">
        <f t="shared" si="12"/>
        <v>0.53333333333333333</v>
      </c>
    </row>
    <row r="24" spans="1:10" ht="20.100000000000001" customHeight="1">
      <c r="A24" s="46" t="s">
        <v>114</v>
      </c>
      <c r="B24" s="121">
        <f t="shared" si="3"/>
        <v>24</v>
      </c>
      <c r="C24" s="102">
        <f t="shared" si="12"/>
        <v>0</v>
      </c>
      <c r="D24" s="103">
        <f t="shared" si="12"/>
        <v>0</v>
      </c>
      <c r="E24" s="103">
        <f t="shared" si="12"/>
        <v>0.20833333333333334</v>
      </c>
      <c r="F24" s="103">
        <f t="shared" si="12"/>
        <v>0.58333333333333337</v>
      </c>
      <c r="G24" s="103">
        <f t="shared" si="12"/>
        <v>0.16666666666666666</v>
      </c>
      <c r="H24" s="103">
        <f t="shared" si="12"/>
        <v>0</v>
      </c>
      <c r="I24" s="104">
        <f t="shared" si="12"/>
        <v>4.1666666666666664E-2</v>
      </c>
      <c r="J24" s="144">
        <f t="shared" si="12"/>
        <v>0.79166666666666663</v>
      </c>
    </row>
    <row r="25" spans="1:10" ht="20.100000000000001" customHeight="1">
      <c r="A25" s="105" t="s">
        <v>123</v>
      </c>
      <c r="B25" s="130">
        <f t="shared" ref="B25" si="13">B13</f>
        <v>16</v>
      </c>
      <c r="C25" s="107">
        <f t="shared" ref="C25:J25" si="14">C13/$B13</f>
        <v>0</v>
      </c>
      <c r="D25" s="108">
        <f t="shared" si="14"/>
        <v>0</v>
      </c>
      <c r="E25" s="108">
        <f t="shared" si="14"/>
        <v>0</v>
      </c>
      <c r="F25" s="108">
        <f t="shared" si="14"/>
        <v>0.4375</v>
      </c>
      <c r="G25" s="108">
        <f t="shared" si="14"/>
        <v>0.375</v>
      </c>
      <c r="H25" s="108">
        <f t="shared" si="14"/>
        <v>0.1875</v>
      </c>
      <c r="I25" s="109">
        <f t="shared" si="14"/>
        <v>0</v>
      </c>
      <c r="J25" s="145">
        <f t="shared" si="14"/>
        <v>0.4375</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sheetData>
  <phoneticPr fontId="2"/>
  <pageMargins left="0.25" right="0.25" top="0.75" bottom="0.75" header="0.3" footer="0.3"/>
  <pageSetup paperSize="9" scale="77" orientation="portrait" r:id="rId1"/>
  <headerFooter alignWithMargins="0">
    <oddHeader>&amp;C池田町</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71"/>
  <sheetViews>
    <sheetView view="pageBreakPreview" zoomScaleNormal="100" zoomScaleSheetLayoutView="100" workbookViewId="0">
      <selection activeCell="K6" sqref="K6"/>
    </sheetView>
  </sheetViews>
  <sheetFormatPr defaultRowHeight="13.5"/>
  <cols>
    <col min="1" max="2" width="10.625" style="2" customWidth="1"/>
    <col min="3" max="13" width="8.625" style="2" customWidth="1"/>
    <col min="14" max="16384" width="9" style="2"/>
  </cols>
  <sheetData>
    <row r="1" spans="1:10" ht="20.100000000000001" customHeight="1"/>
    <row r="2" spans="1:10" ht="20.100000000000001" customHeight="1">
      <c r="A2" s="2" t="s">
        <v>105</v>
      </c>
    </row>
    <row r="3" spans="1:10" ht="20.100000000000001" customHeight="1">
      <c r="A3" s="88" t="s">
        <v>20</v>
      </c>
      <c r="B3" s="115" t="s">
        <v>115</v>
      </c>
      <c r="C3" s="279" t="s">
        <v>116</v>
      </c>
      <c r="D3" s="280" t="s">
        <v>117</v>
      </c>
      <c r="E3" s="280" t="s">
        <v>21</v>
      </c>
      <c r="F3" s="280" t="s">
        <v>22</v>
      </c>
      <c r="G3" s="281"/>
      <c r="H3" s="280" t="s">
        <v>23</v>
      </c>
      <c r="I3" s="282" t="s">
        <v>24</v>
      </c>
      <c r="J3" s="283" t="s">
        <v>118</v>
      </c>
    </row>
    <row r="4" spans="1:10" ht="20.100000000000001" customHeight="1">
      <c r="A4" s="116" t="s">
        <v>16</v>
      </c>
      <c r="B4" s="117">
        <f>SUM(C4:I4)</f>
        <v>7</v>
      </c>
      <c r="C4" s="118">
        <v>0</v>
      </c>
      <c r="D4" s="119">
        <v>0</v>
      </c>
      <c r="E4" s="119">
        <v>4</v>
      </c>
      <c r="F4" s="119">
        <v>2</v>
      </c>
      <c r="G4" s="119">
        <v>1</v>
      </c>
      <c r="H4" s="119">
        <v>0</v>
      </c>
      <c r="I4" s="120">
        <v>0</v>
      </c>
      <c r="J4" s="148">
        <f>SUM(C4:F4)</f>
        <v>6</v>
      </c>
    </row>
    <row r="5" spans="1:10" ht="20.100000000000001" customHeight="1">
      <c r="A5" s="46" t="s">
        <v>17</v>
      </c>
      <c r="B5" s="121">
        <f t="shared" ref="B5:B13" si="0">SUM(C5:I5)</f>
        <v>6</v>
      </c>
      <c r="C5" s="122">
        <v>0</v>
      </c>
      <c r="D5" s="123">
        <v>0</v>
      </c>
      <c r="E5" s="123">
        <v>1</v>
      </c>
      <c r="F5" s="123">
        <v>4</v>
      </c>
      <c r="G5" s="123">
        <v>0</v>
      </c>
      <c r="H5" s="123">
        <v>1</v>
      </c>
      <c r="I5" s="124">
        <v>0</v>
      </c>
      <c r="J5" s="149">
        <f t="shared" ref="J5:J13" si="1">SUM(C5:F5)</f>
        <v>5</v>
      </c>
    </row>
    <row r="6" spans="1:10" ht="20.100000000000001" customHeight="1">
      <c r="A6" s="46" t="s">
        <v>15</v>
      </c>
      <c r="B6" s="121">
        <f t="shared" si="0"/>
        <v>4</v>
      </c>
      <c r="C6" s="122">
        <v>0</v>
      </c>
      <c r="D6" s="123">
        <v>0</v>
      </c>
      <c r="E6" s="123">
        <v>0</v>
      </c>
      <c r="F6" s="123">
        <v>0</v>
      </c>
      <c r="G6" s="123">
        <v>3</v>
      </c>
      <c r="H6" s="123">
        <v>1</v>
      </c>
      <c r="I6" s="124">
        <v>0</v>
      </c>
      <c r="J6" s="149">
        <f t="shared" si="1"/>
        <v>0</v>
      </c>
    </row>
    <row r="7" spans="1:10" ht="20.100000000000001" customHeight="1">
      <c r="A7" s="150" t="s">
        <v>18</v>
      </c>
      <c r="B7" s="121">
        <f t="shared" si="0"/>
        <v>4</v>
      </c>
      <c r="C7" s="122">
        <v>0</v>
      </c>
      <c r="D7" s="123">
        <v>0</v>
      </c>
      <c r="E7" s="123">
        <v>2</v>
      </c>
      <c r="F7" s="123">
        <v>2</v>
      </c>
      <c r="G7" s="123">
        <v>0</v>
      </c>
      <c r="H7" s="123">
        <v>0</v>
      </c>
      <c r="I7" s="124">
        <v>0</v>
      </c>
      <c r="J7" s="149">
        <f t="shared" si="1"/>
        <v>4</v>
      </c>
    </row>
    <row r="8" spans="1:10" ht="20.100000000000001" customHeight="1">
      <c r="A8" s="150" t="s">
        <v>55</v>
      </c>
      <c r="B8" s="121">
        <f t="shared" si="0"/>
        <v>6</v>
      </c>
      <c r="C8" s="122">
        <v>0</v>
      </c>
      <c r="D8" s="123">
        <v>0</v>
      </c>
      <c r="E8" s="123">
        <v>1</v>
      </c>
      <c r="F8" s="123">
        <v>4</v>
      </c>
      <c r="G8" s="123">
        <v>1</v>
      </c>
      <c r="H8" s="123">
        <v>0</v>
      </c>
      <c r="I8" s="124">
        <v>0</v>
      </c>
      <c r="J8" s="149">
        <f t="shared" si="1"/>
        <v>5</v>
      </c>
    </row>
    <row r="9" spans="1:10" ht="20.100000000000001" customHeight="1">
      <c r="A9" s="150" t="s">
        <v>59</v>
      </c>
      <c r="B9" s="121">
        <f t="shared" si="0"/>
        <v>9</v>
      </c>
      <c r="C9" s="122">
        <v>0</v>
      </c>
      <c r="D9" s="123">
        <v>0</v>
      </c>
      <c r="E9" s="123">
        <v>4</v>
      </c>
      <c r="F9" s="123">
        <v>1</v>
      </c>
      <c r="G9" s="123">
        <v>4</v>
      </c>
      <c r="H9" s="123">
        <v>0</v>
      </c>
      <c r="I9" s="124">
        <v>0</v>
      </c>
      <c r="J9" s="149">
        <f t="shared" si="1"/>
        <v>5</v>
      </c>
    </row>
    <row r="10" spans="1:10" ht="20.100000000000001" customHeight="1">
      <c r="A10" s="150" t="s">
        <v>61</v>
      </c>
      <c r="B10" s="121">
        <f t="shared" si="0"/>
        <v>6</v>
      </c>
      <c r="C10" s="122">
        <v>0</v>
      </c>
      <c r="D10" s="123">
        <v>0</v>
      </c>
      <c r="E10" s="123">
        <v>3</v>
      </c>
      <c r="F10" s="123">
        <v>1</v>
      </c>
      <c r="G10" s="123">
        <v>2</v>
      </c>
      <c r="H10" s="123">
        <v>0</v>
      </c>
      <c r="I10" s="124">
        <v>0</v>
      </c>
      <c r="J10" s="149">
        <f t="shared" si="1"/>
        <v>4</v>
      </c>
    </row>
    <row r="11" spans="1:10" ht="20.100000000000001" customHeight="1">
      <c r="A11" s="150" t="s">
        <v>92</v>
      </c>
      <c r="B11" s="121">
        <f t="shared" si="0"/>
        <v>6</v>
      </c>
      <c r="C11" s="122">
        <v>0</v>
      </c>
      <c r="D11" s="123">
        <v>1</v>
      </c>
      <c r="E11" s="123">
        <v>2</v>
      </c>
      <c r="F11" s="123">
        <v>3</v>
      </c>
      <c r="G11" s="123">
        <v>0</v>
      </c>
      <c r="H11" s="123">
        <v>0</v>
      </c>
      <c r="I11" s="124">
        <v>0</v>
      </c>
      <c r="J11" s="149">
        <f>SUM(C11:I11)</f>
        <v>6</v>
      </c>
    </row>
    <row r="12" spans="1:10" ht="20.100000000000001" customHeight="1">
      <c r="A12" s="150" t="s">
        <v>114</v>
      </c>
      <c r="B12" s="121">
        <f t="shared" si="0"/>
        <v>9</v>
      </c>
      <c r="C12" s="122">
        <v>0</v>
      </c>
      <c r="D12" s="123">
        <v>0</v>
      </c>
      <c r="E12" s="123">
        <v>5</v>
      </c>
      <c r="F12" s="123">
        <v>3</v>
      </c>
      <c r="G12" s="123">
        <v>1</v>
      </c>
      <c r="H12" s="123">
        <v>0</v>
      </c>
      <c r="I12" s="124">
        <v>0</v>
      </c>
      <c r="J12" s="149">
        <f t="shared" si="1"/>
        <v>8</v>
      </c>
    </row>
    <row r="13" spans="1:10" ht="20.100000000000001" customHeight="1">
      <c r="A13" s="150" t="s">
        <v>123</v>
      </c>
      <c r="B13" s="130">
        <f t="shared" si="0"/>
        <v>7</v>
      </c>
      <c r="C13" s="131">
        <v>0</v>
      </c>
      <c r="D13" s="132">
        <v>0</v>
      </c>
      <c r="E13" s="132">
        <v>0</v>
      </c>
      <c r="F13" s="132">
        <v>4</v>
      </c>
      <c r="G13" s="132">
        <v>3</v>
      </c>
      <c r="H13" s="132">
        <v>0</v>
      </c>
      <c r="I13" s="133">
        <v>0</v>
      </c>
      <c r="J13" s="151">
        <f t="shared" si="1"/>
        <v>4</v>
      </c>
    </row>
    <row r="14" spans="1:10" ht="20.100000000000001" customHeight="1">
      <c r="A14" s="2" t="s">
        <v>79</v>
      </c>
      <c r="B14" s="135"/>
      <c r="C14" s="135"/>
      <c r="D14" s="135"/>
      <c r="E14" s="135"/>
      <c r="F14" s="135"/>
      <c r="G14" s="135"/>
      <c r="H14" s="135"/>
      <c r="I14" s="135"/>
    </row>
    <row r="15" spans="1:10" ht="20.100000000000001" customHeight="1">
      <c r="A15" s="88" t="s">
        <v>20</v>
      </c>
      <c r="B15" s="115" t="s">
        <v>115</v>
      </c>
      <c r="C15" s="279" t="s">
        <v>116</v>
      </c>
      <c r="D15" s="280" t="s">
        <v>117</v>
      </c>
      <c r="E15" s="280" t="s">
        <v>21</v>
      </c>
      <c r="F15" s="280" t="s">
        <v>22</v>
      </c>
      <c r="G15" s="281" t="s">
        <v>125</v>
      </c>
      <c r="H15" s="280" t="s">
        <v>23</v>
      </c>
      <c r="I15" s="282" t="s">
        <v>24</v>
      </c>
      <c r="J15" s="283" t="s">
        <v>118</v>
      </c>
    </row>
    <row r="16" spans="1:10" ht="20.100000000000001" customHeight="1">
      <c r="A16" s="46" t="s">
        <v>16</v>
      </c>
      <c r="B16" s="121">
        <f t="shared" ref="B16:B23" si="2">B4</f>
        <v>7</v>
      </c>
      <c r="C16" s="136">
        <f t="shared" ref="C16" si="3">C4/$B4</f>
        <v>0</v>
      </c>
      <c r="D16" s="152">
        <f t="shared" ref="D16:J16" si="4">D4/$B4</f>
        <v>0</v>
      </c>
      <c r="E16" s="152">
        <f t="shared" si="4"/>
        <v>0.5714285714285714</v>
      </c>
      <c r="F16" s="152">
        <f t="shared" si="4"/>
        <v>0.2857142857142857</v>
      </c>
      <c r="G16" s="152">
        <f t="shared" si="4"/>
        <v>0.14285714285714285</v>
      </c>
      <c r="H16" s="152">
        <f t="shared" si="4"/>
        <v>0</v>
      </c>
      <c r="I16" s="153">
        <f t="shared" si="4"/>
        <v>0</v>
      </c>
      <c r="J16" s="139">
        <f t="shared" si="4"/>
        <v>0.8571428571428571</v>
      </c>
    </row>
    <row r="17" spans="1:10" ht="20.100000000000001" customHeight="1">
      <c r="A17" s="46" t="s">
        <v>17</v>
      </c>
      <c r="B17" s="121">
        <f t="shared" si="2"/>
        <v>6</v>
      </c>
      <c r="C17" s="136">
        <f t="shared" ref="C17:J17" si="5">C5/$B5</f>
        <v>0</v>
      </c>
      <c r="D17" s="152">
        <f t="shared" si="5"/>
        <v>0</v>
      </c>
      <c r="E17" s="152">
        <f t="shared" si="5"/>
        <v>0.16666666666666666</v>
      </c>
      <c r="F17" s="152">
        <f t="shared" si="5"/>
        <v>0.66666666666666663</v>
      </c>
      <c r="G17" s="152">
        <f t="shared" si="5"/>
        <v>0</v>
      </c>
      <c r="H17" s="152">
        <f t="shared" si="5"/>
        <v>0.16666666666666666</v>
      </c>
      <c r="I17" s="153">
        <f t="shared" si="5"/>
        <v>0</v>
      </c>
      <c r="J17" s="139">
        <f t="shared" si="5"/>
        <v>0.83333333333333337</v>
      </c>
    </row>
    <row r="18" spans="1:10" ht="20.100000000000001" customHeight="1">
      <c r="A18" s="46" t="s">
        <v>15</v>
      </c>
      <c r="B18" s="121">
        <f t="shared" si="2"/>
        <v>4</v>
      </c>
      <c r="C18" s="136">
        <f t="shared" ref="C18:J18" si="6">C6/$B6</f>
        <v>0</v>
      </c>
      <c r="D18" s="152">
        <f t="shared" si="6"/>
        <v>0</v>
      </c>
      <c r="E18" s="152">
        <f t="shared" si="6"/>
        <v>0</v>
      </c>
      <c r="F18" s="152">
        <f t="shared" si="6"/>
        <v>0</v>
      </c>
      <c r="G18" s="152">
        <f t="shared" si="6"/>
        <v>0.75</v>
      </c>
      <c r="H18" s="152">
        <f t="shared" si="6"/>
        <v>0.25</v>
      </c>
      <c r="I18" s="153">
        <f t="shared" si="6"/>
        <v>0</v>
      </c>
      <c r="J18" s="139">
        <f t="shared" si="6"/>
        <v>0</v>
      </c>
    </row>
    <row r="19" spans="1:10" ht="20.100000000000001" customHeight="1">
      <c r="A19" s="50" t="s">
        <v>18</v>
      </c>
      <c r="B19" s="121">
        <f t="shared" si="2"/>
        <v>4</v>
      </c>
      <c r="C19" s="140">
        <f t="shared" ref="C19:J19" si="7">C7/$B7</f>
        <v>0</v>
      </c>
      <c r="D19" s="152">
        <f t="shared" si="7"/>
        <v>0</v>
      </c>
      <c r="E19" s="152">
        <f t="shared" si="7"/>
        <v>0.5</v>
      </c>
      <c r="F19" s="152">
        <f t="shared" si="7"/>
        <v>0.5</v>
      </c>
      <c r="G19" s="152">
        <f t="shared" si="7"/>
        <v>0</v>
      </c>
      <c r="H19" s="152">
        <f t="shared" si="7"/>
        <v>0</v>
      </c>
      <c r="I19" s="153">
        <f t="shared" si="7"/>
        <v>0</v>
      </c>
      <c r="J19" s="143">
        <f t="shared" si="7"/>
        <v>1</v>
      </c>
    </row>
    <row r="20" spans="1:10" ht="20.100000000000001" customHeight="1">
      <c r="A20" s="46" t="s">
        <v>55</v>
      </c>
      <c r="B20" s="121">
        <f t="shared" si="2"/>
        <v>6</v>
      </c>
      <c r="C20" s="136">
        <f t="shared" ref="C20:J20" si="8">C8/$B8</f>
        <v>0</v>
      </c>
      <c r="D20" s="137">
        <f t="shared" si="8"/>
        <v>0</v>
      </c>
      <c r="E20" s="137">
        <f t="shared" si="8"/>
        <v>0.16666666666666666</v>
      </c>
      <c r="F20" s="137">
        <f t="shared" si="8"/>
        <v>0.66666666666666663</v>
      </c>
      <c r="G20" s="137">
        <f t="shared" si="8"/>
        <v>0.16666666666666666</v>
      </c>
      <c r="H20" s="137">
        <f t="shared" si="8"/>
        <v>0</v>
      </c>
      <c r="I20" s="138">
        <f t="shared" si="8"/>
        <v>0</v>
      </c>
      <c r="J20" s="139">
        <f t="shared" si="8"/>
        <v>0.83333333333333337</v>
      </c>
    </row>
    <row r="21" spans="1:10" ht="20.100000000000001" customHeight="1">
      <c r="A21" s="125" t="s">
        <v>59</v>
      </c>
      <c r="B21" s="146">
        <f t="shared" si="2"/>
        <v>9</v>
      </c>
      <c r="C21" s="154">
        <f t="shared" ref="C21:J21" si="9">C9/$B9</f>
        <v>0</v>
      </c>
      <c r="D21" s="155">
        <f t="shared" si="9"/>
        <v>0</v>
      </c>
      <c r="E21" s="155">
        <f t="shared" si="9"/>
        <v>0.44444444444444442</v>
      </c>
      <c r="F21" s="155">
        <f t="shared" si="9"/>
        <v>0.1111111111111111</v>
      </c>
      <c r="G21" s="155">
        <f t="shared" si="9"/>
        <v>0.44444444444444442</v>
      </c>
      <c r="H21" s="155">
        <f t="shared" si="9"/>
        <v>0</v>
      </c>
      <c r="I21" s="156">
        <f t="shared" si="9"/>
        <v>0</v>
      </c>
      <c r="J21" s="157">
        <f t="shared" si="9"/>
        <v>0.55555555555555558</v>
      </c>
    </row>
    <row r="22" spans="1:10" ht="20.100000000000001" customHeight="1">
      <c r="A22" s="46" t="s">
        <v>61</v>
      </c>
      <c r="B22" s="149">
        <f t="shared" si="2"/>
        <v>6</v>
      </c>
      <c r="C22" s="102">
        <f t="shared" ref="C22:J23" si="10">C10/$B10</f>
        <v>0</v>
      </c>
      <c r="D22" s="103">
        <f t="shared" si="10"/>
        <v>0</v>
      </c>
      <c r="E22" s="103">
        <f t="shared" si="10"/>
        <v>0.5</v>
      </c>
      <c r="F22" s="103">
        <f t="shared" si="10"/>
        <v>0.16666666666666666</v>
      </c>
      <c r="G22" s="103">
        <f t="shared" si="10"/>
        <v>0.33333333333333331</v>
      </c>
      <c r="H22" s="103">
        <f t="shared" si="10"/>
        <v>0</v>
      </c>
      <c r="I22" s="104">
        <f t="shared" si="10"/>
        <v>0</v>
      </c>
      <c r="J22" s="144">
        <f t="shared" si="10"/>
        <v>0.66666666666666663</v>
      </c>
    </row>
    <row r="23" spans="1:10" ht="20.100000000000001" customHeight="1">
      <c r="A23" s="46" t="s">
        <v>92</v>
      </c>
      <c r="B23" s="149">
        <f t="shared" si="2"/>
        <v>6</v>
      </c>
      <c r="C23" s="102">
        <f t="shared" si="10"/>
        <v>0</v>
      </c>
      <c r="D23" s="103">
        <f t="shared" si="10"/>
        <v>0.16666666666666666</v>
      </c>
      <c r="E23" s="103">
        <f t="shared" si="10"/>
        <v>0.33333333333333331</v>
      </c>
      <c r="F23" s="103">
        <f t="shared" si="10"/>
        <v>0.5</v>
      </c>
      <c r="G23" s="103">
        <f t="shared" si="10"/>
        <v>0</v>
      </c>
      <c r="H23" s="103">
        <f t="shared" si="10"/>
        <v>0</v>
      </c>
      <c r="I23" s="104">
        <f t="shared" si="10"/>
        <v>0</v>
      </c>
      <c r="J23" s="144">
        <f t="shared" si="10"/>
        <v>1</v>
      </c>
    </row>
    <row r="24" spans="1:10" ht="20.100000000000001" customHeight="1">
      <c r="A24" s="125" t="s">
        <v>114</v>
      </c>
      <c r="B24" s="149">
        <f t="shared" ref="B24:B25" si="11">B12</f>
        <v>9</v>
      </c>
      <c r="C24" s="102">
        <f t="shared" ref="C24:J24" si="12">C12/$B12</f>
        <v>0</v>
      </c>
      <c r="D24" s="103">
        <f t="shared" si="12"/>
        <v>0</v>
      </c>
      <c r="E24" s="103">
        <f t="shared" si="12"/>
        <v>0.55555555555555558</v>
      </c>
      <c r="F24" s="103">
        <f t="shared" si="12"/>
        <v>0.33333333333333331</v>
      </c>
      <c r="G24" s="103">
        <f t="shared" si="12"/>
        <v>0.1111111111111111</v>
      </c>
      <c r="H24" s="103">
        <f t="shared" si="12"/>
        <v>0</v>
      </c>
      <c r="I24" s="104">
        <f t="shared" si="12"/>
        <v>0</v>
      </c>
      <c r="J24" s="144">
        <f t="shared" si="12"/>
        <v>0.88888888888888884</v>
      </c>
    </row>
    <row r="25" spans="1:10" ht="20.100000000000001" customHeight="1">
      <c r="A25" s="62" t="s">
        <v>123</v>
      </c>
      <c r="B25" s="151">
        <f t="shared" si="11"/>
        <v>7</v>
      </c>
      <c r="C25" s="107">
        <f t="shared" ref="C25:J25" si="13">C13/$B13</f>
        <v>0</v>
      </c>
      <c r="D25" s="108">
        <f t="shared" si="13"/>
        <v>0</v>
      </c>
      <c r="E25" s="108">
        <f t="shared" si="13"/>
        <v>0</v>
      </c>
      <c r="F25" s="108">
        <f t="shared" si="13"/>
        <v>0.5714285714285714</v>
      </c>
      <c r="G25" s="108">
        <f t="shared" si="13"/>
        <v>0.42857142857142855</v>
      </c>
      <c r="H25" s="108">
        <f t="shared" si="13"/>
        <v>0</v>
      </c>
      <c r="I25" s="109">
        <f t="shared" si="13"/>
        <v>0</v>
      </c>
      <c r="J25" s="158">
        <f t="shared" si="13"/>
        <v>0.5714285714285714</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phoneticPr fontId="2"/>
  <pageMargins left="0.25" right="0.25" top="0.75" bottom="0.75" header="0.3" footer="0.3"/>
  <pageSetup paperSize="9" scale="81" orientation="portrait" r:id="rId1"/>
  <headerFooter alignWithMargins="0">
    <oddHeader>&amp;C池田町</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88"/>
  <sheetViews>
    <sheetView view="pageBreakPreview" topLeftCell="A13" zoomScale="85" zoomScaleNormal="100" zoomScaleSheetLayoutView="85" workbookViewId="0">
      <selection activeCell="K6" sqref="K6"/>
    </sheetView>
  </sheetViews>
  <sheetFormatPr defaultRowHeight="13.5"/>
  <cols>
    <col min="1" max="2" width="10.625" style="2" customWidth="1"/>
    <col min="3" max="14" width="8.625" style="2" customWidth="1"/>
    <col min="15" max="16384" width="9" style="2"/>
  </cols>
  <sheetData>
    <row r="1" spans="1:12" ht="20.100000000000001" customHeight="1">
      <c r="A1" s="19" t="s">
        <v>80</v>
      </c>
    </row>
    <row r="2" spans="1:12" ht="20.100000000000001" customHeight="1">
      <c r="A2" s="19"/>
    </row>
    <row r="3" spans="1:12" ht="20.100000000000001" customHeight="1">
      <c r="B3" s="159"/>
      <c r="C3" s="6" t="s">
        <v>16</v>
      </c>
      <c r="D3" s="7" t="s">
        <v>17</v>
      </c>
      <c r="E3" s="7" t="s">
        <v>15</v>
      </c>
      <c r="F3" s="7" t="s">
        <v>18</v>
      </c>
      <c r="G3" s="7"/>
      <c r="H3" s="7" t="s">
        <v>107</v>
      </c>
      <c r="I3" s="7" t="s">
        <v>61</v>
      </c>
      <c r="J3" s="7" t="s">
        <v>92</v>
      </c>
      <c r="K3" s="7" t="s">
        <v>114</v>
      </c>
      <c r="L3" s="8" t="s">
        <v>124</v>
      </c>
    </row>
    <row r="4" spans="1:12" ht="20.100000000000001" customHeight="1">
      <c r="B4" s="160" t="s">
        <v>25</v>
      </c>
      <c r="C4" s="118">
        <v>0</v>
      </c>
      <c r="D4" s="119">
        <v>0</v>
      </c>
      <c r="E4" s="119">
        <v>0</v>
      </c>
      <c r="F4" s="119">
        <v>0</v>
      </c>
      <c r="G4" s="119">
        <v>0</v>
      </c>
      <c r="H4" s="119">
        <v>0</v>
      </c>
      <c r="I4" s="161">
        <v>0</v>
      </c>
      <c r="J4" s="161">
        <v>1</v>
      </c>
      <c r="K4" s="161">
        <v>0</v>
      </c>
      <c r="L4" s="162">
        <v>0</v>
      </c>
    </row>
    <row r="5" spans="1:12" ht="20.100000000000001" customHeight="1">
      <c r="B5" s="54" t="s">
        <v>27</v>
      </c>
      <c r="C5" s="122">
        <v>0</v>
      </c>
      <c r="D5" s="123">
        <v>0</v>
      </c>
      <c r="E5" s="123">
        <v>0</v>
      </c>
      <c r="F5" s="123">
        <v>0</v>
      </c>
      <c r="G5" s="123">
        <v>0</v>
      </c>
      <c r="H5" s="123">
        <v>0</v>
      </c>
      <c r="I5" s="73">
        <v>0</v>
      </c>
      <c r="J5" s="73">
        <v>1</v>
      </c>
      <c r="K5" s="73">
        <v>0</v>
      </c>
      <c r="L5" s="74">
        <v>0</v>
      </c>
    </row>
    <row r="6" spans="1:12" ht="20.100000000000001" customHeight="1">
      <c r="B6" s="54" t="s">
        <v>28</v>
      </c>
      <c r="C6" s="122">
        <v>1</v>
      </c>
      <c r="D6" s="123">
        <v>0</v>
      </c>
      <c r="E6" s="123">
        <v>0</v>
      </c>
      <c r="F6" s="123">
        <v>1</v>
      </c>
      <c r="G6" s="123">
        <v>0</v>
      </c>
      <c r="H6" s="123">
        <v>0</v>
      </c>
      <c r="I6" s="73">
        <v>0</v>
      </c>
      <c r="J6" s="73">
        <v>0</v>
      </c>
      <c r="K6" s="73">
        <v>0</v>
      </c>
      <c r="L6" s="74">
        <v>0</v>
      </c>
    </row>
    <row r="7" spans="1:12" ht="20.100000000000001" customHeight="1">
      <c r="B7" s="54" t="s">
        <v>29</v>
      </c>
      <c r="C7" s="122">
        <v>2</v>
      </c>
      <c r="D7" s="123">
        <v>0</v>
      </c>
      <c r="E7" s="123">
        <v>0</v>
      </c>
      <c r="F7" s="123">
        <v>0</v>
      </c>
      <c r="G7" s="123">
        <v>0</v>
      </c>
      <c r="H7" s="123">
        <v>1</v>
      </c>
      <c r="I7" s="73">
        <v>0</v>
      </c>
      <c r="J7" s="73">
        <v>0</v>
      </c>
      <c r="K7" s="73">
        <v>0</v>
      </c>
      <c r="L7" s="74">
        <v>0</v>
      </c>
    </row>
    <row r="8" spans="1:12" ht="20.100000000000001" customHeight="1">
      <c r="B8" s="54" t="s">
        <v>30</v>
      </c>
      <c r="C8" s="122">
        <v>1</v>
      </c>
      <c r="D8" s="123">
        <v>0</v>
      </c>
      <c r="E8" s="123">
        <v>0</v>
      </c>
      <c r="F8" s="123">
        <v>0</v>
      </c>
      <c r="G8" s="123">
        <v>1</v>
      </c>
      <c r="H8" s="123">
        <v>2</v>
      </c>
      <c r="I8" s="73">
        <v>1</v>
      </c>
      <c r="J8" s="73">
        <v>0</v>
      </c>
      <c r="K8" s="73">
        <v>2</v>
      </c>
      <c r="L8" s="74">
        <v>0</v>
      </c>
    </row>
    <row r="9" spans="1:12" ht="20.100000000000001" customHeight="1">
      <c r="B9" s="54" t="s">
        <v>31</v>
      </c>
      <c r="C9" s="122">
        <v>0</v>
      </c>
      <c r="D9" s="123">
        <v>1</v>
      </c>
      <c r="E9" s="123">
        <v>0</v>
      </c>
      <c r="F9" s="123">
        <v>1</v>
      </c>
      <c r="G9" s="123">
        <v>0</v>
      </c>
      <c r="H9" s="123">
        <v>1</v>
      </c>
      <c r="I9" s="73">
        <v>2</v>
      </c>
      <c r="J9" s="73">
        <v>1</v>
      </c>
      <c r="K9" s="73">
        <v>3</v>
      </c>
      <c r="L9" s="74">
        <v>0</v>
      </c>
    </row>
    <row r="10" spans="1:12" ht="20.100000000000001" customHeight="1">
      <c r="B10" s="54" t="s">
        <v>32</v>
      </c>
      <c r="C10" s="122">
        <v>0</v>
      </c>
      <c r="D10" s="123">
        <v>0</v>
      </c>
      <c r="E10" s="123">
        <v>0</v>
      </c>
      <c r="F10" s="123">
        <v>0</v>
      </c>
      <c r="G10" s="123">
        <v>0</v>
      </c>
      <c r="H10" s="123">
        <v>1</v>
      </c>
      <c r="I10" s="73">
        <v>0</v>
      </c>
      <c r="J10" s="73">
        <v>1</v>
      </c>
      <c r="K10" s="73">
        <v>1</v>
      </c>
      <c r="L10" s="74">
        <v>0</v>
      </c>
    </row>
    <row r="11" spans="1:12" ht="20.100000000000001" customHeight="1">
      <c r="B11" s="54" t="s">
        <v>33</v>
      </c>
      <c r="C11" s="122">
        <v>0</v>
      </c>
      <c r="D11" s="123">
        <v>0</v>
      </c>
      <c r="E11" s="123">
        <v>0</v>
      </c>
      <c r="F11" s="123">
        <v>0</v>
      </c>
      <c r="G11" s="123">
        <v>2</v>
      </c>
      <c r="H11" s="123">
        <v>0</v>
      </c>
      <c r="I11" s="73">
        <v>1</v>
      </c>
      <c r="J11" s="73">
        <v>0</v>
      </c>
      <c r="K11" s="73">
        <v>1</v>
      </c>
      <c r="L11" s="74">
        <v>0</v>
      </c>
    </row>
    <row r="12" spans="1:12" ht="20.100000000000001" customHeight="1">
      <c r="B12" s="54" t="s">
        <v>34</v>
      </c>
      <c r="C12" s="122">
        <v>1</v>
      </c>
      <c r="D12" s="123">
        <v>0</v>
      </c>
      <c r="E12" s="123">
        <v>0</v>
      </c>
      <c r="F12" s="123">
        <v>2</v>
      </c>
      <c r="G12" s="123">
        <v>0</v>
      </c>
      <c r="H12" s="123">
        <v>0</v>
      </c>
      <c r="I12" s="73">
        <v>0</v>
      </c>
      <c r="J12" s="73">
        <v>1</v>
      </c>
      <c r="K12" s="73">
        <v>0</v>
      </c>
      <c r="L12" s="74">
        <v>3</v>
      </c>
    </row>
    <row r="13" spans="1:12" ht="20.100000000000001" customHeight="1">
      <c r="B13" s="54" t="s">
        <v>35</v>
      </c>
      <c r="C13" s="122">
        <v>1</v>
      </c>
      <c r="D13" s="123">
        <v>3</v>
      </c>
      <c r="E13" s="123">
        <v>0</v>
      </c>
      <c r="F13" s="123">
        <v>0</v>
      </c>
      <c r="G13" s="123">
        <v>1</v>
      </c>
      <c r="H13" s="123">
        <v>0</v>
      </c>
      <c r="I13" s="73">
        <v>0</v>
      </c>
      <c r="J13" s="73">
        <v>1</v>
      </c>
      <c r="K13" s="73">
        <v>0</v>
      </c>
      <c r="L13" s="74">
        <v>0</v>
      </c>
    </row>
    <row r="14" spans="1:12" ht="20.100000000000001" customHeight="1">
      <c r="B14" s="54" t="s">
        <v>36</v>
      </c>
      <c r="C14" s="122">
        <v>0</v>
      </c>
      <c r="D14" s="123">
        <v>1</v>
      </c>
      <c r="E14" s="123">
        <v>0</v>
      </c>
      <c r="F14" s="123">
        <v>0</v>
      </c>
      <c r="G14" s="123">
        <v>1</v>
      </c>
      <c r="H14" s="123">
        <v>0</v>
      </c>
      <c r="I14" s="73">
        <v>0</v>
      </c>
      <c r="J14" s="73">
        <v>0</v>
      </c>
      <c r="K14" s="73">
        <v>1</v>
      </c>
      <c r="L14" s="74">
        <v>1</v>
      </c>
    </row>
    <row r="15" spans="1:12" ht="20.100000000000001" customHeight="1">
      <c r="B15" s="54" t="s">
        <v>119</v>
      </c>
      <c r="C15" s="122">
        <v>1</v>
      </c>
      <c r="D15" s="123">
        <v>0</v>
      </c>
      <c r="E15" s="123">
        <v>3</v>
      </c>
      <c r="F15" s="123">
        <v>0</v>
      </c>
      <c r="G15" s="123">
        <v>1</v>
      </c>
      <c r="H15" s="123">
        <v>4</v>
      </c>
      <c r="I15" s="73">
        <v>2</v>
      </c>
      <c r="J15" s="73">
        <v>0</v>
      </c>
      <c r="K15" s="73">
        <v>1</v>
      </c>
      <c r="L15" s="74">
        <v>3</v>
      </c>
    </row>
    <row r="16" spans="1:12" ht="20.100000000000001" customHeight="1">
      <c r="B16" s="54" t="s">
        <v>120</v>
      </c>
      <c r="C16" s="122">
        <v>0</v>
      </c>
      <c r="D16" s="123">
        <v>1</v>
      </c>
      <c r="E16" s="123">
        <v>1</v>
      </c>
      <c r="F16" s="123">
        <v>0</v>
      </c>
      <c r="G16" s="123">
        <v>0</v>
      </c>
      <c r="H16" s="123">
        <v>0</v>
      </c>
      <c r="I16" s="73">
        <v>0</v>
      </c>
      <c r="J16" s="73">
        <v>0</v>
      </c>
      <c r="K16" s="73">
        <v>0</v>
      </c>
      <c r="L16" s="163">
        <v>0</v>
      </c>
    </row>
    <row r="17" spans="1:12" ht="20.100000000000001" customHeight="1">
      <c r="B17" s="54" t="s">
        <v>26</v>
      </c>
      <c r="C17" s="122">
        <v>0</v>
      </c>
      <c r="D17" s="123">
        <v>0</v>
      </c>
      <c r="E17" s="123">
        <v>0</v>
      </c>
      <c r="F17" s="123">
        <v>0</v>
      </c>
      <c r="G17" s="123">
        <v>0</v>
      </c>
      <c r="H17" s="123">
        <v>0</v>
      </c>
      <c r="I17" s="76">
        <v>0</v>
      </c>
      <c r="J17" s="76">
        <v>0</v>
      </c>
      <c r="K17" s="76">
        <v>0</v>
      </c>
      <c r="L17" s="77">
        <v>0</v>
      </c>
    </row>
    <row r="18" spans="1:12" ht="20.100000000000001" customHeight="1">
      <c r="B18" s="159" t="s">
        <v>12</v>
      </c>
      <c r="C18" s="166">
        <f t="shared" ref="C18:H18" si="0">SUM(C4:C17)</f>
        <v>7</v>
      </c>
      <c r="D18" s="166">
        <f t="shared" si="0"/>
        <v>6</v>
      </c>
      <c r="E18" s="166">
        <f t="shared" si="0"/>
        <v>4</v>
      </c>
      <c r="F18" s="166">
        <f t="shared" si="0"/>
        <v>4</v>
      </c>
      <c r="G18" s="166">
        <f t="shared" si="0"/>
        <v>6</v>
      </c>
      <c r="H18" s="166">
        <f t="shared" si="0"/>
        <v>9</v>
      </c>
      <c r="I18" s="166">
        <f>SUM(I4:I17)</f>
        <v>6</v>
      </c>
      <c r="J18" s="166">
        <f>SUM(J4:J17)</f>
        <v>6</v>
      </c>
      <c r="K18" s="166">
        <v>9</v>
      </c>
      <c r="L18" s="167">
        <f>SUM(L4:L17)</f>
        <v>7</v>
      </c>
    </row>
    <row r="19" spans="1:12" ht="20.100000000000001" customHeight="1">
      <c r="A19" s="168"/>
      <c r="B19" s="169"/>
      <c r="C19" s="168"/>
      <c r="D19" s="168"/>
      <c r="E19" s="168"/>
      <c r="F19" s="168"/>
    </row>
    <row r="20" spans="1:12" ht="20.100000000000001" customHeight="1">
      <c r="A20" s="168"/>
      <c r="B20" s="170"/>
      <c r="C20" s="168"/>
      <c r="D20" s="168"/>
      <c r="E20" s="168"/>
      <c r="F20" s="168"/>
    </row>
    <row r="21" spans="1:12" ht="20.100000000000001" customHeight="1">
      <c r="A21" s="168"/>
      <c r="B21" s="170"/>
      <c r="C21" s="168"/>
      <c r="D21" s="168"/>
      <c r="E21" s="168"/>
      <c r="F21" s="168"/>
    </row>
    <row r="22" spans="1:12" ht="20.100000000000001" customHeight="1">
      <c r="A22" s="168"/>
      <c r="B22" s="168"/>
    </row>
    <row r="23" spans="1:12" ht="20.100000000000001" customHeight="1">
      <c r="A23" s="168"/>
      <c r="B23" s="168"/>
    </row>
    <row r="24" spans="1:12" ht="20.100000000000001" customHeight="1">
      <c r="A24" s="168"/>
      <c r="B24" s="168"/>
    </row>
    <row r="25" spans="1:12" ht="20.100000000000001" customHeight="1">
      <c r="B25" s="168"/>
    </row>
    <row r="26" spans="1:12" ht="20.100000000000001" customHeight="1">
      <c r="B26" s="168"/>
    </row>
    <row r="27" spans="1:12" ht="20.100000000000001" customHeight="1">
      <c r="B27" s="168"/>
    </row>
    <row r="28" spans="1:12" ht="20.100000000000001" customHeight="1">
      <c r="B28" s="168"/>
    </row>
    <row r="29" spans="1:12" ht="20.100000000000001" customHeight="1">
      <c r="B29" s="168"/>
    </row>
    <row r="30" spans="1:12" ht="20.100000000000001" customHeight="1">
      <c r="B30" s="168"/>
    </row>
    <row r="31" spans="1:12" ht="20.100000000000001" customHeight="1">
      <c r="B31" s="168"/>
    </row>
    <row r="32" spans="1:12" ht="20.100000000000001" customHeight="1">
      <c r="B32" s="168"/>
    </row>
    <row r="33" spans="2:2" ht="20.100000000000001" customHeight="1">
      <c r="B33" s="168"/>
    </row>
    <row r="34" spans="2:2" ht="20.100000000000001" customHeight="1">
      <c r="B34" s="168"/>
    </row>
    <row r="35" spans="2:2" ht="20.100000000000001" customHeight="1">
      <c r="B35" s="168"/>
    </row>
    <row r="36" spans="2:2" ht="20.100000000000001" customHeight="1">
      <c r="B36" s="168"/>
    </row>
    <row r="37" spans="2:2" ht="20.100000000000001" customHeight="1">
      <c r="B37" s="168"/>
    </row>
    <row r="38" spans="2:2" ht="20.100000000000001" customHeight="1">
      <c r="B38" s="168"/>
    </row>
    <row r="39" spans="2:2" ht="20.100000000000001" customHeight="1">
      <c r="B39" s="168"/>
    </row>
    <row r="40" spans="2:2" ht="20.100000000000001" customHeight="1">
      <c r="B40" s="168"/>
    </row>
    <row r="41" spans="2:2" ht="20.100000000000001" customHeight="1">
      <c r="B41" s="168"/>
    </row>
    <row r="42" spans="2:2" ht="20.100000000000001" customHeight="1">
      <c r="B42" s="168"/>
    </row>
    <row r="43" spans="2:2" ht="20.100000000000001" customHeight="1">
      <c r="B43" s="168"/>
    </row>
    <row r="44" spans="2:2" ht="20.100000000000001" customHeight="1">
      <c r="B44" s="168"/>
    </row>
    <row r="45" spans="2:2" ht="20.100000000000001" customHeight="1">
      <c r="B45" s="168"/>
    </row>
    <row r="46" spans="2:2" ht="20.100000000000001" customHeight="1">
      <c r="B46" s="168"/>
    </row>
    <row r="47" spans="2:2" ht="20.100000000000001" customHeight="1">
      <c r="B47" s="168"/>
    </row>
    <row r="48" spans="2:2" ht="20.100000000000001" customHeight="1">
      <c r="B48" s="168"/>
    </row>
    <row r="49" spans="2:2" ht="20.100000000000001" customHeight="1">
      <c r="B49" s="168"/>
    </row>
    <row r="50" spans="2:2" ht="20.100000000000001" customHeight="1">
      <c r="B50" s="168"/>
    </row>
    <row r="51" spans="2:2" ht="20.100000000000001" customHeight="1">
      <c r="B51" s="168"/>
    </row>
    <row r="52" spans="2:2" ht="20.100000000000001" customHeight="1">
      <c r="B52" s="168"/>
    </row>
    <row r="53" spans="2:2" ht="20.100000000000001" customHeight="1">
      <c r="B53" s="168"/>
    </row>
    <row r="54" spans="2:2" ht="20.100000000000001" customHeight="1">
      <c r="B54" s="168"/>
    </row>
    <row r="55" spans="2:2" ht="20.100000000000001" customHeight="1">
      <c r="B55" s="168"/>
    </row>
    <row r="56" spans="2:2" ht="20.100000000000001" customHeight="1">
      <c r="B56" s="168"/>
    </row>
    <row r="57" spans="2:2" ht="20.100000000000001" customHeight="1">
      <c r="B57" s="168"/>
    </row>
    <row r="58" spans="2:2" ht="20.100000000000001" customHeight="1">
      <c r="B58" s="168"/>
    </row>
    <row r="59" spans="2:2" ht="20.100000000000001" customHeight="1">
      <c r="B59" s="168"/>
    </row>
    <row r="60" spans="2:2" ht="20.100000000000001" customHeight="1">
      <c r="B60" s="168"/>
    </row>
    <row r="61" spans="2:2" ht="20.100000000000001" customHeight="1">
      <c r="B61" s="168"/>
    </row>
    <row r="62" spans="2:2" ht="20.100000000000001" customHeight="1">
      <c r="B62" s="168"/>
    </row>
    <row r="63" spans="2:2" ht="20.100000000000001" customHeight="1">
      <c r="B63" s="168"/>
    </row>
    <row r="64" spans="2:2" ht="20.100000000000001" customHeight="1">
      <c r="B64" s="168"/>
    </row>
    <row r="65" spans="2:2" ht="20.100000000000001" customHeight="1">
      <c r="B65" s="168"/>
    </row>
    <row r="66" spans="2:2" ht="20.100000000000001" customHeight="1">
      <c r="B66" s="168"/>
    </row>
    <row r="67" spans="2:2" ht="20.100000000000001" customHeight="1">
      <c r="B67" s="168"/>
    </row>
    <row r="68" spans="2:2" ht="20.100000000000001" customHeight="1">
      <c r="B68" s="168"/>
    </row>
    <row r="69" spans="2:2" ht="20.100000000000001" customHeight="1">
      <c r="B69" s="168"/>
    </row>
    <row r="70" spans="2:2" ht="20.100000000000001" customHeight="1">
      <c r="B70" s="168"/>
    </row>
    <row r="71" spans="2:2" ht="20.100000000000001" customHeight="1">
      <c r="B71" s="168"/>
    </row>
    <row r="72" spans="2:2">
      <c r="B72" s="168"/>
    </row>
    <row r="73" spans="2:2">
      <c r="B73" s="168"/>
    </row>
    <row r="74" spans="2:2">
      <c r="B74" s="168"/>
    </row>
    <row r="75" spans="2:2">
      <c r="B75" s="168"/>
    </row>
    <row r="76" spans="2:2">
      <c r="B76" s="168"/>
    </row>
    <row r="77" spans="2:2">
      <c r="B77" s="168"/>
    </row>
    <row r="78" spans="2:2">
      <c r="B78" s="168"/>
    </row>
    <row r="79" spans="2:2">
      <c r="B79" s="168"/>
    </row>
    <row r="80" spans="2:2">
      <c r="B80" s="168"/>
    </row>
    <row r="81" spans="2:2">
      <c r="B81" s="168"/>
    </row>
    <row r="82" spans="2:2">
      <c r="B82" s="168"/>
    </row>
    <row r="83" spans="2:2">
      <c r="B83" s="168"/>
    </row>
    <row r="84" spans="2:2">
      <c r="B84" s="168"/>
    </row>
    <row r="85" spans="2:2">
      <c r="B85" s="168"/>
    </row>
    <row r="86" spans="2:2">
      <c r="B86" s="168"/>
    </row>
    <row r="87" spans="2:2">
      <c r="B87" s="168"/>
    </row>
    <row r="88" spans="2:2">
      <c r="B88" s="168"/>
    </row>
  </sheetData>
  <phoneticPr fontId="2"/>
  <pageMargins left="0.25" right="0.25" top="0.75" bottom="0.75" header="0.3" footer="0.3"/>
  <pageSetup paperSize="9" scale="81" orientation="portrait" r:id="rId1"/>
  <headerFooter alignWithMargins="0">
    <oddHeader>&amp;C池田町</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71"/>
  <sheetViews>
    <sheetView view="pageBreakPreview" zoomScale="60" zoomScaleNormal="100" workbookViewId="0">
      <selection activeCell="C70" sqref="C70"/>
    </sheetView>
  </sheetViews>
  <sheetFormatPr defaultRowHeight="13.5"/>
  <cols>
    <col min="1" max="2" width="10.625" style="2" customWidth="1"/>
    <col min="3" max="14" width="8.625" style="2" customWidth="1"/>
    <col min="15" max="16384" width="9" style="2"/>
  </cols>
  <sheetData>
    <row r="1" spans="1:15" ht="20.100000000000001" customHeight="1">
      <c r="A1" s="19" t="s">
        <v>81</v>
      </c>
      <c r="J1" s="135"/>
      <c r="K1" s="135"/>
      <c r="L1" s="135"/>
      <c r="M1" s="135"/>
    </row>
    <row r="2" spans="1:15" ht="20.100000000000001" customHeight="1">
      <c r="J2" s="135"/>
      <c r="K2" s="135"/>
      <c r="L2" s="135"/>
      <c r="M2" s="135"/>
    </row>
    <row r="3" spans="1:15" ht="20.100000000000001" customHeight="1">
      <c r="B3" s="159"/>
      <c r="C3" s="6" t="s">
        <v>16</v>
      </c>
      <c r="D3" s="7" t="s">
        <v>17</v>
      </c>
      <c r="E3" s="7" t="s">
        <v>15</v>
      </c>
      <c r="F3" s="7" t="s">
        <v>18</v>
      </c>
      <c r="G3" s="7" t="s">
        <v>55</v>
      </c>
      <c r="H3" s="7" t="s">
        <v>59</v>
      </c>
      <c r="I3" s="7" t="s">
        <v>61</v>
      </c>
      <c r="J3" s="7" t="s">
        <v>92</v>
      </c>
      <c r="K3" s="7" t="s">
        <v>114</v>
      </c>
      <c r="L3" s="8" t="s">
        <v>124</v>
      </c>
      <c r="M3" s="135"/>
      <c r="N3" s="135"/>
    </row>
    <row r="4" spans="1:15" ht="20.100000000000001" customHeight="1">
      <c r="B4" s="160" t="s">
        <v>93</v>
      </c>
      <c r="C4" s="118">
        <v>0</v>
      </c>
      <c r="D4" s="119">
        <v>0</v>
      </c>
      <c r="E4" s="119">
        <v>0</v>
      </c>
      <c r="F4" s="119">
        <v>0</v>
      </c>
      <c r="G4" s="119">
        <v>0</v>
      </c>
      <c r="H4" s="119">
        <v>0</v>
      </c>
      <c r="I4" s="202">
        <v>0</v>
      </c>
      <c r="J4" s="202">
        <v>0</v>
      </c>
      <c r="K4" s="202">
        <v>0</v>
      </c>
      <c r="L4" s="203">
        <v>0</v>
      </c>
      <c r="M4" s="135"/>
      <c r="N4" s="135"/>
    </row>
    <row r="5" spans="1:15" ht="20.100000000000001" customHeight="1">
      <c r="B5" s="54" t="s">
        <v>108</v>
      </c>
      <c r="C5" s="122">
        <v>2</v>
      </c>
      <c r="D5" s="123">
        <v>0</v>
      </c>
      <c r="E5" s="123">
        <v>0</v>
      </c>
      <c r="F5" s="123">
        <v>1</v>
      </c>
      <c r="G5" s="123">
        <v>1</v>
      </c>
      <c r="H5" s="123">
        <v>1</v>
      </c>
      <c r="I5" s="204">
        <v>1</v>
      </c>
      <c r="J5" s="204">
        <v>0</v>
      </c>
      <c r="K5" s="204">
        <v>0</v>
      </c>
      <c r="L5" s="205">
        <v>0</v>
      </c>
      <c r="M5" s="135"/>
      <c r="N5" s="135"/>
    </row>
    <row r="6" spans="1:15" ht="20.100000000000001" customHeight="1">
      <c r="B6" s="54" t="s">
        <v>94</v>
      </c>
      <c r="C6" s="122">
        <v>1</v>
      </c>
      <c r="D6" s="123">
        <v>0</v>
      </c>
      <c r="E6" s="123">
        <v>1</v>
      </c>
      <c r="F6" s="123">
        <v>0</v>
      </c>
      <c r="G6" s="123">
        <v>1</v>
      </c>
      <c r="H6" s="123">
        <v>0</v>
      </c>
      <c r="I6" s="204">
        <v>2</v>
      </c>
      <c r="J6" s="204">
        <v>0</v>
      </c>
      <c r="K6" s="204">
        <v>3</v>
      </c>
      <c r="L6" s="205">
        <v>0</v>
      </c>
      <c r="M6" s="135"/>
      <c r="N6" s="206"/>
      <c r="O6" s="206"/>
    </row>
    <row r="7" spans="1:15" ht="20.100000000000001" customHeight="1">
      <c r="B7" s="54" t="s">
        <v>95</v>
      </c>
      <c r="C7" s="122">
        <v>0</v>
      </c>
      <c r="D7" s="123">
        <v>1</v>
      </c>
      <c r="E7" s="123">
        <v>0</v>
      </c>
      <c r="F7" s="123">
        <v>0</v>
      </c>
      <c r="G7" s="123">
        <v>1</v>
      </c>
      <c r="H7" s="123">
        <v>0</v>
      </c>
      <c r="I7" s="204">
        <v>0</v>
      </c>
      <c r="J7" s="204">
        <v>0</v>
      </c>
      <c r="K7" s="204">
        <v>3</v>
      </c>
      <c r="L7" s="205">
        <v>0</v>
      </c>
      <c r="M7" s="135"/>
      <c r="N7" s="206"/>
      <c r="O7" s="206"/>
    </row>
    <row r="8" spans="1:15" ht="20.100000000000001" customHeight="1">
      <c r="B8" s="54" t="s">
        <v>96</v>
      </c>
      <c r="C8" s="122">
        <v>0</v>
      </c>
      <c r="D8" s="123">
        <v>1</v>
      </c>
      <c r="E8" s="123">
        <v>0</v>
      </c>
      <c r="F8" s="123">
        <v>0</v>
      </c>
      <c r="G8" s="123">
        <v>0</v>
      </c>
      <c r="H8" s="123">
        <v>0</v>
      </c>
      <c r="I8" s="204">
        <v>0</v>
      </c>
      <c r="J8" s="204">
        <v>1</v>
      </c>
      <c r="K8" s="204">
        <v>0</v>
      </c>
      <c r="L8" s="205">
        <v>0</v>
      </c>
      <c r="M8" s="135"/>
      <c r="N8" s="206"/>
      <c r="O8" s="206"/>
    </row>
    <row r="9" spans="1:15" ht="20.100000000000001" customHeight="1">
      <c r="B9" s="54" t="s">
        <v>97</v>
      </c>
      <c r="C9" s="122">
        <v>0</v>
      </c>
      <c r="D9" s="123">
        <v>1</v>
      </c>
      <c r="E9" s="123">
        <v>2</v>
      </c>
      <c r="F9" s="123">
        <v>0</v>
      </c>
      <c r="G9" s="123">
        <v>1</v>
      </c>
      <c r="H9" s="123">
        <v>0</v>
      </c>
      <c r="I9" s="204">
        <v>1</v>
      </c>
      <c r="J9" s="204">
        <v>0</v>
      </c>
      <c r="K9" s="204">
        <v>1</v>
      </c>
      <c r="L9" s="205">
        <v>0</v>
      </c>
      <c r="M9" s="135"/>
      <c r="N9" s="206"/>
      <c r="O9" s="206"/>
    </row>
    <row r="10" spans="1:15" ht="20.100000000000001" customHeight="1">
      <c r="B10" s="54" t="s">
        <v>98</v>
      </c>
      <c r="C10" s="122">
        <v>1</v>
      </c>
      <c r="D10" s="123">
        <v>0</v>
      </c>
      <c r="E10" s="123">
        <v>3</v>
      </c>
      <c r="F10" s="123">
        <v>0</v>
      </c>
      <c r="G10" s="123">
        <v>1</v>
      </c>
      <c r="H10" s="123">
        <v>0</v>
      </c>
      <c r="I10" s="184">
        <v>1</v>
      </c>
      <c r="J10" s="184">
        <v>0</v>
      </c>
      <c r="K10" s="184">
        <v>1</v>
      </c>
      <c r="L10" s="185">
        <v>1</v>
      </c>
      <c r="M10" s="135"/>
      <c r="N10" s="206"/>
      <c r="O10" s="168"/>
    </row>
    <row r="11" spans="1:15" ht="20.100000000000001" customHeight="1">
      <c r="B11" s="54" t="s">
        <v>99</v>
      </c>
      <c r="C11" s="122">
        <v>2</v>
      </c>
      <c r="D11" s="123">
        <v>1</v>
      </c>
      <c r="E11" s="123">
        <v>2</v>
      </c>
      <c r="F11" s="123">
        <v>0</v>
      </c>
      <c r="G11" s="123">
        <v>0</v>
      </c>
      <c r="H11" s="123">
        <v>0</v>
      </c>
      <c r="I11" s="184">
        <v>0</v>
      </c>
      <c r="J11" s="184">
        <v>0</v>
      </c>
      <c r="K11" s="184">
        <v>0</v>
      </c>
      <c r="L11" s="185">
        <v>0</v>
      </c>
      <c r="M11" s="135"/>
      <c r="N11" s="168"/>
      <c r="O11" s="168"/>
    </row>
    <row r="12" spans="1:15" ht="20.100000000000001" customHeight="1">
      <c r="B12" s="54" t="s">
        <v>100</v>
      </c>
      <c r="C12" s="122">
        <v>0</v>
      </c>
      <c r="D12" s="123">
        <v>0</v>
      </c>
      <c r="E12" s="123">
        <v>0</v>
      </c>
      <c r="F12" s="123">
        <v>1</v>
      </c>
      <c r="G12" s="123">
        <v>1</v>
      </c>
      <c r="H12" s="123">
        <v>0</v>
      </c>
      <c r="I12" s="184">
        <v>1</v>
      </c>
      <c r="J12" s="184">
        <v>1</v>
      </c>
      <c r="K12" s="184">
        <v>0</v>
      </c>
      <c r="L12" s="185">
        <v>0</v>
      </c>
      <c r="M12" s="135"/>
      <c r="N12" s="168"/>
    </row>
    <row r="13" spans="1:15" ht="20.100000000000001" customHeight="1">
      <c r="B13" s="54" t="s">
        <v>101</v>
      </c>
      <c r="C13" s="122">
        <v>0</v>
      </c>
      <c r="D13" s="123">
        <v>0</v>
      </c>
      <c r="E13" s="123">
        <v>0</v>
      </c>
      <c r="F13" s="123">
        <v>1</v>
      </c>
      <c r="G13" s="123">
        <v>0</v>
      </c>
      <c r="H13" s="123">
        <v>0</v>
      </c>
      <c r="I13" s="184">
        <v>0</v>
      </c>
      <c r="J13" s="184">
        <v>2</v>
      </c>
      <c r="K13" s="184">
        <v>1</v>
      </c>
      <c r="L13" s="185">
        <v>0</v>
      </c>
      <c r="M13" s="135"/>
      <c r="N13" s="168"/>
    </row>
    <row r="14" spans="1:15" ht="20.100000000000001" customHeight="1">
      <c r="B14" s="54" t="s">
        <v>102</v>
      </c>
      <c r="C14" s="122">
        <v>0</v>
      </c>
      <c r="D14" s="123">
        <v>0</v>
      </c>
      <c r="E14" s="123">
        <v>0</v>
      </c>
      <c r="F14" s="123">
        <v>0</v>
      </c>
      <c r="G14" s="123">
        <v>0</v>
      </c>
      <c r="H14" s="123">
        <v>1</v>
      </c>
      <c r="I14" s="184">
        <v>1</v>
      </c>
      <c r="J14" s="184">
        <v>1</v>
      </c>
      <c r="K14" s="184">
        <v>1</v>
      </c>
      <c r="L14" s="185">
        <v>1</v>
      </c>
      <c r="M14" s="135"/>
      <c r="N14" s="168"/>
    </row>
    <row r="15" spans="1:15" ht="20.100000000000001" customHeight="1">
      <c r="B15" s="54" t="s">
        <v>103</v>
      </c>
      <c r="C15" s="122">
        <v>0</v>
      </c>
      <c r="D15" s="123">
        <v>1</v>
      </c>
      <c r="E15" s="123">
        <v>0</v>
      </c>
      <c r="F15" s="123">
        <v>0</v>
      </c>
      <c r="G15" s="123">
        <v>1</v>
      </c>
      <c r="H15" s="123">
        <v>0</v>
      </c>
      <c r="I15" s="184">
        <v>0</v>
      </c>
      <c r="J15" s="184">
        <v>1</v>
      </c>
      <c r="K15" s="184">
        <v>0</v>
      </c>
      <c r="L15" s="185">
        <v>1</v>
      </c>
      <c r="M15" s="135"/>
      <c r="N15" s="168"/>
    </row>
    <row r="16" spans="1:15" ht="20.100000000000001" customHeight="1">
      <c r="B16" s="54" t="s">
        <v>109</v>
      </c>
      <c r="C16" s="122">
        <v>0</v>
      </c>
      <c r="D16" s="123">
        <v>0</v>
      </c>
      <c r="E16" s="123">
        <v>1</v>
      </c>
      <c r="F16" s="123">
        <v>0</v>
      </c>
      <c r="G16" s="123">
        <v>1</v>
      </c>
      <c r="H16" s="123">
        <v>0</v>
      </c>
      <c r="I16" s="184">
        <v>1</v>
      </c>
      <c r="J16" s="184">
        <v>0</v>
      </c>
      <c r="K16" s="184">
        <v>0</v>
      </c>
      <c r="L16" s="185">
        <v>3</v>
      </c>
      <c r="M16" s="135"/>
      <c r="N16" s="206"/>
    </row>
    <row r="17" spans="1:14" ht="20.100000000000001" customHeight="1">
      <c r="B17" s="46" t="s">
        <v>121</v>
      </c>
      <c r="C17" s="122">
        <v>0</v>
      </c>
      <c r="D17" s="123">
        <v>0</v>
      </c>
      <c r="E17" s="123">
        <v>0</v>
      </c>
      <c r="F17" s="123">
        <v>0</v>
      </c>
      <c r="G17" s="123">
        <v>0</v>
      </c>
      <c r="H17" s="123">
        <v>0</v>
      </c>
      <c r="I17" s="184">
        <v>0</v>
      </c>
      <c r="J17" s="184">
        <v>0</v>
      </c>
      <c r="K17" s="184">
        <v>1</v>
      </c>
      <c r="L17" s="185">
        <v>0</v>
      </c>
      <c r="M17" s="135"/>
      <c r="N17" s="135"/>
    </row>
    <row r="18" spans="1:14" ht="20.100000000000001" customHeight="1">
      <c r="A18" s="209"/>
      <c r="B18" s="159" t="s">
        <v>12</v>
      </c>
      <c r="C18" s="164">
        <f t="shared" ref="C18:L18" si="0">SUM(C4:C17)</f>
        <v>6</v>
      </c>
      <c r="D18" s="165">
        <f t="shared" si="0"/>
        <v>5</v>
      </c>
      <c r="E18" s="165">
        <f t="shared" si="0"/>
        <v>9</v>
      </c>
      <c r="F18" s="165">
        <f t="shared" si="0"/>
        <v>3</v>
      </c>
      <c r="G18" s="165">
        <f t="shared" si="0"/>
        <v>8</v>
      </c>
      <c r="H18" s="165">
        <f t="shared" si="0"/>
        <v>2</v>
      </c>
      <c r="I18" s="210">
        <f t="shared" si="0"/>
        <v>8</v>
      </c>
      <c r="J18" s="210">
        <f t="shared" si="0"/>
        <v>6</v>
      </c>
      <c r="K18" s="210">
        <f t="shared" si="0"/>
        <v>11</v>
      </c>
      <c r="L18" s="211">
        <f t="shared" si="0"/>
        <v>6</v>
      </c>
      <c r="M18" s="40" t="s">
        <v>64</v>
      </c>
      <c r="N18" s="135"/>
    </row>
    <row r="19" spans="1:14" ht="20.100000000000001" customHeight="1">
      <c r="A19" s="168"/>
      <c r="B19" s="169"/>
      <c r="C19" s="212"/>
      <c r="D19" s="168"/>
      <c r="E19" s="168"/>
      <c r="F19" s="168"/>
      <c r="J19" s="135"/>
      <c r="K19" s="135"/>
      <c r="L19" s="135"/>
      <c r="M19" s="135"/>
    </row>
    <row r="20" spans="1:14" ht="20.100000000000001" customHeight="1">
      <c r="A20" s="168"/>
      <c r="B20" s="170"/>
      <c r="C20" s="212"/>
      <c r="D20" s="168"/>
      <c r="E20" s="168"/>
      <c r="F20" s="168"/>
      <c r="J20" s="135"/>
      <c r="K20" s="135"/>
      <c r="L20" s="135"/>
      <c r="M20" s="135"/>
    </row>
    <row r="21" spans="1:14" ht="20.100000000000001" customHeight="1">
      <c r="A21" s="168"/>
      <c r="B21" s="168"/>
      <c r="J21" s="135"/>
      <c r="K21" s="135"/>
      <c r="L21" s="135"/>
      <c r="M21" s="135"/>
    </row>
    <row r="22" spans="1:14" ht="20.100000000000001" customHeight="1">
      <c r="A22" s="168"/>
      <c r="B22" s="168"/>
    </row>
    <row r="23" spans="1:14" ht="20.100000000000001" customHeight="1">
      <c r="A23" s="168"/>
      <c r="B23" s="168"/>
    </row>
    <row r="24" spans="1:14" ht="20.100000000000001" customHeight="1">
      <c r="A24" s="168"/>
      <c r="B24" s="168"/>
    </row>
    <row r="25" spans="1:14" ht="20.100000000000001" customHeight="1">
      <c r="A25" s="168"/>
      <c r="B25" s="168"/>
    </row>
    <row r="26" spans="1:14" ht="20.100000000000001" customHeight="1">
      <c r="A26" s="168"/>
      <c r="B26" s="168"/>
    </row>
    <row r="27" spans="1:14" ht="20.100000000000001" customHeight="1">
      <c r="A27" s="168"/>
      <c r="B27" s="168"/>
    </row>
    <row r="28" spans="1:14" ht="20.100000000000001" customHeight="1">
      <c r="A28" s="168"/>
      <c r="B28" s="168"/>
    </row>
    <row r="29" spans="1:14" ht="20.100000000000001" customHeight="1">
      <c r="A29" s="168"/>
      <c r="B29" s="168"/>
    </row>
    <row r="30" spans="1:14" ht="20.100000000000001" customHeight="1">
      <c r="A30" s="168"/>
      <c r="B30" s="168"/>
    </row>
    <row r="31" spans="1:14" ht="20.100000000000001" customHeight="1">
      <c r="A31" s="168"/>
      <c r="B31" s="168"/>
    </row>
    <row r="32" spans="1:14" ht="20.100000000000001" customHeight="1">
      <c r="A32" s="168"/>
      <c r="B32" s="168"/>
    </row>
    <row r="33" spans="1:2" ht="20.100000000000001" customHeight="1">
      <c r="A33" s="168"/>
      <c r="B33" s="168"/>
    </row>
    <row r="34" spans="1:2" ht="20.100000000000001" customHeight="1">
      <c r="B34" s="168"/>
    </row>
    <row r="35" spans="1:2" ht="20.100000000000001" customHeight="1">
      <c r="B35" s="168"/>
    </row>
    <row r="36" spans="1:2" ht="20.100000000000001" customHeight="1">
      <c r="B36" s="168"/>
    </row>
    <row r="37" spans="1:2" ht="20.100000000000001" customHeight="1">
      <c r="B37" s="168"/>
    </row>
    <row r="38" spans="1:2" ht="20.100000000000001" customHeight="1">
      <c r="B38" s="168"/>
    </row>
    <row r="39" spans="1:2" ht="20.100000000000001" customHeight="1">
      <c r="B39" s="168"/>
    </row>
    <row r="40" spans="1:2" ht="20.100000000000001" customHeight="1">
      <c r="B40" s="168"/>
    </row>
    <row r="41" spans="1:2" ht="20.100000000000001" customHeight="1">
      <c r="B41" s="168"/>
    </row>
    <row r="42" spans="1:2" ht="20.100000000000001" customHeight="1">
      <c r="B42" s="168"/>
    </row>
    <row r="43" spans="1:2" ht="20.100000000000001" customHeight="1">
      <c r="B43" s="168"/>
    </row>
    <row r="44" spans="1:2" ht="20.100000000000001" customHeight="1">
      <c r="B44" s="168"/>
    </row>
    <row r="45" spans="1:2" ht="20.100000000000001" customHeight="1">
      <c r="B45" s="168"/>
    </row>
    <row r="46" spans="1:2" ht="20.100000000000001" customHeight="1">
      <c r="B46" s="168"/>
    </row>
    <row r="47" spans="1:2" ht="20.100000000000001" customHeight="1">
      <c r="B47" s="168"/>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phoneticPr fontId="2"/>
  <pageMargins left="0.25" right="0.25" top="0.75" bottom="0.75" header="0.3" footer="0.3"/>
  <pageSetup paperSize="9" scale="81" orientation="portrait" r:id="rId1"/>
  <headerFooter alignWithMargins="0">
    <oddHeader>&amp;C池田町</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71"/>
  <sheetViews>
    <sheetView view="pageBreakPreview" zoomScale="60" zoomScaleNormal="100" workbookViewId="0">
      <selection activeCell="C70" sqref="C70"/>
    </sheetView>
  </sheetViews>
  <sheetFormatPr defaultRowHeight="13.5"/>
  <cols>
    <col min="1" max="2" width="10.625" style="2" customWidth="1"/>
    <col min="3" max="14" width="8.625" style="2" customWidth="1"/>
    <col min="15" max="16384" width="9" style="2"/>
  </cols>
  <sheetData>
    <row r="1" spans="2:13" ht="20.100000000000001" customHeight="1">
      <c r="B1" s="194" t="s">
        <v>82</v>
      </c>
      <c r="C1" s="195"/>
      <c r="D1" s="195"/>
      <c r="E1" s="195"/>
      <c r="F1" s="195"/>
      <c r="G1" s="195"/>
    </row>
    <row r="2" spans="2:13" ht="20.100000000000001" customHeight="1">
      <c r="B2" s="196"/>
      <c r="C2" s="6" t="s">
        <v>16</v>
      </c>
      <c r="D2" s="7" t="s">
        <v>17</v>
      </c>
      <c r="E2" s="7" t="s">
        <v>15</v>
      </c>
      <c r="F2" s="7" t="s">
        <v>18</v>
      </c>
      <c r="G2" s="7" t="s">
        <v>55</v>
      </c>
      <c r="H2" s="271" t="s">
        <v>59</v>
      </c>
      <c r="I2" s="271" t="s">
        <v>61</v>
      </c>
      <c r="J2" s="7" t="s">
        <v>92</v>
      </c>
      <c r="K2" s="7" t="s">
        <v>114</v>
      </c>
      <c r="L2" s="8" t="s">
        <v>124</v>
      </c>
    </row>
    <row r="3" spans="2:13" ht="20.100000000000001" customHeight="1">
      <c r="B3" s="197" t="s">
        <v>93</v>
      </c>
      <c r="C3" s="266">
        <v>0</v>
      </c>
      <c r="D3" s="267">
        <v>0</v>
      </c>
      <c r="E3" s="267">
        <v>0</v>
      </c>
      <c r="F3" s="267">
        <v>0</v>
      </c>
      <c r="G3" s="267">
        <v>0</v>
      </c>
      <c r="H3" s="267">
        <v>0</v>
      </c>
      <c r="I3" s="267">
        <v>0</v>
      </c>
      <c r="J3" s="267">
        <v>0</v>
      </c>
      <c r="K3" s="267">
        <v>0</v>
      </c>
      <c r="L3" s="162">
        <v>0</v>
      </c>
    </row>
    <row r="4" spans="2:13" ht="20.100000000000001" customHeight="1">
      <c r="B4" s="198" t="s">
        <v>108</v>
      </c>
      <c r="C4" s="268">
        <v>0</v>
      </c>
      <c r="D4" s="269">
        <v>1</v>
      </c>
      <c r="E4" s="269">
        <v>0</v>
      </c>
      <c r="F4" s="269">
        <v>0</v>
      </c>
      <c r="G4" s="269">
        <v>0</v>
      </c>
      <c r="H4" s="269">
        <v>0</v>
      </c>
      <c r="I4" s="269">
        <v>0</v>
      </c>
      <c r="J4" s="269">
        <v>0</v>
      </c>
      <c r="K4" s="269">
        <v>0</v>
      </c>
      <c r="L4" s="74">
        <v>0</v>
      </c>
    </row>
    <row r="5" spans="2:13" ht="20.100000000000001" customHeight="1">
      <c r="B5" s="198" t="s">
        <v>94</v>
      </c>
      <c r="C5" s="268">
        <v>0</v>
      </c>
      <c r="D5" s="269">
        <v>0</v>
      </c>
      <c r="E5" s="269">
        <v>0</v>
      </c>
      <c r="F5" s="269">
        <v>0</v>
      </c>
      <c r="G5" s="269">
        <v>0</v>
      </c>
      <c r="H5" s="269">
        <v>0</v>
      </c>
      <c r="I5" s="269">
        <v>0</v>
      </c>
      <c r="J5" s="269">
        <v>0</v>
      </c>
      <c r="K5" s="269">
        <v>0</v>
      </c>
      <c r="L5" s="74">
        <v>0</v>
      </c>
    </row>
    <row r="6" spans="2:13" ht="20.100000000000001" customHeight="1">
      <c r="B6" s="198" t="s">
        <v>95</v>
      </c>
      <c r="C6" s="268">
        <v>2</v>
      </c>
      <c r="D6" s="269">
        <v>0</v>
      </c>
      <c r="E6" s="269">
        <v>0</v>
      </c>
      <c r="F6" s="269">
        <v>0</v>
      </c>
      <c r="G6" s="269">
        <v>0</v>
      </c>
      <c r="H6" s="269">
        <v>0</v>
      </c>
      <c r="I6" s="269">
        <v>1</v>
      </c>
      <c r="J6" s="269">
        <v>0</v>
      </c>
      <c r="K6" s="269">
        <v>1</v>
      </c>
      <c r="L6" s="74">
        <v>2</v>
      </c>
    </row>
    <row r="7" spans="2:13" ht="20.100000000000001" customHeight="1">
      <c r="B7" s="198" t="s">
        <v>104</v>
      </c>
      <c r="C7" s="268">
        <v>1</v>
      </c>
      <c r="D7" s="269">
        <v>1</v>
      </c>
      <c r="E7" s="269">
        <v>0</v>
      </c>
      <c r="F7" s="269">
        <v>0</v>
      </c>
      <c r="G7" s="269">
        <v>0</v>
      </c>
      <c r="H7" s="269">
        <v>0</v>
      </c>
      <c r="I7" s="269">
        <v>0</v>
      </c>
      <c r="J7" s="269">
        <v>0</v>
      </c>
      <c r="K7" s="269">
        <v>2</v>
      </c>
      <c r="L7" s="74">
        <v>0</v>
      </c>
    </row>
    <row r="8" spans="2:13" ht="20.100000000000001" customHeight="1">
      <c r="B8" s="198" t="s">
        <v>97</v>
      </c>
      <c r="C8" s="268">
        <v>0</v>
      </c>
      <c r="D8" s="269">
        <v>0</v>
      </c>
      <c r="E8" s="269">
        <v>0</v>
      </c>
      <c r="F8" s="269">
        <v>0</v>
      </c>
      <c r="G8" s="269">
        <v>1</v>
      </c>
      <c r="H8" s="269">
        <v>1</v>
      </c>
      <c r="I8" s="269">
        <v>0</v>
      </c>
      <c r="J8" s="269">
        <v>0</v>
      </c>
      <c r="K8" s="269">
        <v>0</v>
      </c>
      <c r="L8" s="74">
        <v>0</v>
      </c>
    </row>
    <row r="9" spans="2:13" ht="20.100000000000001" customHeight="1">
      <c r="B9" s="198" t="s">
        <v>98</v>
      </c>
      <c r="C9" s="268">
        <v>0</v>
      </c>
      <c r="D9" s="269">
        <v>0</v>
      </c>
      <c r="E9" s="269">
        <v>0</v>
      </c>
      <c r="F9" s="269">
        <v>0</v>
      </c>
      <c r="G9" s="269">
        <v>0</v>
      </c>
      <c r="H9" s="269">
        <v>0</v>
      </c>
      <c r="I9" s="269">
        <v>0</v>
      </c>
      <c r="J9" s="269">
        <v>1</v>
      </c>
      <c r="K9" s="269">
        <v>0</v>
      </c>
      <c r="L9" s="74">
        <v>0</v>
      </c>
    </row>
    <row r="10" spans="2:13" ht="20.100000000000001" customHeight="1">
      <c r="B10" s="198" t="s">
        <v>99</v>
      </c>
      <c r="C10" s="268">
        <v>1</v>
      </c>
      <c r="D10" s="269">
        <v>0</v>
      </c>
      <c r="E10" s="269">
        <v>0</v>
      </c>
      <c r="F10" s="269">
        <v>0</v>
      </c>
      <c r="G10" s="269">
        <v>0</v>
      </c>
      <c r="H10" s="269">
        <v>0</v>
      </c>
      <c r="I10" s="269">
        <v>0</v>
      </c>
      <c r="J10" s="269">
        <v>0</v>
      </c>
      <c r="K10" s="269">
        <v>0</v>
      </c>
      <c r="L10" s="74">
        <v>0</v>
      </c>
    </row>
    <row r="11" spans="2:13" ht="20.100000000000001" customHeight="1">
      <c r="B11" s="198" t="s">
        <v>100</v>
      </c>
      <c r="C11" s="268">
        <v>2</v>
      </c>
      <c r="D11" s="269">
        <v>0</v>
      </c>
      <c r="E11" s="269">
        <v>1</v>
      </c>
      <c r="F11" s="269">
        <v>0</v>
      </c>
      <c r="G11" s="269">
        <v>0</v>
      </c>
      <c r="H11" s="269">
        <v>0</v>
      </c>
      <c r="I11" s="269">
        <v>1</v>
      </c>
      <c r="J11" s="269">
        <v>1</v>
      </c>
      <c r="K11" s="269">
        <v>0</v>
      </c>
      <c r="L11" s="74">
        <v>0</v>
      </c>
    </row>
    <row r="12" spans="2:13" ht="20.100000000000001" customHeight="1">
      <c r="B12" s="198" t="s">
        <v>101</v>
      </c>
      <c r="C12" s="268">
        <v>1</v>
      </c>
      <c r="D12" s="269">
        <v>0</v>
      </c>
      <c r="E12" s="269">
        <v>1</v>
      </c>
      <c r="F12" s="269">
        <v>0</v>
      </c>
      <c r="G12" s="269">
        <v>0</v>
      </c>
      <c r="H12" s="269">
        <v>0</v>
      </c>
      <c r="I12" s="269">
        <v>0</v>
      </c>
      <c r="J12" s="269">
        <v>0</v>
      </c>
      <c r="K12" s="269">
        <v>0</v>
      </c>
      <c r="L12" s="74">
        <v>0</v>
      </c>
    </row>
    <row r="13" spans="2:13" ht="20.100000000000001" customHeight="1">
      <c r="B13" s="198" t="s">
        <v>102</v>
      </c>
      <c r="C13" s="268">
        <v>0</v>
      </c>
      <c r="D13" s="269">
        <v>0</v>
      </c>
      <c r="E13" s="269">
        <v>0</v>
      </c>
      <c r="F13" s="269">
        <v>0</v>
      </c>
      <c r="G13" s="269">
        <v>0</v>
      </c>
      <c r="H13" s="269">
        <v>1</v>
      </c>
      <c r="I13" s="269">
        <v>0</v>
      </c>
      <c r="J13" s="269">
        <v>1</v>
      </c>
      <c r="K13" s="269">
        <v>0</v>
      </c>
      <c r="L13" s="74">
        <v>0</v>
      </c>
    </row>
    <row r="14" spans="2:13" ht="20.100000000000001" customHeight="1">
      <c r="B14" s="198" t="s">
        <v>103</v>
      </c>
      <c r="C14" s="268">
        <v>0</v>
      </c>
      <c r="D14" s="269">
        <v>0</v>
      </c>
      <c r="E14" s="269">
        <v>0</v>
      </c>
      <c r="F14" s="269">
        <v>0</v>
      </c>
      <c r="G14" s="269">
        <v>1</v>
      </c>
      <c r="H14" s="269">
        <v>0</v>
      </c>
      <c r="I14" s="269">
        <v>0</v>
      </c>
      <c r="J14" s="269">
        <v>0</v>
      </c>
      <c r="K14" s="269">
        <v>1</v>
      </c>
      <c r="L14" s="74">
        <v>0</v>
      </c>
      <c r="M14" s="79" t="s">
        <v>64</v>
      </c>
    </row>
    <row r="15" spans="2:13" ht="20.100000000000001" customHeight="1">
      <c r="B15" s="198" t="s">
        <v>109</v>
      </c>
      <c r="C15" s="268">
        <v>3</v>
      </c>
      <c r="D15" s="269">
        <v>2</v>
      </c>
      <c r="E15" s="269">
        <v>0</v>
      </c>
      <c r="F15" s="269">
        <v>1</v>
      </c>
      <c r="G15" s="269">
        <v>0</v>
      </c>
      <c r="H15" s="269">
        <v>0</v>
      </c>
      <c r="I15" s="269">
        <v>0</v>
      </c>
      <c r="J15" s="269">
        <v>0</v>
      </c>
      <c r="K15" s="269">
        <v>0</v>
      </c>
      <c r="L15" s="74">
        <v>0</v>
      </c>
    </row>
    <row r="16" spans="2:13" ht="20.100000000000001" customHeight="1">
      <c r="B16" s="70" t="s">
        <v>121</v>
      </c>
      <c r="C16" s="268">
        <v>0</v>
      </c>
      <c r="D16" s="269">
        <v>0</v>
      </c>
      <c r="E16" s="269">
        <v>0</v>
      </c>
      <c r="F16" s="269">
        <v>0</v>
      </c>
      <c r="G16" s="269">
        <v>0</v>
      </c>
      <c r="H16" s="269">
        <v>0</v>
      </c>
      <c r="I16" s="269">
        <v>1</v>
      </c>
      <c r="J16" s="269">
        <v>0</v>
      </c>
      <c r="K16" s="269">
        <v>0</v>
      </c>
      <c r="L16" s="74">
        <v>0</v>
      </c>
    </row>
    <row r="17" spans="2:13" ht="20.100000000000001" customHeight="1">
      <c r="B17" s="196" t="s">
        <v>12</v>
      </c>
      <c r="C17" s="164">
        <f t="shared" ref="C17:L17" si="0">SUM(C4:C16)</f>
        <v>10</v>
      </c>
      <c r="D17" s="165">
        <f t="shared" si="0"/>
        <v>4</v>
      </c>
      <c r="E17" s="165">
        <f t="shared" si="0"/>
        <v>2</v>
      </c>
      <c r="F17" s="165">
        <f t="shared" si="0"/>
        <v>1</v>
      </c>
      <c r="G17" s="270">
        <f t="shared" si="0"/>
        <v>2</v>
      </c>
      <c r="H17" s="270">
        <f t="shared" si="0"/>
        <v>2</v>
      </c>
      <c r="I17" s="270">
        <f t="shared" si="0"/>
        <v>3</v>
      </c>
      <c r="J17" s="270">
        <f t="shared" si="0"/>
        <v>3</v>
      </c>
      <c r="K17" s="270">
        <f t="shared" si="0"/>
        <v>4</v>
      </c>
      <c r="L17" s="200">
        <f t="shared" si="0"/>
        <v>2</v>
      </c>
      <c r="M17" s="201"/>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phoneticPr fontId="2"/>
  <pageMargins left="0.25" right="0.25" top="0.75" bottom="0.75" header="0.3" footer="0.3"/>
  <pageSetup paperSize="9" scale="81" orientation="portrait" r:id="rId1"/>
  <headerFooter alignWithMargins="0">
    <oddHeader>&amp;C池田町</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71"/>
  <sheetViews>
    <sheetView view="pageBreakPreview" topLeftCell="A10" zoomScale="60" zoomScaleNormal="100" workbookViewId="0">
      <selection activeCell="C70" sqref="C70"/>
    </sheetView>
  </sheetViews>
  <sheetFormatPr defaultRowHeight="13.5"/>
  <cols>
    <col min="1" max="2" width="10.625" style="2" customWidth="1"/>
    <col min="3" max="14" width="8.625" style="2" customWidth="1"/>
    <col min="15" max="16384" width="9" style="2"/>
  </cols>
  <sheetData>
    <row r="1" spans="2:13" ht="20.100000000000001" customHeight="1">
      <c r="B1" s="171" t="s">
        <v>83</v>
      </c>
      <c r="C1" s="172"/>
      <c r="D1" s="172"/>
      <c r="E1" s="172"/>
      <c r="F1" s="172"/>
      <c r="G1" s="172"/>
      <c r="H1" s="173"/>
    </row>
    <row r="2" spans="2:13" ht="20.100000000000001" customHeight="1">
      <c r="B2" s="174"/>
      <c r="C2" s="174"/>
      <c r="D2" s="174"/>
      <c r="E2" s="174"/>
      <c r="F2" s="174"/>
      <c r="G2" s="174"/>
      <c r="H2" s="173"/>
    </row>
    <row r="3" spans="2:13" ht="20.100000000000001" customHeight="1">
      <c r="B3" s="175"/>
      <c r="C3" s="6" t="s">
        <v>16</v>
      </c>
      <c r="D3" s="7" t="s">
        <v>17</v>
      </c>
      <c r="E3" s="7" t="s">
        <v>15</v>
      </c>
      <c r="F3" s="7" t="s">
        <v>18</v>
      </c>
      <c r="G3" s="7" t="s">
        <v>55</v>
      </c>
      <c r="H3" s="7" t="s">
        <v>59</v>
      </c>
      <c r="I3" s="7" t="s">
        <v>61</v>
      </c>
      <c r="J3" s="7" t="s">
        <v>92</v>
      </c>
      <c r="K3" s="7" t="s">
        <v>114</v>
      </c>
      <c r="L3" s="8" t="s">
        <v>124</v>
      </c>
    </row>
    <row r="4" spans="2:13" ht="20.100000000000001" customHeight="1">
      <c r="B4" s="176" t="s">
        <v>71</v>
      </c>
      <c r="C4" s="177">
        <v>0</v>
      </c>
      <c r="D4" s="178">
        <v>0</v>
      </c>
      <c r="E4" s="178">
        <v>0</v>
      </c>
      <c r="F4" s="178">
        <v>0</v>
      </c>
      <c r="G4" s="178">
        <v>0</v>
      </c>
      <c r="H4" s="178">
        <v>0</v>
      </c>
      <c r="I4" s="179">
        <v>0</v>
      </c>
      <c r="J4" s="179">
        <v>0</v>
      </c>
      <c r="K4" s="179">
        <v>0</v>
      </c>
      <c r="L4" s="180">
        <v>0</v>
      </c>
    </row>
    <row r="5" spans="2:13" ht="20.100000000000001" customHeight="1">
      <c r="B5" s="181" t="s">
        <v>110</v>
      </c>
      <c r="C5" s="182">
        <v>0</v>
      </c>
      <c r="D5" s="183">
        <v>0</v>
      </c>
      <c r="E5" s="183">
        <v>0</v>
      </c>
      <c r="F5" s="183">
        <v>0</v>
      </c>
      <c r="G5" s="183">
        <v>0</v>
      </c>
      <c r="H5" s="183">
        <v>0</v>
      </c>
      <c r="I5" s="184">
        <v>0</v>
      </c>
      <c r="J5" s="184">
        <v>0</v>
      </c>
      <c r="K5" s="184">
        <v>0</v>
      </c>
      <c r="L5" s="185">
        <v>0</v>
      </c>
    </row>
    <row r="6" spans="2:13" ht="20.100000000000001" customHeight="1">
      <c r="B6" s="181" t="s">
        <v>111</v>
      </c>
      <c r="C6" s="182">
        <v>0</v>
      </c>
      <c r="D6" s="183">
        <v>0</v>
      </c>
      <c r="E6" s="183">
        <v>0</v>
      </c>
      <c r="F6" s="183">
        <v>0</v>
      </c>
      <c r="G6" s="183">
        <v>0</v>
      </c>
      <c r="H6" s="183">
        <v>0</v>
      </c>
      <c r="I6" s="184">
        <v>0</v>
      </c>
      <c r="J6" s="184">
        <v>0</v>
      </c>
      <c r="K6" s="184">
        <v>0</v>
      </c>
      <c r="L6" s="185">
        <v>0</v>
      </c>
    </row>
    <row r="7" spans="2:13" ht="20.100000000000001" customHeight="1">
      <c r="B7" s="181" t="s">
        <v>112</v>
      </c>
      <c r="C7" s="182">
        <v>0</v>
      </c>
      <c r="D7" s="183">
        <v>0</v>
      </c>
      <c r="E7" s="183">
        <v>0</v>
      </c>
      <c r="F7" s="183">
        <v>0</v>
      </c>
      <c r="G7" s="183">
        <v>0</v>
      </c>
      <c r="H7" s="183">
        <v>0</v>
      </c>
      <c r="I7" s="184">
        <v>0</v>
      </c>
      <c r="J7" s="184">
        <v>0</v>
      </c>
      <c r="K7" s="184">
        <v>0</v>
      </c>
      <c r="L7" s="185">
        <v>1</v>
      </c>
    </row>
    <row r="8" spans="2:13" ht="20.100000000000001" customHeight="1">
      <c r="B8" s="181" t="s">
        <v>113</v>
      </c>
      <c r="C8" s="182">
        <v>1</v>
      </c>
      <c r="D8" s="183">
        <v>0</v>
      </c>
      <c r="E8" s="183">
        <v>2</v>
      </c>
      <c r="F8" s="183">
        <v>0</v>
      </c>
      <c r="G8" s="183">
        <v>0</v>
      </c>
      <c r="H8" s="183">
        <v>1</v>
      </c>
      <c r="I8" s="184">
        <v>1</v>
      </c>
      <c r="J8" s="184">
        <v>0</v>
      </c>
      <c r="K8" s="184">
        <v>0</v>
      </c>
      <c r="L8" s="185">
        <v>0</v>
      </c>
    </row>
    <row r="9" spans="2:13" ht="20.100000000000001" customHeight="1">
      <c r="B9" s="186" t="s">
        <v>72</v>
      </c>
      <c r="C9" s="187">
        <v>0</v>
      </c>
      <c r="D9" s="188">
        <v>0</v>
      </c>
      <c r="E9" s="188">
        <v>1</v>
      </c>
      <c r="F9" s="188">
        <v>0</v>
      </c>
      <c r="G9" s="188">
        <v>1</v>
      </c>
      <c r="H9" s="188">
        <v>0</v>
      </c>
      <c r="I9" s="189">
        <v>0</v>
      </c>
      <c r="J9" s="189">
        <v>0</v>
      </c>
      <c r="K9" s="189">
        <v>0</v>
      </c>
      <c r="L9" s="190">
        <v>0</v>
      </c>
    </row>
    <row r="10" spans="2:13" ht="20.100000000000001" customHeight="1">
      <c r="B10" s="175" t="s">
        <v>12</v>
      </c>
      <c r="C10" s="191">
        <f t="shared" ref="C10:H10" si="0">SUM(C4:C9)</f>
        <v>1</v>
      </c>
      <c r="D10" s="191">
        <f t="shared" si="0"/>
        <v>0</v>
      </c>
      <c r="E10" s="191">
        <f t="shared" si="0"/>
        <v>3</v>
      </c>
      <c r="F10" s="191">
        <f t="shared" si="0"/>
        <v>0</v>
      </c>
      <c r="G10" s="191">
        <f t="shared" si="0"/>
        <v>1</v>
      </c>
      <c r="H10" s="191">
        <f t="shared" si="0"/>
        <v>1</v>
      </c>
      <c r="I10" s="191">
        <f>SUM(I4:I9)</f>
        <v>1</v>
      </c>
      <c r="J10" s="191">
        <f>SUM(J4:J9)</f>
        <v>0</v>
      </c>
      <c r="K10" s="191">
        <f>SUM(K4:K9)</f>
        <v>0</v>
      </c>
      <c r="L10" s="192">
        <f>SUM(L4:L9)</f>
        <v>1</v>
      </c>
      <c r="M10" s="193"/>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phoneticPr fontId="2"/>
  <pageMargins left="0.25" right="0.25" top="0.75" bottom="0.75" header="0.3" footer="0.3"/>
  <pageSetup paperSize="9" scale="81" orientation="portrait" r:id="rId1"/>
  <headerFooter alignWithMargins="0">
    <oddHeader>&amp;C池田町</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池田町出生率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'月別出生　出生時平均年齢'!Print_Area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池田町出生率!Print_Area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2012-03-13T01:28:14Z</cp:lastPrinted>
  <dcterms:created xsi:type="dcterms:W3CDTF">2006-11-02T06:39:22Z</dcterms:created>
  <dcterms:modified xsi:type="dcterms:W3CDTF">2012-03-13T01:29:49Z</dcterms:modified>
</cp:coreProperties>
</file>