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永平寺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0">永平寺町出生率!$A$1:$L$50</definedName>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14" i="13"/>
  <c r="C25"/>
  <c r="G25" s="1"/>
  <c r="B24" i="5"/>
  <c r="C24"/>
  <c r="D24"/>
  <c r="E24"/>
  <c r="F24"/>
  <c r="G24"/>
  <c r="H24"/>
  <c r="I24"/>
  <c r="J24"/>
  <c r="B24" i="4"/>
  <c r="C24"/>
  <c r="D24"/>
  <c r="E24"/>
  <c r="F24"/>
  <c r="G24"/>
  <c r="H24"/>
  <c r="I24"/>
  <c r="J24"/>
  <c r="B37" i="3"/>
  <c r="C37"/>
  <c r="D37"/>
  <c r="E37"/>
  <c r="F37"/>
  <c r="J15" i="1"/>
  <c r="H25" i="13" l="1"/>
  <c r="I25"/>
  <c r="J23" i="5" l="1"/>
  <c r="I23"/>
  <c r="H23"/>
  <c r="G23"/>
  <c r="F23"/>
  <c r="E23"/>
  <c r="D23"/>
  <c r="C23"/>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7"/>
  <c r="I17"/>
  <c r="H17"/>
  <c r="G17"/>
  <c r="F17"/>
  <c r="E17"/>
  <c r="D17"/>
  <c r="C17"/>
  <c r="J16"/>
  <c r="I16"/>
  <c r="H16"/>
  <c r="G16"/>
  <c r="F16"/>
  <c r="E16"/>
  <c r="D16"/>
  <c r="C17" i="8"/>
  <c r="D17"/>
  <c r="E17"/>
  <c r="F17"/>
  <c r="G17"/>
  <c r="H17"/>
  <c r="I17"/>
  <c r="J17"/>
  <c r="C18" i="7"/>
  <c r="D18"/>
  <c r="E18"/>
  <c r="F18"/>
  <c r="G18"/>
  <c r="H18"/>
  <c r="I18"/>
  <c r="J18"/>
  <c r="F12" i="10" l="1"/>
  <c r="L17" i="8"/>
  <c r="B10" i="3"/>
  <c r="B36" s="1"/>
  <c r="B9"/>
  <c r="B8"/>
  <c r="B34" s="1"/>
  <c r="B7"/>
  <c r="B6"/>
  <c r="B32" s="1"/>
  <c r="B5"/>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J6"/>
  <c r="B6"/>
  <c r="J5"/>
  <c r="B5"/>
  <c r="J4"/>
  <c r="B4"/>
  <c r="J13" i="4"/>
  <c r="J11"/>
  <c r="J10"/>
  <c r="J9"/>
  <c r="J8"/>
  <c r="J7"/>
  <c r="J6"/>
  <c r="J5"/>
  <c r="J4"/>
  <c r="B13"/>
  <c r="B11"/>
  <c r="B23" s="1"/>
  <c r="B10"/>
  <c r="B22" s="1"/>
  <c r="B9"/>
  <c r="B21" s="1"/>
  <c r="B8"/>
  <c r="B20" s="1"/>
  <c r="B7"/>
  <c r="B19" s="1"/>
  <c r="B6"/>
  <c r="B5"/>
  <c r="B17" s="1"/>
  <c r="B4"/>
  <c r="B16" s="1"/>
  <c r="B35" i="3"/>
  <c r="B33"/>
  <c r="B31"/>
  <c r="B29"/>
  <c r="D15" i="1"/>
  <c r="E15"/>
  <c r="F15"/>
  <c r="G15"/>
  <c r="H15"/>
  <c r="C15"/>
  <c r="B15"/>
  <c r="J10" i="20"/>
  <c r="L18" i="7"/>
  <c r="J18" i="6"/>
  <c r="I15" i="1"/>
  <c r="K15"/>
  <c r="B12" i="3"/>
  <c r="B38" s="1"/>
  <c r="L18" i="6"/>
  <c r="I18"/>
  <c r="L10" i="20"/>
  <c r="I10"/>
  <c r="C16" i="4"/>
  <c r="B18" l="1"/>
  <c r="I18"/>
  <c r="J18"/>
  <c r="H18"/>
  <c r="F18"/>
  <c r="D18"/>
  <c r="G18"/>
  <c r="E18"/>
  <c r="C18"/>
  <c r="F31" i="3"/>
  <c r="D31"/>
  <c r="E31"/>
  <c r="C31"/>
  <c r="F35"/>
  <c r="D35"/>
  <c r="E35"/>
  <c r="C35"/>
  <c r="F30"/>
  <c r="D30"/>
  <c r="C30"/>
  <c r="E30"/>
  <c r="F32"/>
  <c r="D32"/>
  <c r="E32"/>
  <c r="C32"/>
  <c r="F34"/>
  <c r="D34"/>
  <c r="E34"/>
  <c r="C34"/>
  <c r="F36"/>
  <c r="D36"/>
  <c r="E36"/>
  <c r="C36"/>
  <c r="F29"/>
  <c r="D29"/>
  <c r="E29"/>
  <c r="F33"/>
  <c r="D33"/>
  <c r="E33"/>
  <c r="C33"/>
  <c r="H26" i="13"/>
  <c r="G15"/>
  <c r="I15"/>
  <c r="G26"/>
  <c r="J25" i="4"/>
  <c r="I16" i="5"/>
  <c r="G16"/>
  <c r="E16"/>
  <c r="H16"/>
  <c r="F16"/>
  <c r="D16"/>
  <c r="I17"/>
  <c r="G17"/>
  <c r="E17"/>
  <c r="C17"/>
  <c r="H17"/>
  <c r="F17"/>
  <c r="D17"/>
  <c r="I18"/>
  <c r="G18"/>
  <c r="E18"/>
  <c r="C18"/>
  <c r="H18"/>
  <c r="F18"/>
  <c r="D18"/>
  <c r="B19"/>
  <c r="I19"/>
  <c r="G19"/>
  <c r="E19"/>
  <c r="C19"/>
  <c r="H19"/>
  <c r="F19"/>
  <c r="D19"/>
  <c r="I20"/>
  <c r="G20"/>
  <c r="E20"/>
  <c r="C20"/>
  <c r="H20"/>
  <c r="F20"/>
  <c r="D20"/>
  <c r="I22"/>
  <c r="G22"/>
  <c r="E22"/>
  <c r="C22"/>
  <c r="H22"/>
  <c r="F22"/>
  <c r="D22"/>
  <c r="I25"/>
  <c r="G25"/>
  <c r="E25"/>
  <c r="C25"/>
  <c r="H25"/>
  <c r="F25"/>
  <c r="D25"/>
  <c r="J16"/>
  <c r="J17"/>
  <c r="J18"/>
  <c r="J19"/>
  <c r="J20"/>
  <c r="J21"/>
  <c r="J22"/>
  <c r="J25"/>
  <c r="I21"/>
  <c r="G21"/>
  <c r="E21"/>
  <c r="C21"/>
  <c r="H21"/>
  <c r="F21"/>
  <c r="D21"/>
  <c r="B25" i="4"/>
  <c r="I25"/>
  <c r="G25"/>
  <c r="E25"/>
  <c r="C25"/>
  <c r="H25"/>
  <c r="F25"/>
  <c r="D25"/>
  <c r="E38" i="3"/>
  <c r="C38"/>
  <c r="F38"/>
  <c r="D38"/>
  <c r="C29"/>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<sst xmlns="http://schemas.openxmlformats.org/spreadsheetml/2006/main" count="351" uniqueCount="127">
  <si>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</si>
  <si>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</si>
  <si>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</si>
  <si>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</si>
  <si>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</si>
  <si>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</si>
  <si>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</si>
  <si>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</si>
  <si>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</si>
  <si>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</si>
  <si>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</si>
  <si>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</si>
  <si>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</si>
  <si>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</si>
  <si>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</si>
  <si>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</si>
  <si>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</si>
  <si>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</si>
  <si>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</si>
  <si>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</si>
  <si>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</si>
  <si>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</si>
  <si>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</si>
  <si>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</si>
  <si>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</si>
  <si>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</si>
  <si>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</si>
  <si>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</si>
  <si>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</si>
  <si>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</si>
  <si>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</si>
  <si>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</si>
  <si>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</si>
  <si>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</si>
  <si>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</si>
  <si>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</si>
  <si>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</si>
  <si>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</si>
  <si>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</si>
  <si>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</si>
  <si>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</si>
  <si>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</si>
  <si>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</si>
  <si>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</si>
  <si>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</si>
  <si>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</si>
  <si>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</si>
  <si>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</si>
  <si>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</si>
  <si>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</si>
  <si>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</si>
  <si>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</si>
  <si>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</si>
  <si>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</si>
  <si>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</si>
  <si>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</si>
  <si>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</si>
  <si>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</si>
  <si>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</si>
  <si>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</si>
  <si>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</si>
  <si>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</si>
  <si>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</si>
  <si>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</si>
  <si>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</si>
  <si>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</si>
  <si>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</si>
  <si>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</si>
  <si>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</si>
  <si>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</si>
  <si>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</si>
  <si>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</si>
  <si>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</si>
  <si>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</si>
  <si>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</si>
  <si>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</si>
  <si>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</si>
  <si>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</si>
  <si>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</si>
  <si>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</si>
  <si>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</si>
  <si>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</si>
  <si>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</si>
  <si>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</si>
  <si>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</si>
  <si>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</si>
  <si>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</si>
  <si>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</si>
  <si>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</si>
  <si>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</si>
  <si>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</si>
  <si>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</si>
  <si>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</si>
  <si>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</si>
  <si>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</si>
  <si>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</si>
  <si>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</si>
  <si>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</si>
  <si>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</si>
  <si>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</si>
  <si>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</si>
  <si>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</si>
  <si>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</si>
  <si>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</si>
  <si>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</si>
  <si>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</si>
  <si>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</si>
  <si>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</si>
  <si>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</si>
  <si>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</si>
  <si>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</si>
  <si>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</si>
  <si>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</si>
  <si>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</si>
  <si>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</si>
  <si>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</si>
  <si>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</si>
  <si>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30～</t>
    </r>
    <r>
      <rPr>
        <sz val="11"/>
        <rFont val="ＭＳ Ｐゴシック"/>
        <family val="3"/>
        <charset val="128"/>
      </rPr>
      <t>3</t>
    </r>
    <r>
      <rPr>
        <sz val="11"/>
        <rFont val="ＭＳ Ｐゴシック"/>
        <family val="3"/>
        <charset val="128"/>
      </rPr>
      <t>5</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</si>
  <si>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</si>
  <si>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</si>
  <si>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</si>
  <si>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</si>
  <si>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</si>
  <si>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</si>
  <si>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</si>
  <si>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t>21年</t>
  </si>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</sst>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0">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17"/>
          <c:y val="3.5502958579881658E-2"/>
        </c:manualLayout>
      </c:layout>
    </c:title>
    <c:plotArea>
      <c:layout>
        <c:manualLayout>
          <c:layoutTarget val="inner"/>
          <c:xMode val="edge"/>
          <c:yMode val="edge"/>
          <c:x val="0.10266169225813628"/>
          <c:y val="0.17455621301775148"/>
          <c:w val="0.87072324174492943"/>
          <c:h val="0.63609467455621582"/>
        </c:manualLayout>
      </c:layout>
      <c:lineChart>
        <c:grouping val="standard"/>
        <c:ser>
          <c:idx val="0"/>
          <c:order val="0"/>
          <c:tx>
            <c:strRef>
              <c:f>永平寺町出生率!$B$25</c:f>
              <c:strCache>
                <c:ptCount val="1"/>
                <c:pt idx="0">
                  <c:v>出生率</c:v>
                </c:pt>
              </c:strCache>
            </c:strRef>
          </c:tx>
          <c:cat>
            <c:strRef>
              <c:f>永平寺町出生率!$C$23:$L$23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永平寺町出生率!$C$25:$L$25</c:f>
              <c:numCache>
                <c:formatCode>General</c:formatCode>
                <c:ptCount val="10"/>
                <c:pt idx="0">
                  <c:v>9.1</c:v>
                </c:pt>
                <c:pt idx="1">
                  <c:v>9.1999999999999993</c:v>
                </c:pt>
                <c:pt idx="2">
                  <c:v>8.1</c:v>
                </c:pt>
                <c:pt idx="3">
                  <c:v>8.9</c:v>
                </c:pt>
                <c:pt idx="4">
                  <c:v>8.3000000000000007</c:v>
                </c:pt>
                <c:pt idx="5">
                  <c:v>7.1</c:v>
                </c:pt>
                <c:pt idx="6" formatCode="0.0_ ">
                  <c:v>7.7775043071621948</c:v>
                </c:pt>
                <c:pt idx="7" formatCode="0.0_ ">
                  <c:v>7.6</c:v>
                </c:pt>
                <c:pt idx="8" formatCode="0.0_ ">
                  <c:v>7.4971451268556679</c:v>
                </c:pt>
                <c:pt idx="9" formatCode="0.0_ ">
                  <c:v>7.5</c:v>
                </c:pt>
              </c:numCache>
            </c:numRef>
          </c:val>
        </c:ser>
        <c:marker val="1"/>
        <c:axId val="71666688"/>
        <c:axId val="71688960"/>
      </c:lineChart>
      <c:catAx>
        <c:axId val="71666688"/>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666688"/>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053696"/>
        <c:axId val="73055232"/>
      </c:barChart>
      <c:catAx>
        <c:axId val="730536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055232"/>
        <c:crosses val="autoZero"/>
        <c:auto val="1"/>
        <c:lblAlgn val="ctr"/>
        <c:lblOffset val="100"/>
        <c:tickLblSkip val="1"/>
        <c:tickMarkSkip val="1"/>
      </c:catAx>
      <c:valAx>
        <c:axId val="7305523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05369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0</c:v>
                </c:pt>
                <c:pt idx="4">
                  <c:v>2</c:v>
                </c:pt>
                <c:pt idx="5">
                  <c:v>0</c:v>
                </c:pt>
                <c:pt idx="6" formatCode="General">
                  <c:v>0</c:v>
                </c:pt>
                <c:pt idx="7" formatCode="General">
                  <c:v>0</c:v>
                </c:pt>
                <c:pt idx="8" formatCode="General">
                  <c:v>1</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4</c:v>
                </c:pt>
                <c:pt idx="1">
                  <c:v>4</c:v>
                </c:pt>
                <c:pt idx="2">
                  <c:v>6</c:v>
                </c:pt>
                <c:pt idx="3">
                  <c:v>9</c:v>
                </c:pt>
                <c:pt idx="4">
                  <c:v>4</c:v>
                </c:pt>
                <c:pt idx="5">
                  <c:v>2</c:v>
                </c:pt>
                <c:pt idx="6" formatCode="General">
                  <c:v>7</c:v>
                </c:pt>
                <c:pt idx="7" formatCode="General">
                  <c:v>2</c:v>
                </c:pt>
                <c:pt idx="8" formatCode="General">
                  <c:v>1</c:v>
                </c:pt>
                <c:pt idx="9" formatCode="General">
                  <c:v>6</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5</c:v>
                </c:pt>
                <c:pt idx="1">
                  <c:v>2</c:v>
                </c:pt>
                <c:pt idx="2">
                  <c:v>3</c:v>
                </c:pt>
                <c:pt idx="3">
                  <c:v>4</c:v>
                </c:pt>
                <c:pt idx="4">
                  <c:v>1</c:v>
                </c:pt>
                <c:pt idx="5">
                  <c:v>3</c:v>
                </c:pt>
                <c:pt idx="6" formatCode="General">
                  <c:v>0</c:v>
                </c:pt>
                <c:pt idx="7" formatCode="General">
                  <c:v>3</c:v>
                </c:pt>
                <c:pt idx="8" formatCode="General">
                  <c:v>1</c:v>
                </c:pt>
                <c:pt idx="9" formatCode="General">
                  <c:v>3</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4</c:v>
                </c:pt>
                <c:pt idx="1">
                  <c:v>7</c:v>
                </c:pt>
                <c:pt idx="2">
                  <c:v>3</c:v>
                </c:pt>
                <c:pt idx="3">
                  <c:v>5</c:v>
                </c:pt>
                <c:pt idx="4">
                  <c:v>3</c:v>
                </c:pt>
                <c:pt idx="5">
                  <c:v>3</c:v>
                </c:pt>
                <c:pt idx="6" formatCode="General">
                  <c:v>4</c:v>
                </c:pt>
                <c:pt idx="7" formatCode="General">
                  <c:v>1</c:v>
                </c:pt>
                <c:pt idx="8" formatCode="General">
                  <c:v>4</c:v>
                </c:pt>
                <c:pt idx="9" formatCode="General">
                  <c:v>0</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8</c:v>
                </c:pt>
                <c:pt idx="1">
                  <c:v>7</c:v>
                </c:pt>
                <c:pt idx="2">
                  <c:v>4</c:v>
                </c:pt>
                <c:pt idx="3">
                  <c:v>8</c:v>
                </c:pt>
                <c:pt idx="4">
                  <c:v>5</c:v>
                </c:pt>
                <c:pt idx="5">
                  <c:v>5</c:v>
                </c:pt>
                <c:pt idx="6" formatCode="General">
                  <c:v>3</c:v>
                </c:pt>
                <c:pt idx="7" formatCode="General">
                  <c:v>3</c:v>
                </c:pt>
                <c:pt idx="8" formatCode="General">
                  <c:v>4</c:v>
                </c:pt>
                <c:pt idx="9" formatCode="General">
                  <c:v>0</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5</c:v>
                </c:pt>
                <c:pt idx="1">
                  <c:v>1</c:v>
                </c:pt>
                <c:pt idx="2">
                  <c:v>3</c:v>
                </c:pt>
                <c:pt idx="3">
                  <c:v>7</c:v>
                </c:pt>
                <c:pt idx="4">
                  <c:v>8</c:v>
                </c:pt>
                <c:pt idx="5">
                  <c:v>1</c:v>
                </c:pt>
                <c:pt idx="6" formatCode="General">
                  <c:v>1</c:v>
                </c:pt>
                <c:pt idx="7" formatCode="General">
                  <c:v>4</c:v>
                </c:pt>
                <c:pt idx="8" formatCode="General">
                  <c:v>3</c:v>
                </c:pt>
                <c:pt idx="9" formatCode="General">
                  <c:v>5</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11</c:v>
                </c:pt>
                <c:pt idx="1">
                  <c:v>7</c:v>
                </c:pt>
                <c:pt idx="2">
                  <c:v>6</c:v>
                </c:pt>
                <c:pt idx="3">
                  <c:v>7</c:v>
                </c:pt>
                <c:pt idx="4">
                  <c:v>12</c:v>
                </c:pt>
                <c:pt idx="5">
                  <c:v>4</c:v>
                </c:pt>
                <c:pt idx="6" formatCode="General">
                  <c:v>6</c:v>
                </c:pt>
                <c:pt idx="7" formatCode="General">
                  <c:v>2</c:v>
                </c:pt>
                <c:pt idx="8" formatCode="General">
                  <c:v>6</c:v>
                </c:pt>
                <c:pt idx="9" formatCode="General">
                  <c:v>8</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8</c:v>
                </c:pt>
                <c:pt idx="1">
                  <c:v>10</c:v>
                </c:pt>
                <c:pt idx="2">
                  <c:v>7</c:v>
                </c:pt>
                <c:pt idx="3">
                  <c:v>7</c:v>
                </c:pt>
                <c:pt idx="4">
                  <c:v>9</c:v>
                </c:pt>
                <c:pt idx="5">
                  <c:v>11</c:v>
                </c:pt>
                <c:pt idx="6" formatCode="General">
                  <c:v>7</c:v>
                </c:pt>
                <c:pt idx="7" formatCode="General">
                  <c:v>10</c:v>
                </c:pt>
                <c:pt idx="8" formatCode="General">
                  <c:v>4</c:v>
                </c:pt>
                <c:pt idx="9" formatCode="General">
                  <c:v>9</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6</c:v>
                </c:pt>
                <c:pt idx="1">
                  <c:v>14</c:v>
                </c:pt>
                <c:pt idx="2">
                  <c:v>9</c:v>
                </c:pt>
                <c:pt idx="3">
                  <c:v>8</c:v>
                </c:pt>
                <c:pt idx="4">
                  <c:v>6</c:v>
                </c:pt>
                <c:pt idx="5">
                  <c:v>6</c:v>
                </c:pt>
                <c:pt idx="6" formatCode="General">
                  <c:v>7</c:v>
                </c:pt>
                <c:pt idx="7" formatCode="General">
                  <c:v>2</c:v>
                </c:pt>
                <c:pt idx="8" formatCode="General">
                  <c:v>4</c:v>
                </c:pt>
                <c:pt idx="9" formatCode="General">
                  <c:v>4</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4</c:v>
                </c:pt>
                <c:pt idx="1">
                  <c:v>4</c:v>
                </c:pt>
                <c:pt idx="2">
                  <c:v>7</c:v>
                </c:pt>
                <c:pt idx="3">
                  <c:v>7</c:v>
                </c:pt>
                <c:pt idx="4">
                  <c:v>6</c:v>
                </c:pt>
                <c:pt idx="5">
                  <c:v>4</c:v>
                </c:pt>
                <c:pt idx="6" formatCode="General">
                  <c:v>7</c:v>
                </c:pt>
                <c:pt idx="7" formatCode="General">
                  <c:v>6</c:v>
                </c:pt>
                <c:pt idx="8" formatCode="General">
                  <c:v>6</c:v>
                </c:pt>
                <c:pt idx="9" formatCode="General">
                  <c:v>8</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6</c:v>
                </c:pt>
                <c:pt idx="1">
                  <c:v>2</c:v>
                </c:pt>
                <c:pt idx="2">
                  <c:v>8</c:v>
                </c:pt>
                <c:pt idx="3">
                  <c:v>8</c:v>
                </c:pt>
                <c:pt idx="4">
                  <c:v>9</c:v>
                </c:pt>
                <c:pt idx="5">
                  <c:v>5</c:v>
                </c:pt>
                <c:pt idx="6" formatCode="General">
                  <c:v>4</c:v>
                </c:pt>
                <c:pt idx="7" formatCode="General">
                  <c:v>6</c:v>
                </c:pt>
                <c:pt idx="8" formatCode="General">
                  <c:v>6</c:v>
                </c:pt>
                <c:pt idx="9" formatCode="General">
                  <c:v>6</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2</c:v>
                </c:pt>
                <c:pt idx="1">
                  <c:v>4</c:v>
                </c:pt>
                <c:pt idx="2">
                  <c:v>4</c:v>
                </c:pt>
                <c:pt idx="3">
                  <c:v>9</c:v>
                </c:pt>
                <c:pt idx="4">
                  <c:v>0</c:v>
                </c:pt>
                <c:pt idx="5">
                  <c:v>3</c:v>
                </c:pt>
                <c:pt idx="6" formatCode="General">
                  <c:v>5</c:v>
                </c:pt>
                <c:pt idx="7" formatCode="General">
                  <c:v>6</c:v>
                </c:pt>
                <c:pt idx="8" formatCode="General">
                  <c:v>9</c:v>
                </c:pt>
                <c:pt idx="9" formatCode="General">
                  <c:v>6</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5</c:v>
                </c:pt>
                <c:pt idx="1">
                  <c:v>9</c:v>
                </c:pt>
                <c:pt idx="2">
                  <c:v>3</c:v>
                </c:pt>
                <c:pt idx="3">
                  <c:v>14</c:v>
                </c:pt>
                <c:pt idx="4">
                  <c:v>8</c:v>
                </c:pt>
                <c:pt idx="5">
                  <c:v>8</c:v>
                </c:pt>
                <c:pt idx="6" formatCode="General">
                  <c:v>13</c:v>
                </c:pt>
                <c:pt idx="7" formatCode="General">
                  <c:v>13</c:v>
                </c:pt>
                <c:pt idx="8" formatCode="General">
                  <c:v>7</c:v>
                </c:pt>
                <c:pt idx="9" formatCode="General">
                  <c:v>10</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4</c:v>
                </c:pt>
                <c:pt idx="1">
                  <c:v>0</c:v>
                </c:pt>
                <c:pt idx="2">
                  <c:v>0</c:v>
                </c:pt>
                <c:pt idx="3">
                  <c:v>1</c:v>
                </c:pt>
                <c:pt idx="4">
                  <c:v>0</c:v>
                </c:pt>
                <c:pt idx="5">
                  <c:v>0</c:v>
                </c:pt>
                <c:pt idx="6" formatCode="General">
                  <c:v>0</c:v>
                </c:pt>
                <c:pt idx="7" formatCode="General">
                  <c:v>1</c:v>
                </c:pt>
                <c:pt idx="8" formatCode="General">
                  <c:v>3</c:v>
                </c:pt>
                <c:pt idx="9" formatCode="General">
                  <c:v>1</c:v>
                </c:pt>
              </c:numCache>
            </c:numRef>
          </c:val>
        </c:ser>
        <c:gapWidth val="75"/>
        <c:overlap val="100"/>
        <c:axId val="73265152"/>
        <c:axId val="73266688"/>
      </c:barChart>
      <c:catAx>
        <c:axId val="73265152"/>
        <c:scaling>
          <c:orientation val="minMax"/>
        </c:scaling>
        <c:axPos val="b"/>
        <c:majorTickMark val="none"/>
        <c:tickLblPos val="nextTo"/>
        <c:crossAx val="73266688"/>
        <c:crosses val="autoZero"/>
        <c:auto val="1"/>
        <c:lblAlgn val="ctr"/>
        <c:lblOffset val="100"/>
      </c:catAx>
      <c:valAx>
        <c:axId val="73266688"/>
        <c:scaling>
          <c:orientation val="minMax"/>
        </c:scaling>
        <c:axPos val="l"/>
        <c:majorGridlines/>
        <c:numFmt formatCode="#,##0_ " sourceLinked="1"/>
        <c:majorTickMark val="none"/>
        <c:tickLblPos val="nextTo"/>
        <c:spPr>
          <a:ln w="9525">
            <a:noFill/>
          </a:ln>
        </c:spPr>
        <c:crossAx val="73265152"/>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5"/>
          <c:y val="1.4285714285714285E-2"/>
        </c:manualLayout>
      </c:layout>
    </c:title>
    <c:plotArea>
      <c:layout>
        <c:manualLayout>
          <c:layoutTarget val="inner"/>
          <c:xMode val="edge"/>
          <c:yMode val="edge"/>
          <c:x val="9.5994152046784076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2</c:v>
                </c:pt>
                <c:pt idx="1">
                  <c:v>0</c:v>
                </c:pt>
                <c:pt idx="2">
                  <c:v>2</c:v>
                </c:pt>
                <c:pt idx="3">
                  <c:v>0</c:v>
                </c:pt>
                <c:pt idx="4">
                  <c:v>2</c:v>
                </c:pt>
                <c:pt idx="5">
                  <c:v>0</c:v>
                </c:pt>
                <c:pt idx="6">
                  <c:v>0</c:v>
                </c:pt>
                <c:pt idx="7">
                  <c:v>0</c:v>
                </c:pt>
                <c:pt idx="8">
                  <c:v>0</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1</c:v>
                </c:pt>
                <c:pt idx="3">
                  <c:v>0</c:v>
                </c:pt>
                <c:pt idx="4">
                  <c:v>0</c:v>
                </c:pt>
                <c:pt idx="5">
                  <c:v>0</c:v>
                </c:pt>
                <c:pt idx="6">
                  <c:v>0</c:v>
                </c:pt>
                <c:pt idx="7">
                  <c:v>0</c:v>
                </c:pt>
                <c:pt idx="8">
                  <c:v>0</c:v>
                </c:pt>
                <c:pt idx="9">
                  <c:v>0</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1</c:v>
                </c:pt>
                <c:pt idx="1">
                  <c:v>0</c:v>
                </c:pt>
                <c:pt idx="2">
                  <c:v>1</c:v>
                </c:pt>
                <c:pt idx="3">
                  <c:v>1</c:v>
                </c:pt>
                <c:pt idx="4">
                  <c:v>1</c:v>
                </c:pt>
                <c:pt idx="5">
                  <c:v>2</c:v>
                </c:pt>
                <c:pt idx="6">
                  <c:v>0</c:v>
                </c:pt>
                <c:pt idx="7">
                  <c:v>0</c:v>
                </c:pt>
                <c:pt idx="8">
                  <c:v>0</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c:v>
                </c:pt>
                <c:pt idx="1">
                  <c:v>1</c:v>
                </c:pt>
                <c:pt idx="2">
                  <c:v>0</c:v>
                </c:pt>
                <c:pt idx="3">
                  <c:v>0</c:v>
                </c:pt>
                <c:pt idx="4">
                  <c:v>2</c:v>
                </c:pt>
                <c:pt idx="5">
                  <c:v>0</c:v>
                </c:pt>
                <c:pt idx="6">
                  <c:v>0</c:v>
                </c:pt>
                <c:pt idx="7">
                  <c:v>1</c:v>
                </c:pt>
                <c:pt idx="8">
                  <c:v>0</c:v>
                </c:pt>
                <c:pt idx="9">
                  <c:v>1</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4</c:v>
                </c:pt>
                <c:pt idx="1">
                  <c:v>0</c:v>
                </c:pt>
                <c:pt idx="2">
                  <c:v>2</c:v>
                </c:pt>
                <c:pt idx="3">
                  <c:v>3</c:v>
                </c:pt>
                <c:pt idx="4">
                  <c:v>0</c:v>
                </c:pt>
                <c:pt idx="5">
                  <c:v>2</c:v>
                </c:pt>
                <c:pt idx="6">
                  <c:v>0</c:v>
                </c:pt>
                <c:pt idx="7">
                  <c:v>3</c:v>
                </c:pt>
                <c:pt idx="8">
                  <c:v>2</c:v>
                </c:pt>
                <c:pt idx="9">
                  <c:v>1</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c:v>
                </c:pt>
                <c:pt idx="1">
                  <c:v>2</c:v>
                </c:pt>
                <c:pt idx="2">
                  <c:v>2</c:v>
                </c:pt>
                <c:pt idx="3">
                  <c:v>1</c:v>
                </c:pt>
                <c:pt idx="4">
                  <c:v>2</c:v>
                </c:pt>
                <c:pt idx="5">
                  <c:v>0</c:v>
                </c:pt>
                <c:pt idx="6">
                  <c:v>3</c:v>
                </c:pt>
                <c:pt idx="7">
                  <c:v>3</c:v>
                </c:pt>
                <c:pt idx="8">
                  <c:v>1</c:v>
                </c:pt>
                <c:pt idx="9">
                  <c:v>1</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3</c:v>
                </c:pt>
                <c:pt idx="2">
                  <c:v>3</c:v>
                </c:pt>
                <c:pt idx="3">
                  <c:v>3</c:v>
                </c:pt>
                <c:pt idx="4">
                  <c:v>2</c:v>
                </c:pt>
                <c:pt idx="5">
                  <c:v>3</c:v>
                </c:pt>
                <c:pt idx="6">
                  <c:v>3</c:v>
                </c:pt>
                <c:pt idx="7">
                  <c:v>0</c:v>
                </c:pt>
                <c:pt idx="8">
                  <c:v>1</c:v>
                </c:pt>
                <c:pt idx="9">
                  <c:v>1</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c:v>
                </c:pt>
                <c:pt idx="1">
                  <c:v>6</c:v>
                </c:pt>
                <c:pt idx="2">
                  <c:v>3</c:v>
                </c:pt>
                <c:pt idx="3">
                  <c:v>1</c:v>
                </c:pt>
                <c:pt idx="4">
                  <c:v>2</c:v>
                </c:pt>
                <c:pt idx="5">
                  <c:v>1</c:v>
                </c:pt>
                <c:pt idx="6">
                  <c:v>3</c:v>
                </c:pt>
                <c:pt idx="7">
                  <c:v>3</c:v>
                </c:pt>
                <c:pt idx="8">
                  <c:v>3</c:v>
                </c:pt>
                <c:pt idx="9">
                  <c:v>3</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2</c:v>
                </c:pt>
                <c:pt idx="1">
                  <c:v>3</c:v>
                </c:pt>
                <c:pt idx="2">
                  <c:v>4</c:v>
                </c:pt>
                <c:pt idx="3">
                  <c:v>1</c:v>
                </c:pt>
                <c:pt idx="4">
                  <c:v>2</c:v>
                </c:pt>
                <c:pt idx="5">
                  <c:v>1</c:v>
                </c:pt>
                <c:pt idx="6">
                  <c:v>2</c:v>
                </c:pt>
                <c:pt idx="7">
                  <c:v>3</c:v>
                </c:pt>
                <c:pt idx="8">
                  <c:v>2</c:v>
                </c:pt>
                <c:pt idx="9">
                  <c:v>4</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c:v>
                </c:pt>
                <c:pt idx="1">
                  <c:v>2</c:v>
                </c:pt>
                <c:pt idx="2">
                  <c:v>3</c:v>
                </c:pt>
                <c:pt idx="3">
                  <c:v>4</c:v>
                </c:pt>
                <c:pt idx="4">
                  <c:v>2</c:v>
                </c:pt>
                <c:pt idx="5">
                  <c:v>0</c:v>
                </c:pt>
                <c:pt idx="6">
                  <c:v>0</c:v>
                </c:pt>
                <c:pt idx="7">
                  <c:v>3</c:v>
                </c:pt>
                <c:pt idx="8">
                  <c:v>3</c:v>
                </c:pt>
                <c:pt idx="9">
                  <c:v>3</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1</c:v>
                </c:pt>
                <c:pt idx="1">
                  <c:v>3</c:v>
                </c:pt>
                <c:pt idx="2">
                  <c:v>2</c:v>
                </c:pt>
                <c:pt idx="3">
                  <c:v>2</c:v>
                </c:pt>
                <c:pt idx="4">
                  <c:v>4</c:v>
                </c:pt>
                <c:pt idx="5">
                  <c:v>0</c:v>
                </c:pt>
                <c:pt idx="6">
                  <c:v>3</c:v>
                </c:pt>
                <c:pt idx="7">
                  <c:v>2</c:v>
                </c:pt>
                <c:pt idx="8">
                  <c:v>5</c:v>
                </c:pt>
                <c:pt idx="9">
                  <c:v>6</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11</c:v>
                </c:pt>
                <c:pt idx="1">
                  <c:v>5</c:v>
                </c:pt>
                <c:pt idx="2">
                  <c:v>4</c:v>
                </c:pt>
                <c:pt idx="3">
                  <c:v>6</c:v>
                </c:pt>
                <c:pt idx="4">
                  <c:v>5</c:v>
                </c:pt>
                <c:pt idx="5">
                  <c:v>9</c:v>
                </c:pt>
                <c:pt idx="6">
                  <c:v>5</c:v>
                </c:pt>
                <c:pt idx="7">
                  <c:v>6</c:v>
                </c:pt>
                <c:pt idx="8">
                  <c:v>2</c:v>
                </c:pt>
                <c:pt idx="9">
                  <c:v>6</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0</c:v>
                </c:pt>
                <c:pt idx="1">
                  <c:v>2</c:v>
                </c:pt>
                <c:pt idx="2">
                  <c:v>0</c:v>
                </c:pt>
                <c:pt idx="3">
                  <c:v>0</c:v>
                </c:pt>
                <c:pt idx="4">
                  <c:v>0</c:v>
                </c:pt>
                <c:pt idx="5">
                  <c:v>0</c:v>
                </c:pt>
                <c:pt idx="6">
                  <c:v>1</c:v>
                </c:pt>
                <c:pt idx="7">
                  <c:v>0</c:v>
                </c:pt>
                <c:pt idx="8">
                  <c:v>0</c:v>
                </c:pt>
                <c:pt idx="9">
                  <c:v>1</c:v>
                </c:pt>
              </c:numCache>
            </c:numRef>
          </c:val>
        </c:ser>
        <c:overlap val="100"/>
        <c:axId val="73344512"/>
        <c:axId val="73346048"/>
      </c:barChart>
      <c:catAx>
        <c:axId val="73344512"/>
        <c:scaling>
          <c:orientation val="minMax"/>
        </c:scaling>
        <c:axPos val="b"/>
        <c:numFmt formatCode="General" sourceLinked="1"/>
        <c:majorTickMark val="in"/>
        <c:tickLblPos val="nextTo"/>
        <c:txPr>
          <a:bodyPr rot="0" vert="horz"/>
          <a:lstStyle/>
          <a:p>
            <a:pPr>
              <a:defRPr/>
            </a:pPr>
            <a:endParaRPr lang="ja-JP"/>
          </a:p>
        </c:txPr>
        <c:crossAx val="73346048"/>
        <c:crosses val="autoZero"/>
        <c:auto val="1"/>
        <c:lblAlgn val="ctr"/>
        <c:lblOffset val="100"/>
        <c:tickLblSkip val="1"/>
        <c:tickMarkSkip val="1"/>
      </c:catAx>
      <c:valAx>
        <c:axId val="73346048"/>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25E-2"/>
            </c:manualLayout>
          </c:layout>
        </c:title>
        <c:numFmt formatCode="#,##0;[Red]\-#,##0" sourceLinked="1"/>
        <c:majorTickMark val="in"/>
        <c:tickLblPos val="nextTo"/>
        <c:txPr>
          <a:bodyPr rot="0" vert="horz"/>
          <a:lstStyle/>
          <a:p>
            <a:pPr>
              <a:defRPr/>
            </a:pPr>
            <a:endParaRPr lang="ja-JP"/>
          </a:p>
        </c:txPr>
        <c:crossAx val="73344512"/>
        <c:crosses val="autoZero"/>
        <c:crossBetween val="between"/>
      </c:valAx>
    </c:plotArea>
    <c:legend>
      <c:legendPos val="b"/>
      <c:layout>
        <c:manualLayout>
          <c:xMode val="edge"/>
          <c:yMode val="edge"/>
          <c:x val="6.8157163742690055E-2"/>
          <c:y val="0.86630416666666654"/>
          <c:w val="0.90629707602339427"/>
          <c:h val="0.1019111111111111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585024"/>
        <c:axId val="73586560"/>
      </c:barChart>
      <c:catAx>
        <c:axId val="7358502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586560"/>
        <c:crosses val="autoZero"/>
        <c:auto val="1"/>
        <c:lblAlgn val="ctr"/>
        <c:lblOffset val="100"/>
        <c:tickLblSkip val="1"/>
        <c:tickMarkSkip val="1"/>
      </c:catAx>
      <c:valAx>
        <c:axId val="7358656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58502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747840"/>
        <c:axId val="73766016"/>
      </c:barChart>
      <c:catAx>
        <c:axId val="7374784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766016"/>
        <c:crosses val="autoZero"/>
        <c:auto val="1"/>
        <c:lblAlgn val="ctr"/>
        <c:lblOffset val="100"/>
        <c:tickLblSkip val="1"/>
        <c:tickMarkSkip val="1"/>
      </c:catAx>
      <c:valAx>
        <c:axId val="73766016"/>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74784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0</c:v>
                </c:pt>
                <c:pt idx="2">
                  <c:v>0</c:v>
                </c:pt>
                <c:pt idx="3">
                  <c:v>2</c:v>
                </c:pt>
                <c:pt idx="4">
                  <c:v>0</c:v>
                </c:pt>
                <c:pt idx="5">
                  <c:v>0</c:v>
                </c:pt>
                <c:pt idx="6">
                  <c:v>0</c:v>
                </c:pt>
                <c:pt idx="7">
                  <c:v>0</c:v>
                </c:pt>
                <c:pt idx="8">
                  <c:v>2</c:v>
                </c:pt>
                <c:pt idx="9">
                  <c:v>0</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3</c:v>
                </c:pt>
                <c:pt idx="1">
                  <c:v>2</c:v>
                </c:pt>
                <c:pt idx="2">
                  <c:v>0</c:v>
                </c:pt>
                <c:pt idx="3">
                  <c:v>0</c:v>
                </c:pt>
                <c:pt idx="4">
                  <c:v>3</c:v>
                </c:pt>
                <c:pt idx="5">
                  <c:v>1</c:v>
                </c:pt>
                <c:pt idx="6">
                  <c:v>3</c:v>
                </c:pt>
                <c:pt idx="7">
                  <c:v>0</c:v>
                </c:pt>
                <c:pt idx="8">
                  <c:v>0</c:v>
                </c:pt>
                <c:pt idx="9">
                  <c:v>3</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0</c:v>
                </c:pt>
                <c:pt idx="1">
                  <c:v>1</c:v>
                </c:pt>
                <c:pt idx="2">
                  <c:v>3</c:v>
                </c:pt>
                <c:pt idx="3">
                  <c:v>0</c:v>
                </c:pt>
                <c:pt idx="4">
                  <c:v>1</c:v>
                </c:pt>
                <c:pt idx="5">
                  <c:v>1</c:v>
                </c:pt>
                <c:pt idx="6">
                  <c:v>2</c:v>
                </c:pt>
                <c:pt idx="7">
                  <c:v>3</c:v>
                </c:pt>
                <c:pt idx="8">
                  <c:v>1</c:v>
                </c:pt>
                <c:pt idx="9">
                  <c:v>1</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1</c:v>
                </c:pt>
                <c:pt idx="1">
                  <c:v>1</c:v>
                </c:pt>
                <c:pt idx="2">
                  <c:v>0</c:v>
                </c:pt>
                <c:pt idx="3">
                  <c:v>1</c:v>
                </c:pt>
                <c:pt idx="4">
                  <c:v>1</c:v>
                </c:pt>
                <c:pt idx="5">
                  <c:v>0</c:v>
                </c:pt>
                <c:pt idx="6">
                  <c:v>0</c:v>
                </c:pt>
                <c:pt idx="7">
                  <c:v>0</c:v>
                </c:pt>
                <c:pt idx="8">
                  <c:v>1</c:v>
                </c:pt>
                <c:pt idx="9">
                  <c:v>0</c:v>
                </c:pt>
              </c:numCache>
            </c:numRef>
          </c:val>
        </c:ser>
        <c:overlap val="100"/>
        <c:axId val="73674112"/>
        <c:axId val="73696384"/>
      </c:barChart>
      <c:catAx>
        <c:axId val="73674112"/>
        <c:scaling>
          <c:orientation val="minMax"/>
        </c:scaling>
        <c:axPos val="b"/>
        <c:majorTickMark val="none"/>
        <c:tickLblPos val="nextTo"/>
        <c:crossAx val="73696384"/>
        <c:crosses val="autoZero"/>
        <c:auto val="1"/>
        <c:lblAlgn val="ctr"/>
        <c:lblOffset val="100"/>
      </c:catAx>
      <c:valAx>
        <c:axId val="73696384"/>
        <c:scaling>
          <c:orientation val="minMax"/>
        </c:scaling>
        <c:axPos val="l"/>
        <c:majorGridlines/>
        <c:numFmt formatCode="General" sourceLinked="1"/>
        <c:majorTickMark val="none"/>
        <c:tickLblPos val="nextTo"/>
        <c:crossAx val="73674112"/>
        <c:crosses val="autoZero"/>
        <c:crossBetween val="between"/>
      </c:valAx>
    </c:plotArea>
    <c:legend>
      <c:legendPos val="b"/>
      <c:layout/>
    </c:legend>
    <c:plotVisOnly val="1"/>
  </c:chart>
  <c:printSettings>
    <c:headerFooter/>
    <c:pageMargins b="0.75000000000000211" l="0.70000000000000062" r="0.70000000000000062" t="0.750000000000002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9"/>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187</c:v>
                </c:pt>
                <c:pt idx="1">
                  <c:v>187</c:v>
                </c:pt>
                <c:pt idx="2">
                  <c:v>158</c:v>
                </c:pt>
                <c:pt idx="3">
                  <c:v>174</c:v>
                </c:pt>
                <c:pt idx="4">
                  <c:v>168</c:v>
                </c:pt>
                <c:pt idx="5">
                  <c:v>145</c:v>
                </c:pt>
                <c:pt idx="6">
                  <c:v>150</c:v>
                </c:pt>
                <c:pt idx="7">
                  <c:v>152</c:v>
                </c:pt>
                <c:pt idx="8">
                  <c:v>147</c:v>
                </c:pt>
                <c:pt idx="9">
                  <c:v>151</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4</c:v>
                </c:pt>
                <c:pt idx="1">
                  <c:v>6</c:v>
                </c:pt>
                <c:pt idx="2">
                  <c:v>12</c:v>
                </c:pt>
                <c:pt idx="3">
                  <c:v>10</c:v>
                </c:pt>
                <c:pt idx="4">
                  <c:v>4</c:v>
                </c:pt>
                <c:pt idx="5">
                  <c:v>0</c:v>
                </c:pt>
                <c:pt idx="6" formatCode="General">
                  <c:v>8</c:v>
                </c:pt>
                <c:pt idx="7" formatCode="General">
                  <c:v>2</c:v>
                </c:pt>
                <c:pt idx="8" formatCode="General">
                  <c:v>4</c:v>
                </c:pt>
                <c:pt idx="9" formatCode="General">
                  <c:v>2</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2744960"/>
        <c:axId val="72746496"/>
      </c:lineChart>
      <c:catAx>
        <c:axId val="72744960"/>
        <c:scaling>
          <c:orientation val="minMax"/>
        </c:scaling>
        <c:axPos val="b"/>
        <c:numFmt formatCode="General" sourceLinked="1"/>
        <c:majorTickMark val="in"/>
        <c:tickLblPos val="nextTo"/>
        <c:txPr>
          <a:bodyPr rot="0" vert="horz"/>
          <a:lstStyle/>
          <a:p>
            <a:pPr>
              <a:defRPr/>
            </a:pPr>
            <a:endParaRPr lang="ja-JP"/>
          </a:p>
        </c:txPr>
        <c:crossAx val="72746496"/>
        <c:crosses val="autoZero"/>
        <c:auto val="1"/>
        <c:lblAlgn val="ctr"/>
        <c:lblOffset val="100"/>
        <c:tickLblSkip val="1"/>
        <c:tickMarkSkip val="1"/>
      </c:catAx>
      <c:valAx>
        <c:axId val="72746496"/>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2744960"/>
        <c:crosses val="autoZero"/>
        <c:crossBetween val="between"/>
      </c:valAx>
    </c:plotArea>
    <c:legend>
      <c:legendPos val="b"/>
      <c:layout>
        <c:manualLayout>
          <c:xMode val="edge"/>
          <c:yMode val="edge"/>
          <c:x val="0.29166721347331576"/>
          <c:y val="0.91086350974930119"/>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802688"/>
        <c:axId val="72804224"/>
      </c:barChart>
      <c:catAx>
        <c:axId val="7280268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804224"/>
        <c:crosses val="autoZero"/>
        <c:auto val="1"/>
        <c:lblAlgn val="ctr"/>
        <c:lblOffset val="100"/>
        <c:tickLblSkip val="13"/>
        <c:tickMarkSkip val="1"/>
      </c:catAx>
      <c:valAx>
        <c:axId val="72804224"/>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802688"/>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014E-2"/>
          <c:y val="0.12256267409470752"/>
          <c:w val="0.89791849348651864"/>
          <c:h val="0.65738161559889186"/>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3.0669</c:v>
                </c:pt>
                <c:pt idx="1">
                  <c:v>3.0467</c:v>
                </c:pt>
                <c:pt idx="2">
                  <c:v>3.0979999999999999</c:v>
                </c:pt>
                <c:pt idx="3">
                  <c:v>3.0733000000000001</c:v>
                </c:pt>
                <c:pt idx="4">
                  <c:v>3.0868000000000002</c:v>
                </c:pt>
                <c:pt idx="5">
                  <c:v>3.1059999999999999</c:v>
                </c:pt>
                <c:pt idx="6">
                  <c:v>3.13</c:v>
                </c:pt>
                <c:pt idx="7">
                  <c:v>3.08</c:v>
                </c:pt>
                <c:pt idx="8">
                  <c:v>3.0656575342465753</c:v>
                </c:pt>
                <c:pt idx="9">
                  <c:v>3.0946291390728473</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2.5114999999999998</c:v>
                </c:pt>
                <c:pt idx="1">
                  <c:v>2.1758000000000002</c:v>
                </c:pt>
                <c:pt idx="2">
                  <c:v>2.0623</c:v>
                </c:pt>
                <c:pt idx="3">
                  <c:v>2.3338999999999999</c:v>
                </c:pt>
                <c:pt idx="4">
                  <c:v>2.2494999999999998</c:v>
                </c:pt>
                <c:pt idx="6">
                  <c:v>2.1800000000000002</c:v>
                </c:pt>
                <c:pt idx="7">
                  <c:v>2.86</c:v>
                </c:pt>
                <c:pt idx="8">
                  <c:v>2.1225000000000001</c:v>
                </c:pt>
                <c:pt idx="9">
                  <c:v>2.6949999999999998</c:v>
                </c:pt>
              </c:numCache>
            </c:numRef>
          </c:val>
        </c:ser>
        <c:marker val="1"/>
        <c:axId val="74062464"/>
        <c:axId val="74072448"/>
      </c:lineChart>
      <c:catAx>
        <c:axId val="74062464"/>
        <c:scaling>
          <c:orientation val="minMax"/>
        </c:scaling>
        <c:axPos val="b"/>
        <c:numFmt formatCode="General" sourceLinked="1"/>
        <c:majorTickMark val="in"/>
        <c:tickLblPos val="nextTo"/>
        <c:txPr>
          <a:bodyPr rot="0" vert="horz"/>
          <a:lstStyle/>
          <a:p>
            <a:pPr>
              <a:defRPr/>
            </a:pPr>
            <a:endParaRPr lang="ja-JP"/>
          </a:p>
        </c:txPr>
        <c:crossAx val="74072448"/>
        <c:crosses val="autoZero"/>
        <c:auto val="1"/>
        <c:lblAlgn val="ctr"/>
        <c:lblOffset val="100"/>
        <c:tickLblSkip val="1"/>
        <c:tickMarkSkip val="1"/>
      </c:catAx>
      <c:valAx>
        <c:axId val="74072448"/>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4062464"/>
        <c:crosses val="autoZero"/>
        <c:crossBetween val="between"/>
        <c:majorUnit val="1"/>
      </c:valAx>
    </c:plotArea>
    <c:legend>
      <c:legendPos val="b"/>
      <c:layout>
        <c:manualLayout>
          <c:xMode val="edge"/>
          <c:yMode val="edge"/>
          <c:x val="0.29375065616797902"/>
          <c:y val="0.90250696378829842"/>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112</c:v>
                </c:pt>
                <c:pt idx="1">
                  <c:v>110</c:v>
                </c:pt>
                <c:pt idx="2">
                  <c:v>112</c:v>
                </c:pt>
                <c:pt idx="3">
                  <c:v>129</c:v>
                </c:pt>
                <c:pt idx="4">
                  <c:v>114</c:v>
                </c:pt>
                <c:pt idx="5">
                  <c:v>102</c:v>
                </c:pt>
                <c:pt idx="6">
                  <c:v>114</c:v>
                </c:pt>
                <c:pt idx="7">
                  <c:v>111</c:v>
                </c:pt>
                <c:pt idx="8">
                  <c:v>108</c:v>
                </c:pt>
                <c:pt idx="9">
                  <c:v>110</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79</c:v>
                </c:pt>
                <c:pt idx="1">
                  <c:v>82</c:v>
                </c:pt>
                <c:pt idx="2">
                  <c:v>58</c:v>
                </c:pt>
                <c:pt idx="3">
                  <c:v>54</c:v>
                </c:pt>
                <c:pt idx="4">
                  <c:v>58</c:v>
                </c:pt>
                <c:pt idx="5">
                  <c:v>43</c:v>
                </c:pt>
                <c:pt idx="6">
                  <c:v>44</c:v>
                </c:pt>
                <c:pt idx="7">
                  <c:v>42</c:v>
                </c:pt>
                <c:pt idx="8">
                  <c:v>40</c:v>
                </c:pt>
                <c:pt idx="9">
                  <c:v>41</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0</c:v>
                </c:pt>
                <c:pt idx="4">
                  <c:v>0</c:v>
                </c:pt>
                <c:pt idx="5">
                  <c:v>0</c:v>
                </c:pt>
                <c:pt idx="6">
                  <c:v>0</c:v>
                </c:pt>
                <c:pt idx="7">
                  <c:v>1</c:v>
                </c:pt>
                <c:pt idx="8">
                  <c:v>2</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1</c:v>
                </c:pt>
                <c:pt idx="2">
                  <c:v>0</c:v>
                </c:pt>
                <c:pt idx="3">
                  <c:v>1</c:v>
                </c:pt>
                <c:pt idx="4">
                  <c:v>0</c:v>
                </c:pt>
                <c:pt idx="5">
                  <c:v>0</c:v>
                </c:pt>
                <c:pt idx="6">
                  <c:v>0</c:v>
                </c:pt>
                <c:pt idx="7">
                  <c:v>0</c:v>
                </c:pt>
                <c:pt idx="8">
                  <c:v>1</c:v>
                </c:pt>
                <c:pt idx="9">
                  <c:v>1</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996928"/>
        <c:axId val="74006912"/>
      </c:lineChart>
      <c:catAx>
        <c:axId val="73996928"/>
        <c:scaling>
          <c:orientation val="minMax"/>
        </c:scaling>
        <c:axPos val="b"/>
        <c:tickLblPos val="nextTo"/>
        <c:crossAx val="74006912"/>
        <c:crosses val="autoZero"/>
        <c:auto val="1"/>
        <c:lblAlgn val="ctr"/>
        <c:lblOffset val="100"/>
      </c:catAx>
      <c:valAx>
        <c:axId val="74006912"/>
        <c:scaling>
          <c:orientation val="minMax"/>
        </c:scaling>
        <c:axPos val="l"/>
        <c:majorGridlines/>
        <c:numFmt formatCode="#,##0_ " sourceLinked="1"/>
        <c:tickLblPos val="nextTo"/>
        <c:crossAx val="73996928"/>
        <c:crosses val="autoZero"/>
        <c:crossBetween val="between"/>
      </c:valAx>
    </c:plotArea>
    <c:legend>
      <c:legendPos val="b"/>
      <c:layout/>
    </c:legend>
    <c:plotVisOnly val="1"/>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51"/>
          <c:y val="1.4970059880239521E-2"/>
        </c:manualLayout>
      </c:layout>
    </c:title>
    <c:plotArea>
      <c:layout>
        <c:manualLayout>
          <c:layoutTarget val="inner"/>
          <c:xMode val="edge"/>
          <c:yMode val="edge"/>
          <c:x val="7.0524415204678378E-2"/>
          <c:y val="0.11976065412240115"/>
          <c:w val="0.90090599415204653"/>
          <c:h val="0.649701548614027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18</c:v>
                </c:pt>
                <c:pt idx="1">
                  <c:v>15</c:v>
                </c:pt>
                <c:pt idx="2">
                  <c:v>15</c:v>
                </c:pt>
                <c:pt idx="3">
                  <c:v>15</c:v>
                </c:pt>
                <c:pt idx="4">
                  <c:v>21</c:v>
                </c:pt>
                <c:pt idx="5">
                  <c:v>9</c:v>
                </c:pt>
                <c:pt idx="6">
                  <c:v>15</c:v>
                </c:pt>
                <c:pt idx="7">
                  <c:v>12</c:v>
                </c:pt>
                <c:pt idx="8">
                  <c:v>25</c:v>
                </c:pt>
                <c:pt idx="9">
                  <c:v>14</c:v>
                </c:pt>
                <c:pt idx="10">
                  <c:v>19</c:v>
                </c:pt>
                <c:pt idx="11">
                  <c:v>13</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12</c:v>
                </c:pt>
                <c:pt idx="1">
                  <c:v>11</c:v>
                </c:pt>
                <c:pt idx="2">
                  <c:v>24</c:v>
                </c:pt>
                <c:pt idx="3">
                  <c:v>19</c:v>
                </c:pt>
                <c:pt idx="4">
                  <c:v>22</c:v>
                </c:pt>
                <c:pt idx="5">
                  <c:v>15</c:v>
                </c:pt>
                <c:pt idx="6">
                  <c:v>20</c:v>
                </c:pt>
                <c:pt idx="7">
                  <c:v>9</c:v>
                </c:pt>
                <c:pt idx="8">
                  <c:v>24</c:v>
                </c:pt>
                <c:pt idx="9">
                  <c:v>18</c:v>
                </c:pt>
                <c:pt idx="10">
                  <c:v>8</c:v>
                </c:pt>
                <c:pt idx="11">
                  <c:v>11</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23</c:v>
                </c:pt>
                <c:pt idx="1">
                  <c:v>11</c:v>
                </c:pt>
                <c:pt idx="2">
                  <c:v>7</c:v>
                </c:pt>
                <c:pt idx="3">
                  <c:v>23</c:v>
                </c:pt>
                <c:pt idx="4">
                  <c:v>13</c:v>
                </c:pt>
                <c:pt idx="5">
                  <c:v>11</c:v>
                </c:pt>
                <c:pt idx="6">
                  <c:v>19</c:v>
                </c:pt>
                <c:pt idx="7">
                  <c:v>11</c:v>
                </c:pt>
                <c:pt idx="8">
                  <c:v>9</c:v>
                </c:pt>
                <c:pt idx="9">
                  <c:v>15</c:v>
                </c:pt>
                <c:pt idx="10">
                  <c:v>16</c:v>
                </c:pt>
                <c:pt idx="11">
                  <c:v>12</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21</c:v>
                </c:pt>
                <c:pt idx="1">
                  <c:v>18</c:v>
                </c:pt>
                <c:pt idx="2">
                  <c:v>14</c:v>
                </c:pt>
                <c:pt idx="3">
                  <c:v>7</c:v>
                </c:pt>
                <c:pt idx="4">
                  <c:v>20</c:v>
                </c:pt>
                <c:pt idx="5">
                  <c:v>14</c:v>
                </c:pt>
                <c:pt idx="6">
                  <c:v>22</c:v>
                </c:pt>
                <c:pt idx="7">
                  <c:v>12</c:v>
                </c:pt>
                <c:pt idx="8">
                  <c:v>11</c:v>
                </c:pt>
                <c:pt idx="9">
                  <c:v>17</c:v>
                </c:pt>
                <c:pt idx="10">
                  <c:v>12</c:v>
                </c:pt>
                <c:pt idx="11">
                  <c:v>16</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12</c:v>
                </c:pt>
                <c:pt idx="1">
                  <c:v>14</c:v>
                </c:pt>
                <c:pt idx="2">
                  <c:v>10</c:v>
                </c:pt>
                <c:pt idx="3">
                  <c:v>11</c:v>
                </c:pt>
                <c:pt idx="4">
                  <c:v>12</c:v>
                </c:pt>
                <c:pt idx="5">
                  <c:v>11</c:v>
                </c:pt>
                <c:pt idx="6">
                  <c:v>21</c:v>
                </c:pt>
                <c:pt idx="7">
                  <c:v>15</c:v>
                </c:pt>
                <c:pt idx="8">
                  <c:v>12</c:v>
                </c:pt>
                <c:pt idx="9">
                  <c:v>15</c:v>
                </c:pt>
                <c:pt idx="10">
                  <c:v>18</c:v>
                </c:pt>
                <c:pt idx="11">
                  <c:v>21</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13</c:v>
                </c:pt>
                <c:pt idx="1">
                  <c:v>11</c:v>
                </c:pt>
                <c:pt idx="2">
                  <c:v>13</c:v>
                </c:pt>
                <c:pt idx="3">
                  <c:v>15</c:v>
                </c:pt>
                <c:pt idx="4">
                  <c:v>10</c:v>
                </c:pt>
                <c:pt idx="5">
                  <c:v>13</c:v>
                </c:pt>
                <c:pt idx="6">
                  <c:v>8</c:v>
                </c:pt>
                <c:pt idx="7">
                  <c:v>19</c:v>
                </c:pt>
                <c:pt idx="8">
                  <c:v>12</c:v>
                </c:pt>
                <c:pt idx="9">
                  <c:v>11</c:v>
                </c:pt>
                <c:pt idx="10">
                  <c:v>11</c:v>
                </c:pt>
                <c:pt idx="11">
                  <c:v>9</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19</c:v>
                </c:pt>
                <c:pt idx="1">
                  <c:v>11</c:v>
                </c:pt>
                <c:pt idx="2">
                  <c:v>12</c:v>
                </c:pt>
                <c:pt idx="3">
                  <c:v>14</c:v>
                </c:pt>
                <c:pt idx="4">
                  <c:v>19</c:v>
                </c:pt>
                <c:pt idx="5">
                  <c:v>16</c:v>
                </c:pt>
                <c:pt idx="6">
                  <c:v>11</c:v>
                </c:pt>
                <c:pt idx="7">
                  <c:v>8</c:v>
                </c:pt>
                <c:pt idx="8">
                  <c:v>9</c:v>
                </c:pt>
                <c:pt idx="9">
                  <c:v>18</c:v>
                </c:pt>
                <c:pt idx="10">
                  <c:v>8</c:v>
                </c:pt>
                <c:pt idx="11">
                  <c:v>13</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10</c:v>
                </c:pt>
                <c:pt idx="1">
                  <c:v>11</c:v>
                </c:pt>
                <c:pt idx="2">
                  <c:v>14</c:v>
                </c:pt>
                <c:pt idx="3">
                  <c:v>17</c:v>
                </c:pt>
                <c:pt idx="4">
                  <c:v>15</c:v>
                </c:pt>
                <c:pt idx="5">
                  <c:v>13</c:v>
                </c:pt>
                <c:pt idx="6">
                  <c:v>19</c:v>
                </c:pt>
                <c:pt idx="7">
                  <c:v>12</c:v>
                </c:pt>
                <c:pt idx="8">
                  <c:v>10</c:v>
                </c:pt>
                <c:pt idx="9">
                  <c:v>10</c:v>
                </c:pt>
                <c:pt idx="10">
                  <c:v>11</c:v>
                </c:pt>
                <c:pt idx="11">
                  <c:v>12</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13</c:v>
                </c:pt>
                <c:pt idx="1">
                  <c:v>12</c:v>
                </c:pt>
                <c:pt idx="2">
                  <c:v>16</c:v>
                </c:pt>
                <c:pt idx="3">
                  <c:v>6</c:v>
                </c:pt>
                <c:pt idx="4">
                  <c:v>5</c:v>
                </c:pt>
                <c:pt idx="5">
                  <c:v>11</c:v>
                </c:pt>
                <c:pt idx="6">
                  <c:v>15</c:v>
                </c:pt>
                <c:pt idx="7">
                  <c:v>19</c:v>
                </c:pt>
                <c:pt idx="8">
                  <c:v>19</c:v>
                </c:pt>
                <c:pt idx="9">
                  <c:v>13</c:v>
                </c:pt>
                <c:pt idx="10">
                  <c:v>14</c:v>
                </c:pt>
                <c:pt idx="11">
                  <c:v>8</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12</c:v>
                </c:pt>
                <c:pt idx="1">
                  <c:v>11</c:v>
                </c:pt>
                <c:pt idx="2">
                  <c:v>12</c:v>
                </c:pt>
                <c:pt idx="3">
                  <c:v>12</c:v>
                </c:pt>
                <c:pt idx="4">
                  <c:v>12</c:v>
                </c:pt>
                <c:pt idx="5">
                  <c:v>15</c:v>
                </c:pt>
                <c:pt idx="6">
                  <c:v>14</c:v>
                </c:pt>
                <c:pt idx="7">
                  <c:v>13</c:v>
                </c:pt>
                <c:pt idx="8">
                  <c:v>12</c:v>
                </c:pt>
                <c:pt idx="9">
                  <c:v>15</c:v>
                </c:pt>
                <c:pt idx="10">
                  <c:v>12</c:v>
                </c:pt>
                <c:pt idx="11">
                  <c:v>13</c:v>
                </c:pt>
              </c:numCache>
            </c:numRef>
          </c:val>
        </c:ser>
        <c:marker val="1"/>
        <c:axId val="72383488"/>
        <c:axId val="72393472"/>
      </c:lineChart>
      <c:catAx>
        <c:axId val="72383488"/>
        <c:scaling>
          <c:orientation val="minMax"/>
        </c:scaling>
        <c:axPos val="b"/>
        <c:numFmt formatCode="General" sourceLinked="1"/>
        <c:majorTickMark val="in"/>
        <c:tickLblPos val="nextTo"/>
        <c:txPr>
          <a:bodyPr rot="0" vert="horz"/>
          <a:lstStyle/>
          <a:p>
            <a:pPr>
              <a:defRPr/>
            </a:pPr>
            <a:endParaRPr lang="ja-JP"/>
          </a:p>
        </c:txPr>
        <c:crossAx val="72393472"/>
        <c:crosses val="autoZero"/>
        <c:auto val="1"/>
        <c:lblAlgn val="ctr"/>
        <c:lblOffset val="100"/>
        <c:tickLblSkip val="1"/>
        <c:tickMarkSkip val="1"/>
      </c:catAx>
      <c:valAx>
        <c:axId val="7239347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383488"/>
        <c:crosses val="autoZero"/>
        <c:crossBetween val="between"/>
      </c:valAx>
    </c:plotArea>
    <c:legend>
      <c:legendPos val="b"/>
      <c:layout>
        <c:manualLayout>
          <c:xMode val="edge"/>
          <c:yMode val="edge"/>
          <c:x val="7.4542836257309938E-2"/>
          <c:y val="0.90283364197530858"/>
          <c:w val="0.89999993325212391"/>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77"/>
          <c:y val="0.16165361443640683"/>
          <c:w val="0.85970581802274948"/>
          <c:h val="0.57279673374161566"/>
        </c:manualLayout>
      </c:layout>
      <c:lineChart>
        <c:grouping val="standard"/>
        <c:ser>
          <c:idx val="0"/>
          <c:order val="0"/>
          <c:tx>
            <c:strRef>
              <c:f>'月別出生　出生時平均年齢'!$B$38</c:f>
              <c:strCache>
                <c:ptCount val="1"/>
                <c:pt idx="0">
                  <c:v>第１子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出生時平均年齢'!$B$39:$B$48</c:f>
              <c:numCache>
                <c:formatCode>0.0_ </c:formatCode>
                <c:ptCount val="10"/>
                <c:pt idx="0">
                  <c:v>27.5</c:v>
                </c:pt>
                <c:pt idx="1">
                  <c:v>28.2</c:v>
                </c:pt>
                <c:pt idx="2">
                  <c:v>27.9</c:v>
                </c:pt>
                <c:pt idx="3">
                  <c:v>29</c:v>
                </c:pt>
                <c:pt idx="4">
                  <c:v>29.4</c:v>
                </c:pt>
                <c:pt idx="5">
                  <c:v>29</c:v>
                </c:pt>
                <c:pt idx="6" formatCode="#,##0.0_ ">
                  <c:v>28.5</c:v>
                </c:pt>
                <c:pt idx="7" formatCode="#,##0.0_ ">
                  <c:v>28.794117647058801</c:v>
                </c:pt>
                <c:pt idx="8" formatCode="#,##0.0_ ">
                  <c:v>29.333333333333332</c:v>
                </c:pt>
                <c:pt idx="9" formatCode="#,##0.0_ ">
                  <c:v>29.636363636363637</c:v>
                </c:pt>
              </c:numCache>
            </c:numRef>
          </c:val>
        </c:ser>
        <c:ser>
          <c:idx val="1"/>
          <c:order val="1"/>
          <c:tx>
            <c:strRef>
              <c:f>'月別出生　出生時平均年齢'!$C$38</c:f>
              <c:strCache>
                <c:ptCount val="1"/>
                <c:pt idx="0">
                  <c:v>第2子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出生時平均年齢'!$C$39:$C$48</c:f>
              <c:numCache>
                <c:formatCode>0.0_ </c:formatCode>
                <c:ptCount val="10"/>
                <c:pt idx="0">
                  <c:v>30.5</c:v>
                </c:pt>
                <c:pt idx="1">
                  <c:v>30.5</c:v>
                </c:pt>
                <c:pt idx="2">
                  <c:v>30.3</c:v>
                </c:pt>
                <c:pt idx="3">
                  <c:v>30.8</c:v>
                </c:pt>
                <c:pt idx="4">
                  <c:v>30.3</c:v>
                </c:pt>
                <c:pt idx="5">
                  <c:v>31</c:v>
                </c:pt>
                <c:pt idx="6" formatCode="#,##0.0_ ">
                  <c:v>31.4</c:v>
                </c:pt>
                <c:pt idx="7" formatCode="#,##0.0_ ">
                  <c:v>31.661016949152501</c:v>
                </c:pt>
                <c:pt idx="8" formatCode="#,##0.0_ ">
                  <c:v>31.406779661016948</c:v>
                </c:pt>
                <c:pt idx="9" formatCode="#,##0.0_ ">
                  <c:v>30.833333333333332</c:v>
                </c:pt>
              </c:numCache>
            </c:numRef>
          </c:val>
        </c:ser>
        <c:ser>
          <c:idx val="2"/>
          <c:order val="2"/>
          <c:tx>
            <c:strRef>
              <c:f>'月別出生　出生時平均年齢'!$D$38</c:f>
              <c:strCache>
                <c:ptCount val="1"/>
                <c:pt idx="0">
                  <c:v>第3子</c:v>
                </c:pt>
              </c:strCache>
            </c:strRef>
          </c:tx>
          <c:cat>
            <c:strRef>
              <c:f>'月別出生　出生時平均年齢'!$A$39:$A$48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出生時平均年齢'!$D$39:$D$48</c:f>
              <c:numCache>
                <c:formatCode>0.0_ </c:formatCode>
                <c:ptCount val="10"/>
                <c:pt idx="0">
                  <c:v>32.200000000000003</c:v>
                </c:pt>
                <c:pt idx="1">
                  <c:v>33.4</c:v>
                </c:pt>
                <c:pt idx="2">
                  <c:v>31.3</c:v>
                </c:pt>
                <c:pt idx="3">
                  <c:v>33</c:v>
                </c:pt>
                <c:pt idx="4">
                  <c:v>31.7</c:v>
                </c:pt>
                <c:pt idx="5">
                  <c:v>32.9</c:v>
                </c:pt>
                <c:pt idx="6" formatCode="#,##0.0_ ">
                  <c:v>33.4</c:v>
                </c:pt>
                <c:pt idx="7" formatCode="#,##0.0_ ">
                  <c:v>32.25</c:v>
                </c:pt>
                <c:pt idx="8" formatCode="#,##0.0_ ">
                  <c:v>32.157894736842103</c:v>
                </c:pt>
                <c:pt idx="9" formatCode="#,##0.0_ ">
                  <c:v>33.25</c:v>
                </c:pt>
              </c:numCache>
            </c:numRef>
          </c:val>
        </c:ser>
        <c:marker val="1"/>
        <c:axId val="72287360"/>
        <c:axId val="72288896"/>
      </c:lineChart>
      <c:catAx>
        <c:axId val="72287360"/>
        <c:scaling>
          <c:orientation val="minMax"/>
        </c:scaling>
        <c:axPos val="b"/>
        <c:majorTickMark val="none"/>
        <c:tickLblPos val="nextTo"/>
        <c:crossAx val="72288896"/>
        <c:crosses val="autoZero"/>
        <c:auto val="1"/>
        <c:lblAlgn val="ctr"/>
        <c:lblOffset val="100"/>
      </c:catAx>
      <c:valAx>
        <c:axId val="72288896"/>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2287360"/>
        <c:crosses val="autoZero"/>
        <c:crossBetween val="between"/>
        <c:majorUnit val="10"/>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0.46596858638743455</c:v>
                </c:pt>
                <c:pt idx="1">
                  <c:v>0.47150259067357514</c:v>
                </c:pt>
                <c:pt idx="2">
                  <c:v>0.45294117647058824</c:v>
                </c:pt>
                <c:pt idx="3">
                  <c:v>0.35326086956521741</c:v>
                </c:pt>
                <c:pt idx="4">
                  <c:v>0.40697674418604651</c:v>
                </c:pt>
                <c:pt idx="5">
                  <c:v>0.48275862068965519</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0.37696335078534032</c:v>
                </c:pt>
                <c:pt idx="1">
                  <c:v>0.36787564766839376</c:v>
                </c:pt>
                <c:pt idx="2">
                  <c:v>0.37058823529411766</c:v>
                </c:pt>
                <c:pt idx="3">
                  <c:v>0.51086956521739135</c:v>
                </c:pt>
                <c:pt idx="4">
                  <c:v>0.42441860465116277</c:v>
                </c:pt>
                <c:pt idx="5">
                  <c:v>0.37931034482758619</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0.13612565445026178</c:v>
                </c:pt>
                <c:pt idx="1">
                  <c:v>0.13989637305699482</c:v>
                </c:pt>
                <c:pt idx="2">
                  <c:v>0.1588235294117647</c:v>
                </c:pt>
                <c:pt idx="3">
                  <c:v>0.11956521739130435</c:v>
                </c:pt>
                <c:pt idx="4">
                  <c:v>0.13953488372093023</c:v>
                </c:pt>
                <c:pt idx="5">
                  <c:v>0.12413793103448276</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2.0942408376963352E-2</c:v>
                </c:pt>
                <c:pt idx="1">
                  <c:v>2.072538860103627E-2</c:v>
                </c:pt>
                <c:pt idx="2">
                  <c:v>1.7647058823529412E-2</c:v>
                </c:pt>
                <c:pt idx="3">
                  <c:v>1.6304347826086956E-2</c:v>
                </c:pt>
                <c:pt idx="4">
                  <c:v>2.9069767441860465E-2</c:v>
                </c:pt>
                <c:pt idx="5">
                  <c:v>1.3793103448275862E-2</c:v>
                </c:pt>
              </c:numCache>
            </c:numRef>
          </c:val>
        </c:ser>
        <c:marker val="1"/>
        <c:axId val="72569600"/>
        <c:axId val="72571520"/>
      </c:lineChart>
      <c:catAx>
        <c:axId val="725696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71520"/>
        <c:crosses val="autoZero"/>
        <c:auto val="1"/>
        <c:lblAlgn val="ctr"/>
        <c:lblOffset val="100"/>
        <c:tickLblSkip val="1"/>
        <c:tickMarkSkip val="1"/>
      </c:catAx>
      <c:valAx>
        <c:axId val="72571520"/>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69600"/>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71"/>
          <c:y val="7.9734348613911724E-2"/>
          <c:w val="0.86076025369456588"/>
          <c:h val="0.70432007942288843"/>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0.46596858638743455</c:v>
                </c:pt>
                <c:pt idx="1">
                  <c:v>0.47150259067357514</c:v>
                </c:pt>
                <c:pt idx="2">
                  <c:v>0.45294117647058824</c:v>
                </c:pt>
                <c:pt idx="3">
                  <c:v>0.35326086956521741</c:v>
                </c:pt>
                <c:pt idx="4">
                  <c:v>0.40697674418604651</c:v>
                </c:pt>
                <c:pt idx="5">
                  <c:v>0.48275862068965519</c:v>
                </c:pt>
                <c:pt idx="6">
                  <c:v>0.43670886075949367</c:v>
                </c:pt>
                <c:pt idx="7">
                  <c:v>0.44155844155844154</c:v>
                </c:pt>
                <c:pt idx="8">
                  <c:v>0.45695364238410596</c:v>
                </c:pt>
                <c:pt idx="9">
                  <c:v>0.35947712418300654</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0.37696335078534032</c:v>
                </c:pt>
                <c:pt idx="1">
                  <c:v>0.36787564766839376</c:v>
                </c:pt>
                <c:pt idx="2">
                  <c:v>0.37058823529411766</c:v>
                </c:pt>
                <c:pt idx="3">
                  <c:v>0.51086956521739135</c:v>
                </c:pt>
                <c:pt idx="4">
                  <c:v>0.42441860465116277</c:v>
                </c:pt>
                <c:pt idx="5">
                  <c:v>0.37931034482758619</c:v>
                </c:pt>
                <c:pt idx="6">
                  <c:v>0.4050632911392405</c:v>
                </c:pt>
                <c:pt idx="7">
                  <c:v>0.38311688311688313</c:v>
                </c:pt>
                <c:pt idx="8">
                  <c:v>0.39072847682119205</c:v>
                </c:pt>
                <c:pt idx="9">
                  <c:v>0.43137254901960786</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0.13612565445026178</c:v>
                </c:pt>
                <c:pt idx="1">
                  <c:v>0.13989637305699482</c:v>
                </c:pt>
                <c:pt idx="2">
                  <c:v>0.1588235294117647</c:v>
                </c:pt>
                <c:pt idx="3">
                  <c:v>0.11956521739130435</c:v>
                </c:pt>
                <c:pt idx="4">
                  <c:v>0.13953488372093023</c:v>
                </c:pt>
                <c:pt idx="5">
                  <c:v>0.12413793103448276</c:v>
                </c:pt>
                <c:pt idx="6">
                  <c:v>0.12658227848101267</c:v>
                </c:pt>
                <c:pt idx="7">
                  <c:v>0.15584415584415584</c:v>
                </c:pt>
                <c:pt idx="8">
                  <c:v>0.12582781456953643</c:v>
                </c:pt>
                <c:pt idx="9">
                  <c:v>0.18300653594771241</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2.0942408376963352E-2</c:v>
                </c:pt>
                <c:pt idx="1">
                  <c:v>2.072538860103627E-2</c:v>
                </c:pt>
                <c:pt idx="2">
                  <c:v>1.7647058823529412E-2</c:v>
                </c:pt>
                <c:pt idx="3">
                  <c:v>1.6304347826086956E-2</c:v>
                </c:pt>
                <c:pt idx="4">
                  <c:v>2.9069767441860465E-2</c:v>
                </c:pt>
                <c:pt idx="5">
                  <c:v>1.3793103448275862E-2</c:v>
                </c:pt>
                <c:pt idx="6">
                  <c:v>3.1645569620253167E-2</c:v>
                </c:pt>
                <c:pt idx="7">
                  <c:v>1.948051948051948E-2</c:v>
                </c:pt>
                <c:pt idx="8">
                  <c:v>2.6490066225165563E-2</c:v>
                </c:pt>
                <c:pt idx="9">
                  <c:v>2.6143790849673203E-2</c:v>
                </c:pt>
              </c:numCache>
            </c:numRef>
          </c:val>
        </c:ser>
        <c:overlap val="100"/>
        <c:axId val="72483584"/>
        <c:axId val="72485120"/>
      </c:barChart>
      <c:catAx>
        <c:axId val="72483584"/>
        <c:scaling>
          <c:orientation val="minMax"/>
        </c:scaling>
        <c:axPos val="b"/>
        <c:numFmt formatCode="General" sourceLinked="1"/>
        <c:majorTickMark val="in"/>
        <c:tickLblPos val="nextTo"/>
        <c:txPr>
          <a:bodyPr rot="0" vert="horz"/>
          <a:lstStyle/>
          <a:p>
            <a:pPr>
              <a:defRPr/>
            </a:pPr>
            <a:endParaRPr lang="ja-JP"/>
          </a:p>
        </c:txPr>
        <c:crossAx val="72485120"/>
        <c:crosses val="autoZero"/>
        <c:auto val="1"/>
        <c:lblAlgn val="ctr"/>
        <c:lblOffset val="100"/>
        <c:tickLblSkip val="1"/>
        <c:tickMarkSkip val="1"/>
      </c:catAx>
      <c:valAx>
        <c:axId val="72485120"/>
        <c:scaling>
          <c:orientation val="minMax"/>
        </c:scaling>
        <c:axPos val="l"/>
        <c:majorGridlines/>
        <c:numFmt formatCode="0%" sourceLinked="0"/>
        <c:majorTickMark val="in"/>
        <c:tickLblPos val="nextTo"/>
        <c:txPr>
          <a:bodyPr rot="0" vert="horz"/>
          <a:lstStyle/>
          <a:p>
            <a:pPr>
              <a:defRPr/>
            </a:pPr>
            <a:endParaRPr lang="ja-JP"/>
          </a:p>
        </c:txPr>
        <c:crossAx val="72483584"/>
        <c:crosses val="autoZero"/>
        <c:crossBetween val="between"/>
      </c:valAx>
    </c:plotArea>
    <c:legend>
      <c:legendPos val="r"/>
      <c:layout>
        <c:manualLayout>
          <c:xMode val="edge"/>
          <c:yMode val="edge"/>
          <c:x val="0.17359893304476248"/>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89</c:v>
                </c:pt>
                <c:pt idx="1">
                  <c:v>91</c:v>
                </c:pt>
                <c:pt idx="2">
                  <c:v>77</c:v>
                </c:pt>
                <c:pt idx="3">
                  <c:v>65</c:v>
                </c:pt>
                <c:pt idx="4">
                  <c:v>70</c:v>
                </c:pt>
                <c:pt idx="5">
                  <c:v>70</c:v>
                </c:pt>
                <c:pt idx="6" formatCode="#,##0_ ">
                  <c:v>69</c:v>
                </c:pt>
                <c:pt idx="7" formatCode="#,##0_ ">
                  <c:v>68</c:v>
                </c:pt>
                <c:pt idx="8" formatCode="#,##0_ ">
                  <c:v>69</c:v>
                </c:pt>
                <c:pt idx="9" formatCode="#,##0_ ">
                  <c:v>55</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72</c:v>
                </c:pt>
                <c:pt idx="1">
                  <c:v>71</c:v>
                </c:pt>
                <c:pt idx="2">
                  <c:v>63</c:v>
                </c:pt>
                <c:pt idx="3">
                  <c:v>94</c:v>
                </c:pt>
                <c:pt idx="4">
                  <c:v>73</c:v>
                </c:pt>
                <c:pt idx="5">
                  <c:v>55</c:v>
                </c:pt>
                <c:pt idx="6" formatCode="0_ ">
                  <c:v>64</c:v>
                </c:pt>
                <c:pt idx="7" formatCode="0_ ">
                  <c:v>59</c:v>
                </c:pt>
                <c:pt idx="8" formatCode="0_ ">
                  <c:v>59</c:v>
                </c:pt>
                <c:pt idx="9" formatCode="0_ ">
                  <c:v>66</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26</c:v>
                </c:pt>
                <c:pt idx="1">
                  <c:v>27</c:v>
                </c:pt>
                <c:pt idx="2">
                  <c:v>27</c:v>
                </c:pt>
                <c:pt idx="3">
                  <c:v>22</c:v>
                </c:pt>
                <c:pt idx="4">
                  <c:v>24</c:v>
                </c:pt>
                <c:pt idx="5">
                  <c:v>18</c:v>
                </c:pt>
                <c:pt idx="6" formatCode="0_ ">
                  <c:v>20</c:v>
                </c:pt>
                <c:pt idx="7" formatCode="0_ ">
                  <c:v>24</c:v>
                </c:pt>
                <c:pt idx="8" formatCode="0_ ">
                  <c:v>19</c:v>
                </c:pt>
                <c:pt idx="9" formatCode="0_ ">
                  <c:v>28</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4</c:v>
                </c:pt>
                <c:pt idx="1">
                  <c:v>4</c:v>
                </c:pt>
                <c:pt idx="2">
                  <c:v>3</c:v>
                </c:pt>
                <c:pt idx="3">
                  <c:v>3</c:v>
                </c:pt>
                <c:pt idx="4">
                  <c:v>5</c:v>
                </c:pt>
                <c:pt idx="5">
                  <c:v>2</c:v>
                </c:pt>
                <c:pt idx="6" formatCode="0_ ">
                  <c:v>5</c:v>
                </c:pt>
                <c:pt idx="7" formatCode="0_ ">
                  <c:v>3</c:v>
                </c:pt>
                <c:pt idx="8" formatCode="0_ ">
                  <c:v>4</c:v>
                </c:pt>
                <c:pt idx="9" formatCode="0_ ">
                  <c:v>4</c:v>
                </c:pt>
              </c:numCache>
            </c:numRef>
          </c:val>
        </c:ser>
        <c:marker val="1"/>
        <c:axId val="72514176"/>
        <c:axId val="72532352"/>
      </c:lineChart>
      <c:catAx>
        <c:axId val="72514176"/>
        <c:scaling>
          <c:orientation val="minMax"/>
        </c:scaling>
        <c:axPos val="b"/>
        <c:majorTickMark val="none"/>
        <c:tickLblPos val="nextTo"/>
        <c:crossAx val="72532352"/>
        <c:crosses val="autoZero"/>
        <c:auto val="1"/>
        <c:lblAlgn val="ctr"/>
        <c:lblOffset val="100"/>
      </c:catAx>
      <c:valAx>
        <c:axId val="72532352"/>
        <c:scaling>
          <c:orientation val="minMax"/>
        </c:scaling>
        <c:axPos val="l"/>
        <c:majorGridlines/>
        <c:numFmt formatCode="#,##0;[Red]\-#,##0" sourceLinked="1"/>
        <c:majorTickMark val="none"/>
        <c:tickLblPos val="nextTo"/>
        <c:crossAx val="72514176"/>
        <c:crosses val="autoZero"/>
        <c:crossBetween val="between"/>
      </c:valAx>
    </c:plotArea>
    <c:legend>
      <c:legendPos val="b"/>
      <c:layout/>
    </c:legend>
    <c:plotVisOnly val="1"/>
  </c:chart>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85E-3"/>
        </c:manualLayout>
      </c:layout>
    </c:title>
    <c:plotArea>
      <c:layout>
        <c:manualLayout>
          <c:layoutTarget val="inner"/>
          <c:xMode val="edge"/>
          <c:yMode val="edge"/>
          <c:x val="7.2936660268714024E-2"/>
          <c:y val="0.11758819444444445"/>
          <c:w val="0.91938579654510766"/>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5.235602094240838E-3</c:v>
                </c:pt>
                <c:pt idx="1">
                  <c:v>2.072538860103627E-2</c:v>
                </c:pt>
                <c:pt idx="2">
                  <c:v>1.1764705882352941E-2</c:v>
                </c:pt>
                <c:pt idx="3">
                  <c:v>5.434782608695652E-3</c:v>
                </c:pt>
                <c:pt idx="4">
                  <c:v>2.3255813953488372E-2</c:v>
                </c:pt>
                <c:pt idx="5">
                  <c:v>6.8965517241379309E-3</c:v>
                </c:pt>
                <c:pt idx="6">
                  <c:v>1.2658227848101266E-2</c:v>
                </c:pt>
                <c:pt idx="7">
                  <c:v>6.4935064935064939E-3</c:v>
                </c:pt>
                <c:pt idx="8">
                  <c:v>6.6225165562913907E-3</c:v>
                </c:pt>
                <c:pt idx="9">
                  <c:v>6.5359477124183009E-3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0.13612565445026178</c:v>
                </c:pt>
                <c:pt idx="1">
                  <c:v>0.10362694300518134</c:v>
                </c:pt>
                <c:pt idx="2">
                  <c:v>0.12352941176470589</c:v>
                </c:pt>
                <c:pt idx="3">
                  <c:v>9.2391304347826081E-2</c:v>
                </c:pt>
                <c:pt idx="4">
                  <c:v>9.3023255813953487E-2</c:v>
                </c:pt>
                <c:pt idx="5">
                  <c:v>8.2758620689655171E-2</c:v>
                </c:pt>
                <c:pt idx="6">
                  <c:v>0.10759493670886076</c:v>
                </c:pt>
                <c:pt idx="7">
                  <c:v>4.5454545454545456E-2</c:v>
                </c:pt>
                <c:pt idx="8">
                  <c:v>8.6092715231788075E-2</c:v>
                </c:pt>
                <c:pt idx="9">
                  <c:v>6.535947712418301E-2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0.45026178010471202</c:v>
                </c:pt>
                <c:pt idx="1">
                  <c:v>0.36269430051813473</c:v>
                </c:pt>
                <c:pt idx="2">
                  <c:v>0.38823529411764707</c:v>
                </c:pt>
                <c:pt idx="3">
                  <c:v>0.375</c:v>
                </c:pt>
                <c:pt idx="4">
                  <c:v>0.38953488372093026</c:v>
                </c:pt>
                <c:pt idx="5">
                  <c:v>0.32413793103448274</c:v>
                </c:pt>
                <c:pt idx="6">
                  <c:v>0.310126582278481</c:v>
                </c:pt>
                <c:pt idx="7">
                  <c:v>0.36363636363636365</c:v>
                </c:pt>
                <c:pt idx="8">
                  <c:v>0.28476821192052981</c:v>
                </c:pt>
                <c:pt idx="9">
                  <c:v>0.28104575163398693</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0.28272251308900526</c:v>
                </c:pt>
                <c:pt idx="1">
                  <c:v>0.38341968911917096</c:v>
                </c:pt>
                <c:pt idx="2">
                  <c:v>0.40588235294117647</c:v>
                </c:pt>
                <c:pt idx="3">
                  <c:v>0.38043478260869568</c:v>
                </c:pt>
                <c:pt idx="4">
                  <c:v>0.34302325581395349</c:v>
                </c:pt>
                <c:pt idx="5">
                  <c:v>0.44137931034482758</c:v>
                </c:pt>
                <c:pt idx="6">
                  <c:v>0.43037974683544306</c:v>
                </c:pt>
                <c:pt idx="7">
                  <c:v>0.40909090909090912</c:v>
                </c:pt>
                <c:pt idx="8">
                  <c:v>0.49668874172185429</c:v>
                </c:pt>
                <c:pt idx="9">
                  <c:v>0.47058823529411764</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9.947643979057591E-2</c:v>
                </c:pt>
                <c:pt idx="1">
                  <c:v>0.11398963730569948</c:v>
                </c:pt>
                <c:pt idx="2">
                  <c:v>7.0588235294117646E-2</c:v>
                </c:pt>
                <c:pt idx="3">
                  <c:v>0.1358695652173913</c:v>
                </c:pt>
                <c:pt idx="4">
                  <c:v>0.13372093023255813</c:v>
                </c:pt>
                <c:pt idx="5">
                  <c:v>0.13793103448275862</c:v>
                </c:pt>
                <c:pt idx="6">
                  <c:v>0.13291139240506328</c:v>
                </c:pt>
                <c:pt idx="7">
                  <c:v>0.16883116883116883</c:v>
                </c:pt>
                <c:pt idx="8">
                  <c:v>8.6092715231788075E-2</c:v>
                </c:pt>
                <c:pt idx="9">
                  <c:v>0.16339869281045752</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2.6178010471204188E-2</c:v>
                </c:pt>
                <c:pt idx="1">
                  <c:v>1.5544041450777202E-2</c:v>
                </c:pt>
                <c:pt idx="2">
                  <c:v>0</c:v>
                </c:pt>
                <c:pt idx="3">
                  <c:v>1.0869565217391304E-2</c:v>
                </c:pt>
                <c:pt idx="4">
                  <c:v>1.7441860465116279E-2</c:v>
                </c:pt>
                <c:pt idx="5">
                  <c:v>6.8965517241379309E-3</c:v>
                </c:pt>
                <c:pt idx="6">
                  <c:v>6.3291139240506328E-3</c:v>
                </c:pt>
                <c:pt idx="7">
                  <c:v>6.4935064935064939E-3</c:v>
                </c:pt>
                <c:pt idx="8">
                  <c:v>3.9735099337748346E-2</c:v>
                </c:pt>
                <c:pt idx="9">
                  <c:v>1.3071895424836602E-2</c:v>
                </c:pt>
              </c:numCache>
            </c:numRef>
          </c:val>
        </c:ser>
        <c:overlap val="100"/>
        <c:axId val="72658944"/>
        <c:axId val="72660480"/>
      </c:barChart>
      <c:catAx>
        <c:axId val="72658944"/>
        <c:scaling>
          <c:orientation val="minMax"/>
        </c:scaling>
        <c:axPos val="b"/>
        <c:numFmt formatCode="General" sourceLinked="1"/>
        <c:majorTickMark val="in"/>
        <c:tickLblPos val="nextTo"/>
        <c:txPr>
          <a:bodyPr rot="0" vert="horz"/>
          <a:lstStyle/>
          <a:p>
            <a:pPr>
              <a:defRPr/>
            </a:pPr>
            <a:endParaRPr lang="ja-JP"/>
          </a:p>
        </c:txPr>
        <c:crossAx val="72660480"/>
        <c:crosses val="autoZero"/>
        <c:auto val="1"/>
        <c:lblAlgn val="ctr"/>
        <c:lblOffset val="100"/>
        <c:tickLblSkip val="1"/>
        <c:tickMarkSkip val="1"/>
      </c:catAx>
      <c:valAx>
        <c:axId val="72660480"/>
        <c:scaling>
          <c:orientation val="minMax"/>
        </c:scaling>
        <c:axPos val="l"/>
        <c:majorGridlines/>
        <c:numFmt formatCode="0%" sourceLinked="0"/>
        <c:majorTickMark val="in"/>
        <c:tickLblPos val="nextTo"/>
        <c:txPr>
          <a:bodyPr rot="0" vert="horz"/>
          <a:lstStyle/>
          <a:p>
            <a:pPr>
              <a:defRPr/>
            </a:pPr>
            <a:endParaRPr lang="ja-JP"/>
          </a:p>
        </c:txPr>
        <c:crossAx val="72658944"/>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97"/>
          <c:y val="7.7055555555555558E-3"/>
        </c:manualLayout>
      </c:layout>
    </c:title>
    <c:plotArea>
      <c:layout>
        <c:manualLayout>
          <c:layoutTarget val="inner"/>
          <c:xMode val="edge"/>
          <c:yMode val="edge"/>
          <c:x val="0.106425911509145"/>
          <c:y val="0.12438935185185186"/>
          <c:w val="0.88554390519873449"/>
          <c:h val="0.69069768518518782"/>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1.1235955056179775E-2</c:v>
                </c:pt>
                <c:pt idx="1">
                  <c:v>4.3956043956043959E-2</c:v>
                </c:pt>
                <c:pt idx="2">
                  <c:v>2.5974025974025976E-2</c:v>
                </c:pt>
                <c:pt idx="3">
                  <c:v>1.5384615384615385E-2</c:v>
                </c:pt>
                <c:pt idx="4">
                  <c:v>2.8571428571428571E-2</c:v>
                </c:pt>
                <c:pt idx="5">
                  <c:v>1.4285714285714285E-2</c:v>
                </c:pt>
                <c:pt idx="6">
                  <c:v>2.8985507246376812E-2</c:v>
                </c:pt>
                <c:pt idx="7">
                  <c:v>1.4705882352941176E-2</c:v>
                </c:pt>
                <c:pt idx="8">
                  <c:v>0</c:v>
                </c:pt>
                <c:pt idx="9">
                  <c:v>1.8181818181818181E-2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0.2247191011235955</c:v>
                </c:pt>
                <c:pt idx="1">
                  <c:v>0.17582417582417584</c:v>
                </c:pt>
                <c:pt idx="2">
                  <c:v>0.16883116883116883</c:v>
                </c:pt>
                <c:pt idx="3">
                  <c:v>0.12307692307692308</c:v>
                </c:pt>
                <c:pt idx="4">
                  <c:v>0.14285714285714285</c:v>
                </c:pt>
                <c:pt idx="5">
                  <c:v>0.14285714285714285</c:v>
                </c:pt>
                <c:pt idx="6">
                  <c:v>0.14492753623188406</c:v>
                </c:pt>
                <c:pt idx="7">
                  <c:v>7.3529411764705885E-2</c:v>
                </c:pt>
                <c:pt idx="8">
                  <c:v>0.17391304347826086</c:v>
                </c:pt>
                <c:pt idx="9">
                  <c:v>7.2727272727272724E-2</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0.5168539325842697</c:v>
                </c:pt>
                <c:pt idx="1">
                  <c:v>0.47252747252747251</c:v>
                </c:pt>
                <c:pt idx="2">
                  <c:v>0.53246753246753242</c:v>
                </c:pt>
                <c:pt idx="3">
                  <c:v>0.47692307692307695</c:v>
                </c:pt>
                <c:pt idx="4">
                  <c:v>0.47142857142857142</c:v>
                </c:pt>
                <c:pt idx="5">
                  <c:v>0.38571428571428573</c:v>
                </c:pt>
                <c:pt idx="6">
                  <c:v>0.46376811594202899</c:v>
                </c:pt>
                <c:pt idx="7">
                  <c:v>0.52941176470588236</c:v>
                </c:pt>
                <c:pt idx="8">
                  <c:v>0.28985507246376813</c:v>
                </c:pt>
                <c:pt idx="9">
                  <c:v>0.41818181818181815</c:v>
                </c:pt>
              </c:numCache>
            </c:numRef>
          </c:val>
        </c:ser>
        <c:ser>
          <c:idx val="4"/>
          <c:order val="4"/>
          <c:tx>
            <c:strRef>
              <c:f>母の年齢階級別に見た第1子出生構成割合!$G$15</c:f>
              <c:strCache>
                <c:ptCount val="1"/>
                <c:pt idx="0">
                  <c:v>30～35</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0.21348314606741572</c:v>
                </c:pt>
                <c:pt idx="1">
                  <c:v>0.23076923076923078</c:v>
                </c:pt>
                <c:pt idx="2">
                  <c:v>0.24675324675324675</c:v>
                </c:pt>
                <c:pt idx="3">
                  <c:v>0.30769230769230771</c:v>
                </c:pt>
                <c:pt idx="4">
                  <c:v>0.2</c:v>
                </c:pt>
                <c:pt idx="5">
                  <c:v>0.41428571428571431</c:v>
                </c:pt>
                <c:pt idx="6">
                  <c:v>0.34782608695652173</c:v>
                </c:pt>
                <c:pt idx="7">
                  <c:v>0.3235294117647059</c:v>
                </c:pt>
                <c:pt idx="8">
                  <c:v>0.46376811594202899</c:v>
                </c:pt>
                <c:pt idx="9">
                  <c:v>0.34545454545454546</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3.3707865168539325E-2</c:v>
                </c:pt>
                <c:pt idx="1">
                  <c:v>7.6923076923076927E-2</c:v>
                </c:pt>
                <c:pt idx="2">
                  <c:v>2.5974025974025976E-2</c:v>
                </c:pt>
                <c:pt idx="3">
                  <c:v>7.6923076923076927E-2</c:v>
                </c:pt>
                <c:pt idx="4">
                  <c:v>0.12857142857142856</c:v>
                </c:pt>
                <c:pt idx="5">
                  <c:v>2.8571428571428571E-2</c:v>
                </c:pt>
                <c:pt idx="6">
                  <c:v>1.4492753623188406E-2</c:v>
                </c:pt>
                <c:pt idx="7">
                  <c:v>5.8823529411764705E-2</c:v>
                </c:pt>
                <c:pt idx="8">
                  <c:v>4.3478260869565216E-2</c:v>
                </c:pt>
                <c:pt idx="9">
                  <c:v>0.14545454545454545</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0</c:v>
                </c:pt>
                <c:pt idx="3">
                  <c:v>0</c:v>
                </c:pt>
                <c:pt idx="4">
                  <c:v>2.8571428571428571E-2</c:v>
                </c:pt>
                <c:pt idx="5">
                  <c:v>1.4285714285714285E-2</c:v>
                </c:pt>
                <c:pt idx="6">
                  <c:v>0</c:v>
                </c:pt>
                <c:pt idx="7">
                  <c:v>0</c:v>
                </c:pt>
                <c:pt idx="8">
                  <c:v>2.8985507246376812E-2</c:v>
                </c:pt>
                <c:pt idx="9">
                  <c:v>0</c:v>
                </c:pt>
              </c:numCache>
            </c:numRef>
          </c:val>
        </c:ser>
        <c:overlap val="100"/>
        <c:axId val="72820992"/>
        <c:axId val="72826880"/>
      </c:barChart>
      <c:catAx>
        <c:axId val="72820992"/>
        <c:scaling>
          <c:orientation val="minMax"/>
        </c:scaling>
        <c:axPos val="b"/>
        <c:numFmt formatCode="General" sourceLinked="1"/>
        <c:majorTickMark val="in"/>
        <c:tickLblPos val="nextTo"/>
        <c:txPr>
          <a:bodyPr rot="0" vert="horz"/>
          <a:lstStyle/>
          <a:p>
            <a:pPr>
              <a:defRPr/>
            </a:pPr>
            <a:endParaRPr lang="ja-JP"/>
          </a:p>
        </c:txPr>
        <c:crossAx val="72826880"/>
        <c:crosses val="autoZero"/>
        <c:auto val="1"/>
        <c:lblAlgn val="ctr"/>
        <c:lblOffset val="100"/>
        <c:tickLblSkip val="1"/>
        <c:tickMarkSkip val="1"/>
      </c:catAx>
      <c:valAx>
        <c:axId val="72826880"/>
        <c:scaling>
          <c:orientation val="minMax"/>
        </c:scaling>
        <c:axPos val="l"/>
        <c:majorGridlines/>
        <c:numFmt formatCode="0%" sourceLinked="0"/>
        <c:majorTickMark val="in"/>
        <c:tickLblPos val="nextTo"/>
        <c:txPr>
          <a:bodyPr rot="0" vert="horz"/>
          <a:lstStyle/>
          <a:p>
            <a:pPr>
              <a:defRPr/>
            </a:pPr>
            <a:endParaRPr lang="ja-JP"/>
          </a:p>
        </c:txPr>
        <c:crossAx val="72820992"/>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1</a:t>
            </a:r>
            <a:r>
              <a:rPr lang="ja-JP" altLang="en-US" sz="1400"/>
              <a:t>子出生数</a:t>
            </a:r>
            <a:endParaRPr lang="en-US" altLang="ja-JP" sz="140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1</c:v>
                </c:pt>
                <c:pt idx="1">
                  <c:v>4</c:v>
                </c:pt>
                <c:pt idx="2">
                  <c:v>2</c:v>
                </c:pt>
                <c:pt idx="3">
                  <c:v>1</c:v>
                </c:pt>
                <c:pt idx="4">
                  <c:v>2</c:v>
                </c:pt>
                <c:pt idx="5">
                  <c:v>1</c:v>
                </c:pt>
                <c:pt idx="6" formatCode="#,##0;[Red]\-#,##0">
                  <c:v>2</c:v>
                </c:pt>
                <c:pt idx="7" formatCode="#,##0;[Red]\-#,##0">
                  <c:v>1</c:v>
                </c:pt>
                <c:pt idx="8" formatCode="#,##0;[Red]\-#,##0">
                  <c:v>0</c:v>
                </c:pt>
                <c:pt idx="9" formatCode="#,##0;[Red]\-#,##0">
                  <c:v>1</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0</c:v>
                </c:pt>
                <c:pt idx="1">
                  <c:v>3</c:v>
                </c:pt>
                <c:pt idx="2">
                  <c:v>1</c:v>
                </c:pt>
                <c:pt idx="3">
                  <c:v>1</c:v>
                </c:pt>
                <c:pt idx="4">
                  <c:v>0</c:v>
                </c:pt>
                <c:pt idx="5">
                  <c:v>2</c:v>
                </c:pt>
                <c:pt idx="6" formatCode="#,##0;[Red]\-#,##0">
                  <c:v>2</c:v>
                </c:pt>
                <c:pt idx="7" formatCode="#,##0;[Red]\-#,##0">
                  <c:v>0</c:v>
                </c:pt>
                <c:pt idx="8" formatCode="#,##0;[Red]\-#,##0">
                  <c:v>3</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4</c:v>
                </c:pt>
                <c:pt idx="1">
                  <c:v>2</c:v>
                </c:pt>
                <c:pt idx="2">
                  <c:v>2</c:v>
                </c:pt>
                <c:pt idx="3">
                  <c:v>1</c:v>
                </c:pt>
                <c:pt idx="4">
                  <c:v>2</c:v>
                </c:pt>
                <c:pt idx="5">
                  <c:v>2</c:v>
                </c:pt>
                <c:pt idx="6" formatCode="#,##0;[Red]\-#,##0">
                  <c:v>1</c:v>
                </c:pt>
                <c:pt idx="7" formatCode="#,##0;[Red]\-#,##0">
                  <c:v>0</c:v>
                </c:pt>
                <c:pt idx="8" formatCode="#,##0;[Red]\-#,##0">
                  <c:v>3</c:v>
                </c:pt>
                <c:pt idx="9" formatCode="#,##0;[Red]\-#,##0">
                  <c:v>0</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2</c:v>
                </c:pt>
                <c:pt idx="1">
                  <c:v>3</c:v>
                </c:pt>
                <c:pt idx="2">
                  <c:v>4</c:v>
                </c:pt>
                <c:pt idx="3">
                  <c:v>2</c:v>
                </c:pt>
                <c:pt idx="4">
                  <c:v>0</c:v>
                </c:pt>
                <c:pt idx="5">
                  <c:v>1</c:v>
                </c:pt>
                <c:pt idx="6" formatCode="#,##0;[Red]\-#,##0">
                  <c:v>1</c:v>
                </c:pt>
                <c:pt idx="7" formatCode="#,##0;[Red]\-#,##0">
                  <c:v>1</c:v>
                </c:pt>
                <c:pt idx="8" formatCode="#,##0;[Red]\-#,##0">
                  <c:v>2</c:v>
                </c:pt>
                <c:pt idx="9" formatCode="#,##0;[Red]\-#,##0">
                  <c:v>1</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4</c:v>
                </c:pt>
                <c:pt idx="1">
                  <c:v>4</c:v>
                </c:pt>
                <c:pt idx="2">
                  <c:v>4</c:v>
                </c:pt>
                <c:pt idx="3">
                  <c:v>1</c:v>
                </c:pt>
                <c:pt idx="4">
                  <c:v>4</c:v>
                </c:pt>
                <c:pt idx="5">
                  <c:v>3</c:v>
                </c:pt>
                <c:pt idx="6" formatCode="#,##0;[Red]\-#,##0">
                  <c:v>2</c:v>
                </c:pt>
                <c:pt idx="7" formatCode="#,##0;[Red]\-#,##0">
                  <c:v>3</c:v>
                </c:pt>
                <c:pt idx="8" formatCode="#,##0;[Red]\-#,##0">
                  <c:v>1</c:v>
                </c:pt>
                <c:pt idx="9" formatCode="#,##0;[Red]\-#,##0">
                  <c:v>0</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10</c:v>
                </c:pt>
                <c:pt idx="1">
                  <c:v>4</c:v>
                </c:pt>
                <c:pt idx="2">
                  <c:v>2</c:v>
                </c:pt>
                <c:pt idx="3">
                  <c:v>3</c:v>
                </c:pt>
                <c:pt idx="4">
                  <c:v>4</c:v>
                </c:pt>
                <c:pt idx="5">
                  <c:v>2</c:v>
                </c:pt>
                <c:pt idx="6" formatCode="#,##0;[Red]\-#,##0">
                  <c:v>4</c:v>
                </c:pt>
                <c:pt idx="7" formatCode="#,##0;[Red]\-#,##0">
                  <c:v>1</c:v>
                </c:pt>
                <c:pt idx="8" formatCode="#,##0;[Red]\-#,##0">
                  <c:v>3</c:v>
                </c:pt>
                <c:pt idx="9" formatCode="#,##0;[Red]\-#,##0">
                  <c:v>3</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16</c:v>
                </c:pt>
                <c:pt idx="1">
                  <c:v>5</c:v>
                </c:pt>
                <c:pt idx="2">
                  <c:v>6</c:v>
                </c:pt>
                <c:pt idx="3">
                  <c:v>4</c:v>
                </c:pt>
                <c:pt idx="4">
                  <c:v>5</c:v>
                </c:pt>
                <c:pt idx="5">
                  <c:v>6</c:v>
                </c:pt>
                <c:pt idx="6" formatCode="#,##0;[Red]\-#,##0">
                  <c:v>3</c:v>
                </c:pt>
                <c:pt idx="7" formatCode="#,##0;[Red]\-#,##0">
                  <c:v>6</c:v>
                </c:pt>
                <c:pt idx="8" formatCode="#,##0;[Red]\-#,##0">
                  <c:v>2</c:v>
                </c:pt>
                <c:pt idx="9" formatCode="#,##0;[Red]\-#,##0">
                  <c:v>5</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8</c:v>
                </c:pt>
                <c:pt idx="1">
                  <c:v>12</c:v>
                </c:pt>
                <c:pt idx="2">
                  <c:v>10</c:v>
                </c:pt>
                <c:pt idx="3">
                  <c:v>5</c:v>
                </c:pt>
                <c:pt idx="4">
                  <c:v>2</c:v>
                </c:pt>
                <c:pt idx="5">
                  <c:v>3</c:v>
                </c:pt>
                <c:pt idx="6" formatCode="#,##0;[Red]\-#,##0">
                  <c:v>7</c:v>
                </c:pt>
                <c:pt idx="7" formatCode="#,##0;[Red]\-#,##0">
                  <c:v>7</c:v>
                </c:pt>
                <c:pt idx="8" formatCode="#,##0;[Red]\-#,##0">
                  <c:v>2</c:v>
                </c:pt>
                <c:pt idx="9" formatCode="#,##0;[Red]\-#,##0">
                  <c:v>4</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8</c:v>
                </c:pt>
                <c:pt idx="1">
                  <c:v>9</c:v>
                </c:pt>
                <c:pt idx="2">
                  <c:v>7</c:v>
                </c:pt>
                <c:pt idx="3">
                  <c:v>6</c:v>
                </c:pt>
                <c:pt idx="4">
                  <c:v>7</c:v>
                </c:pt>
                <c:pt idx="5">
                  <c:v>5</c:v>
                </c:pt>
                <c:pt idx="6" formatCode="#,##0;[Red]\-#,##0">
                  <c:v>10</c:v>
                </c:pt>
                <c:pt idx="7" formatCode="#,##0;[Red]\-#,##0">
                  <c:v>9</c:v>
                </c:pt>
                <c:pt idx="8" formatCode="#,##0;[Red]\-#,##0">
                  <c:v>6</c:v>
                </c:pt>
                <c:pt idx="9" formatCode="#,##0;[Red]\-#,##0">
                  <c:v>0</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8</c:v>
                </c:pt>
                <c:pt idx="1">
                  <c:v>8</c:v>
                </c:pt>
                <c:pt idx="2">
                  <c:v>11</c:v>
                </c:pt>
                <c:pt idx="3">
                  <c:v>9</c:v>
                </c:pt>
                <c:pt idx="4">
                  <c:v>8</c:v>
                </c:pt>
                <c:pt idx="5">
                  <c:v>7</c:v>
                </c:pt>
                <c:pt idx="6" formatCode="#,##0;[Red]\-#,##0">
                  <c:v>5</c:v>
                </c:pt>
                <c:pt idx="7" formatCode="#,##0;[Red]\-#,##0">
                  <c:v>4</c:v>
                </c:pt>
                <c:pt idx="8" formatCode="#,##0;[Red]\-#,##0">
                  <c:v>3</c:v>
                </c:pt>
                <c:pt idx="9" formatCode="#,##0;[Red]\-#,##0">
                  <c:v>8</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6</c:v>
                </c:pt>
                <c:pt idx="1">
                  <c:v>9</c:v>
                </c:pt>
                <c:pt idx="2">
                  <c:v>7</c:v>
                </c:pt>
                <c:pt idx="3">
                  <c:v>7</c:v>
                </c:pt>
                <c:pt idx="4">
                  <c:v>11</c:v>
                </c:pt>
                <c:pt idx="5">
                  <c:v>6</c:v>
                </c:pt>
                <c:pt idx="6" formatCode="#,##0;[Red]\-#,##0">
                  <c:v>7</c:v>
                </c:pt>
                <c:pt idx="7" formatCode="#,##0;[Red]\-#,##0">
                  <c:v>10</c:v>
                </c:pt>
                <c:pt idx="8" formatCode="#,##0;[Red]\-#,##0">
                  <c:v>7</c:v>
                </c:pt>
                <c:pt idx="9" formatCode="#,##0;[Red]\-#,##0">
                  <c:v>6</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19</c:v>
                </c:pt>
                <c:pt idx="1">
                  <c:v>21</c:v>
                </c:pt>
                <c:pt idx="2">
                  <c:v>19</c:v>
                </c:pt>
                <c:pt idx="3">
                  <c:v>20</c:v>
                </c:pt>
                <c:pt idx="4">
                  <c:v>14</c:v>
                </c:pt>
                <c:pt idx="5">
                  <c:v>29</c:v>
                </c:pt>
                <c:pt idx="6" formatCode="#,##0;[Red]\-#,##0">
                  <c:v>24</c:v>
                </c:pt>
                <c:pt idx="7" formatCode="#,##0;[Red]\-#,##0">
                  <c:v>22</c:v>
                </c:pt>
                <c:pt idx="8" formatCode="#,##0;[Red]\-#,##0">
                  <c:v>32</c:v>
                </c:pt>
                <c:pt idx="9" formatCode="#,##0;[Red]\-#,##0">
                  <c:v>19</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3</c:v>
                </c:pt>
                <c:pt idx="1">
                  <c:v>7</c:v>
                </c:pt>
                <c:pt idx="2">
                  <c:v>2</c:v>
                </c:pt>
                <c:pt idx="3">
                  <c:v>5</c:v>
                </c:pt>
                <c:pt idx="4">
                  <c:v>9</c:v>
                </c:pt>
                <c:pt idx="5">
                  <c:v>2</c:v>
                </c:pt>
                <c:pt idx="6" formatCode="#,##0;[Red]\-#,##0">
                  <c:v>1</c:v>
                </c:pt>
                <c:pt idx="7" formatCode="#,##0;[Red]\-#,##0">
                  <c:v>4</c:v>
                </c:pt>
                <c:pt idx="8" formatCode="#,##0;[Red]\-#,##0">
                  <c:v>3</c:v>
                </c:pt>
                <c:pt idx="9" formatCode="#,##0;[Red]\-#,##0">
                  <c:v>8</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0</c:v>
                </c:pt>
                <c:pt idx="3">
                  <c:v>0</c:v>
                </c:pt>
                <c:pt idx="4">
                  <c:v>2</c:v>
                </c:pt>
                <c:pt idx="5">
                  <c:v>1</c:v>
                </c:pt>
                <c:pt idx="6" formatCode="#,##0;[Red]\-#,##0">
                  <c:v>0</c:v>
                </c:pt>
                <c:pt idx="7" formatCode="#,##0;[Red]\-#,##0">
                  <c:v>0</c:v>
                </c:pt>
                <c:pt idx="8" formatCode="#,##0;[Red]\-#,##0">
                  <c:v>2</c:v>
                </c:pt>
                <c:pt idx="9" formatCode="#,##0;[Red]\-#,##0">
                  <c:v>0</c:v>
                </c:pt>
              </c:numCache>
            </c:numRef>
          </c:val>
        </c:ser>
        <c:gapWidth val="75"/>
        <c:overlap val="100"/>
        <c:axId val="72983680"/>
        <c:axId val="72985216"/>
      </c:barChart>
      <c:catAx>
        <c:axId val="72983680"/>
        <c:scaling>
          <c:orientation val="minMax"/>
        </c:scaling>
        <c:axPos val="b"/>
        <c:majorTickMark val="none"/>
        <c:tickLblPos val="nextTo"/>
        <c:crossAx val="72985216"/>
        <c:crosses val="autoZero"/>
        <c:auto val="1"/>
        <c:lblAlgn val="ctr"/>
        <c:lblOffset val="100"/>
      </c:catAx>
      <c:valAx>
        <c:axId val="72985216"/>
        <c:scaling>
          <c:orientation val="minMax"/>
        </c:scaling>
        <c:axPos val="l"/>
        <c:majorGridlines/>
        <c:numFmt formatCode="#,##0_ " sourceLinked="1"/>
        <c:majorTickMark val="none"/>
        <c:tickLblPos val="nextTo"/>
        <c:spPr>
          <a:ln w="9525">
            <a:noFill/>
          </a:ln>
        </c:spPr>
        <c:crossAx val="72983680"/>
        <c:crosses val="autoZero"/>
        <c:crossBetween val="between"/>
      </c:valAx>
    </c:plotArea>
    <c:legend>
      <c:legendPos val="b"/>
      <c:layout/>
    </c:legend>
    <c:plotVisOnly val="1"/>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永平寺町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295274</xdr:colOff>
      <xdr:row>45</xdr:row>
      <xdr:rowOff>57150</xdr:rowOff>
    </xdr:from>
    <xdr:to>
      <xdr:col>11</xdr:col>
      <xdr:colOff>161924</xdr:colOff>
      <xdr:row>48</xdr:row>
      <xdr:rowOff>161925</xdr:rowOff>
    </xdr:to>
    <xdr:sp macro="" textlink="">
      <xdr:nvSpPr>
        <xdr:cNvPr id="51266" name="Text Box 3"/>
        <xdr:cNvSpPr txBox="1">
          <a:spLocks noChangeArrowheads="1"/>
        </xdr:cNvSpPr>
      </xdr:nvSpPr>
      <xdr:spPr bwMode="auto">
        <a:xfrm>
          <a:off x="295274" y="11201400"/>
          <a:ext cx="7400925"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85724</xdr:colOff>
      <xdr:row>10</xdr:row>
      <xdr:rowOff>120650</xdr:rowOff>
    </xdr:from>
    <xdr:to>
      <xdr:col>11</xdr:col>
      <xdr:colOff>258224</xdr:colOff>
      <xdr:row>27</xdr:row>
      <xdr:rowOff>122650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768350</xdr:colOff>
      <xdr:row>12</xdr:row>
      <xdr:rowOff>244474</xdr:rowOff>
    </xdr:from>
    <xdr:to>
      <xdr:col>11</xdr:col>
      <xdr:colOff>131225</xdr:colOff>
      <xdr:row>29</xdr:row>
      <xdr:rowOff>246474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775447</xdr:colOff>
      <xdr:row>39</xdr:row>
      <xdr:rowOff>66113</xdr:rowOff>
    </xdr:from>
    <xdr:to>
      <xdr:col>11</xdr:col>
      <xdr:colOff>51476</xdr:colOff>
      <xdr:row>51</xdr:row>
      <xdr:rowOff>167760</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230841</xdr:colOff>
      <xdr:row>26</xdr:row>
      <xdr:rowOff>85725</xdr:rowOff>
    </xdr:from>
    <xdr:to>
      <xdr:col>10</xdr:col>
      <xdr:colOff>653863</xdr:colOff>
      <xdr:row>28</xdr:row>
      <xdr:rowOff>38100</xdr:rowOff>
    </xdr:to>
    <xdr:sp macro="" textlink="">
      <xdr:nvSpPr>
        <xdr:cNvPr id="21548" name="Text Box 2"/>
        <xdr:cNvSpPr txBox="1">
          <a:spLocks noChangeArrowheads="1"/>
        </xdr:cNvSpPr>
      </xdr:nvSpPr>
      <xdr:spPr bwMode="auto">
        <a:xfrm>
          <a:off x="3166782" y="6002431"/>
          <a:ext cx="4389905" cy="44543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146050</xdr:colOff>
      <xdr:row>7</xdr:row>
      <xdr:rowOff>200025</xdr:rowOff>
    </xdr:from>
    <xdr:to>
      <xdr:col>11</xdr:col>
      <xdr:colOff>159800</xdr:colOff>
      <xdr:row>24</xdr:row>
      <xdr:rowOff>202025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34</xdr:row>
      <xdr:rowOff>15875</xdr:rowOff>
    </xdr:from>
    <xdr:to>
      <xdr:col>12</xdr:col>
      <xdr:colOff>31750</xdr:colOff>
      <xdr:row>48</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174625</xdr:colOff>
      <xdr:row>8</xdr:row>
      <xdr:rowOff>215900</xdr:rowOff>
    </xdr:from>
    <xdr:to>
      <xdr:col>11</xdr:col>
      <xdr:colOff>412750</xdr:colOff>
      <xdr:row>12</xdr:row>
      <xdr:rowOff>19050</xdr:rowOff>
    </xdr:to>
    <xdr:sp macro="" textlink="">
      <xdr:nvSpPr>
        <xdr:cNvPr id="3087" name="Text Box 15"/>
        <xdr:cNvSpPr txBox="1">
          <a:spLocks noChangeArrowheads="1"/>
        </xdr:cNvSpPr>
      </xdr:nvSpPr>
      <xdr:spPr bwMode="auto">
        <a:xfrm>
          <a:off x="4397375" y="2247900"/>
          <a:ext cx="349250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79374</xdr:colOff>
      <xdr:row>38</xdr:row>
      <xdr:rowOff>133350</xdr:rowOff>
    </xdr:from>
    <xdr:to>
      <xdr:col>10</xdr:col>
      <xdr:colOff>93124</xdr:colOff>
      <xdr:row>51</xdr:row>
      <xdr:rowOff>71350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25</xdr:row>
      <xdr:rowOff>185650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212724</xdr:colOff>
      <xdr:row>25</xdr:row>
      <xdr:rowOff>149224</xdr:rowOff>
    </xdr:from>
    <xdr:to>
      <xdr:col>10</xdr:col>
      <xdr:colOff>226474</xdr:colOff>
      <xdr:row>42</xdr:row>
      <xdr:rowOff>151224</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19</xdr:row>
      <xdr:rowOff>0</xdr:rowOff>
    </xdr:from>
    <xdr:to>
      <xdr:col>12</xdr:col>
      <xdr:colOff>72581</xdr:colOff>
      <xdr:row>36</xdr:row>
      <xdr:rowOff>129000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762000</xdr:colOff>
      <xdr:row>18</xdr:row>
      <xdr:rowOff>127000</xdr:rowOff>
    </xdr:from>
    <xdr:to>
      <xdr:col>12</xdr:col>
      <xdr:colOff>124875</xdr:colOff>
      <xdr:row>35</xdr:row>
      <xdr:rowOff>129000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38099</xdr:colOff>
      <xdr:row>17</xdr:row>
      <xdr:rowOff>190500</xdr:rowOff>
    </xdr:from>
    <xdr:to>
      <xdr:col>11</xdr:col>
      <xdr:colOff>210599</xdr:colOff>
      <xdr:row>34</xdr:row>
      <xdr:rowOff>192500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84"/>
  <sheetViews>
    <sheetView tabSelected="1" view="pageBreakPreview" topLeftCell="A19" zoomScaleNormal="100" zoomScaleSheetLayoutView="100" workbookViewId="0">
      <selection activeCell="J22" sqref="J22"/>
    </sheetView>
  </sheetViews>
  <sheetFormatPr defaultRowHeight="13.5"/>
  <cols>
    <col min="1" max="2" width="10.625" style="2" customWidth="1"/>
    <col min="3" max="23" width="8.625" style="2" customWidth="1"/>
    <col min="24"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118</v>
      </c>
      <c r="L23" s="8" t="s">
        <v>124</v>
      </c>
    </row>
    <row r="24" spans="1:12" ht="20.100000000000001" customHeight="1">
      <c r="B24" s="17" t="s">
        <v>57</v>
      </c>
      <c r="C24" s="9">
        <v>191</v>
      </c>
      <c r="D24" s="10">
        <v>193</v>
      </c>
      <c r="E24" s="10">
        <v>170</v>
      </c>
      <c r="F24" s="10">
        <v>184</v>
      </c>
      <c r="G24" s="10">
        <v>172</v>
      </c>
      <c r="H24" s="10">
        <v>145</v>
      </c>
      <c r="I24" s="11">
        <v>158</v>
      </c>
      <c r="J24" s="11">
        <v>154</v>
      </c>
      <c r="K24" s="11">
        <v>151</v>
      </c>
      <c r="L24" s="12">
        <v>153</v>
      </c>
    </row>
    <row r="25" spans="1:12" ht="20.100000000000001" customHeight="1">
      <c r="B25" s="18" t="s">
        <v>56</v>
      </c>
      <c r="C25" s="13">
        <v>9.1</v>
      </c>
      <c r="D25" s="14">
        <v>9.1999999999999993</v>
      </c>
      <c r="E25" s="14">
        <v>8.1</v>
      </c>
      <c r="F25" s="14">
        <v>8.9</v>
      </c>
      <c r="G25" s="14">
        <v>8.3000000000000007</v>
      </c>
      <c r="H25" s="14">
        <v>7.1</v>
      </c>
      <c r="I25" s="15">
        <v>7.7775043071621948</v>
      </c>
      <c r="J25" s="15">
        <v>7.6</v>
      </c>
      <c r="K25" s="15">
        <v>7.4971451268556679</v>
      </c>
      <c r="L25" s="16">
        <v>7.5</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85"/>
  <sheetViews>
    <sheetView tabSelected="1" view="pageBreakPreview" zoomScale="60" zoomScaleNormal="100" workbookViewId="0">
      <selection activeCell="J22" sqref="J22"/>
    </sheetView>
  </sheetViews>
  <sheetFormatPr defaultRowHeight="13.5"/>
  <cols>
    <col min="1" max="2" width="10.625" style="2" customWidth="1"/>
    <col min="3" max="23" width="8.625" style="2" customWidth="1"/>
    <col min="24" max="16384" width="9" style="2"/>
  </cols>
  <sheetData>
    <row r="1" spans="1:6" ht="20.100000000000001" customHeight="1">
      <c r="A1" s="2" t="s">
        <v>87</v>
      </c>
    </row>
    <row r="2" spans="1:6" ht="20.100000000000001" customHeight="1">
      <c r="B2" s="215"/>
      <c r="C2" s="6" t="s">
        <v>39</v>
      </c>
      <c r="D2" s="7" t="s">
        <v>38</v>
      </c>
      <c r="E2" s="299" t="s">
        <v>37</v>
      </c>
      <c r="F2" s="8" t="s">
        <v>36</v>
      </c>
    </row>
    <row r="3" spans="1:6" ht="20.100000000000001" customHeight="1">
      <c r="B3" s="117" t="s">
        <v>16</v>
      </c>
      <c r="C3" s="119">
        <v>187</v>
      </c>
      <c r="D3" s="120">
        <v>4</v>
      </c>
      <c r="E3" s="120">
        <v>0</v>
      </c>
      <c r="F3" s="121">
        <f>SUM(C3:E3)</f>
        <v>191</v>
      </c>
    </row>
    <row r="4" spans="1:6" ht="20.100000000000001" customHeight="1">
      <c r="B4" s="46" t="s">
        <v>17</v>
      </c>
      <c r="C4" s="123">
        <v>187</v>
      </c>
      <c r="D4" s="124">
        <v>6</v>
      </c>
      <c r="E4" s="124">
        <v>0</v>
      </c>
      <c r="F4" s="125">
        <f t="shared" ref="F4:F10" si="0">SUM(C4:E4)</f>
        <v>193</v>
      </c>
    </row>
    <row r="5" spans="1:6" ht="20.100000000000001" customHeight="1">
      <c r="B5" s="46" t="s">
        <v>15</v>
      </c>
      <c r="C5" s="123">
        <v>158</v>
      </c>
      <c r="D5" s="124">
        <v>12</v>
      </c>
      <c r="E5" s="124">
        <v>0</v>
      </c>
      <c r="F5" s="125">
        <f t="shared" si="0"/>
        <v>170</v>
      </c>
    </row>
    <row r="6" spans="1:6" ht="20.100000000000001" customHeight="1">
      <c r="B6" s="46" t="s">
        <v>18</v>
      </c>
      <c r="C6" s="123">
        <v>174</v>
      </c>
      <c r="D6" s="124">
        <v>10</v>
      </c>
      <c r="E6" s="124">
        <v>0</v>
      </c>
      <c r="F6" s="125">
        <f t="shared" si="0"/>
        <v>184</v>
      </c>
    </row>
    <row r="7" spans="1:6" ht="20.100000000000001" customHeight="1">
      <c r="B7" s="46" t="s">
        <v>54</v>
      </c>
      <c r="C7" s="123">
        <v>168</v>
      </c>
      <c r="D7" s="124">
        <v>4</v>
      </c>
      <c r="E7" s="124">
        <v>0</v>
      </c>
      <c r="F7" s="125">
        <f t="shared" si="0"/>
        <v>172</v>
      </c>
    </row>
    <row r="8" spans="1:6" ht="20.100000000000001" customHeight="1">
      <c r="B8" s="46" t="s">
        <v>58</v>
      </c>
      <c r="C8" s="123">
        <v>145</v>
      </c>
      <c r="D8" s="124">
        <v>0</v>
      </c>
      <c r="E8" s="124">
        <v>0</v>
      </c>
      <c r="F8" s="125">
        <f t="shared" si="0"/>
        <v>145</v>
      </c>
    </row>
    <row r="9" spans="1:6" ht="20.100000000000001" customHeight="1">
      <c r="B9" s="46" t="s">
        <v>64</v>
      </c>
      <c r="C9" s="123">
        <v>150</v>
      </c>
      <c r="D9" s="206">
        <v>8</v>
      </c>
      <c r="E9" s="206">
        <v>0</v>
      </c>
      <c r="F9" s="125">
        <f t="shared" si="0"/>
        <v>158</v>
      </c>
    </row>
    <row r="10" spans="1:6" ht="20.100000000000001" customHeight="1">
      <c r="B10" s="46" t="s">
        <v>95</v>
      </c>
      <c r="C10" s="123">
        <v>152</v>
      </c>
      <c r="D10" s="206">
        <v>2</v>
      </c>
      <c r="E10" s="206">
        <v>0</v>
      </c>
      <c r="F10" s="125">
        <f t="shared" si="0"/>
        <v>154</v>
      </c>
    </row>
    <row r="11" spans="1:6" ht="20.100000000000001" customHeight="1">
      <c r="B11" s="46" t="s">
        <v>118</v>
      </c>
      <c r="C11" s="123">
        <v>147</v>
      </c>
      <c r="D11" s="206">
        <v>4</v>
      </c>
      <c r="E11" s="206">
        <v>0</v>
      </c>
      <c r="F11" s="125">
        <v>151</v>
      </c>
    </row>
    <row r="12" spans="1:6" ht="20.100000000000001" customHeight="1">
      <c r="B12" s="106" t="s">
        <v>124</v>
      </c>
      <c r="C12" s="132">
        <v>151</v>
      </c>
      <c r="D12" s="216">
        <v>2</v>
      </c>
      <c r="E12" s="216">
        <v>0</v>
      </c>
      <c r="F12" s="134">
        <f>SUM(C12:E12)</f>
        <v>153</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sheetData>
  <phoneticPr fontId="2"/>
  <pageMargins left="0.25" right="0.25" top="0.75" bottom="0.75" header="0.3" footer="0.3"/>
  <pageSetup paperSize="9" scale="79" orientation="portrait" r:id="rId1"/>
  <headerFooter alignWithMargins="0">
    <oddHeader>&amp;C永平寺町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87"/>
  <sheetViews>
    <sheetView tabSelected="1" view="pageBreakPreview" topLeftCell="A28" zoomScale="85" zoomScaleNormal="100" zoomScaleSheetLayoutView="85" workbookViewId="0">
      <selection activeCell="J22" sqref="J22"/>
    </sheetView>
  </sheetViews>
  <sheetFormatPr defaultRowHeight="13.5"/>
  <cols>
    <col min="1" max="2" width="10.625" style="2" customWidth="1"/>
    <col min="3" max="23" width="8.625" style="2" customWidth="1"/>
    <col min="24" max="16384" width="9" style="2"/>
  </cols>
  <sheetData>
    <row r="1" spans="2:13" ht="20.100000000000001" customHeight="1">
      <c r="B1" s="2" t="s">
        <v>88</v>
      </c>
    </row>
    <row r="2" spans="2:13" ht="20.100000000000001" customHeight="1"/>
    <row r="3" spans="2:13" ht="20.100000000000001" customHeight="1">
      <c r="B3" s="292" t="s">
        <v>20</v>
      </c>
      <c r="C3" s="294" t="s">
        <v>19</v>
      </c>
      <c r="D3" s="296" t="s">
        <v>44</v>
      </c>
      <c r="E3" s="297"/>
      <c r="F3" s="298"/>
      <c r="G3" s="289" t="s">
        <v>45</v>
      </c>
      <c r="H3" s="290"/>
      <c r="I3" s="291"/>
    </row>
    <row r="4" spans="2:13" ht="20.100000000000001" customHeight="1">
      <c r="B4" s="293"/>
      <c r="C4" s="295"/>
      <c r="D4" s="201" t="s">
        <v>43</v>
      </c>
      <c r="E4" s="217" t="s">
        <v>42</v>
      </c>
      <c r="F4" s="218" t="s">
        <v>41</v>
      </c>
      <c r="G4" s="115" t="s">
        <v>43</v>
      </c>
      <c r="H4" s="191" t="s">
        <v>42</v>
      </c>
      <c r="I4" s="192" t="s">
        <v>41</v>
      </c>
    </row>
    <row r="5" spans="2:13" ht="20.100000000000001" customHeight="1">
      <c r="B5" s="219"/>
      <c r="C5" s="219"/>
      <c r="D5" s="220" t="s">
        <v>46</v>
      </c>
      <c r="E5" s="220" t="s">
        <v>47</v>
      </c>
      <c r="F5" s="220"/>
      <c r="G5" s="221"/>
      <c r="H5" s="221"/>
      <c r="I5" s="221"/>
    </row>
    <row r="6" spans="2:13" ht="20.100000000000001" customHeight="1">
      <c r="B6" s="222" t="s">
        <v>68</v>
      </c>
      <c r="C6" s="125">
        <f>単胎多産!C3</f>
        <v>187</v>
      </c>
      <c r="D6" s="200">
        <v>15</v>
      </c>
      <c r="E6" s="206">
        <v>1</v>
      </c>
      <c r="F6" s="206">
        <v>1</v>
      </c>
      <c r="G6" s="103">
        <f>IF(ISERROR(D6/$C6),"",D6/$C6)</f>
        <v>8.0213903743315509E-2</v>
      </c>
      <c r="H6" s="104">
        <f t="shared" ref="H6:H15" si="0">IF(ISERROR(E6/$C6),"",E6/$C6)</f>
        <v>5.3475935828877002E-3</v>
      </c>
      <c r="I6" s="105">
        <f t="shared" ref="I6:I15" si="1">IF(ISERROR(F6/$C6),"",F6/$C6)</f>
        <v>5.3475935828877002E-3</v>
      </c>
    </row>
    <row r="7" spans="2:13" ht="20.100000000000001" customHeight="1">
      <c r="B7" s="222" t="s">
        <v>69</v>
      </c>
      <c r="C7" s="125">
        <f>単胎多産!C4</f>
        <v>187</v>
      </c>
      <c r="D7" s="200">
        <v>14</v>
      </c>
      <c r="E7" s="206">
        <v>0</v>
      </c>
      <c r="F7" s="206">
        <v>0</v>
      </c>
      <c r="G7" s="223">
        <f t="shared" ref="G7:G15" si="2">IF(ISERROR(D7/$C7),"",D7/$C7)</f>
        <v>7.4866310160427801E-2</v>
      </c>
      <c r="H7" s="104">
        <f t="shared" si="0"/>
        <v>0</v>
      </c>
      <c r="I7" s="105">
        <f t="shared" si="1"/>
        <v>0</v>
      </c>
    </row>
    <row r="8" spans="2:13" ht="20.100000000000001" customHeight="1">
      <c r="B8" s="222" t="s">
        <v>70</v>
      </c>
      <c r="C8" s="125">
        <f>単胎多産!C5</f>
        <v>158</v>
      </c>
      <c r="D8" s="200">
        <v>8</v>
      </c>
      <c r="E8" s="206">
        <v>1</v>
      </c>
      <c r="F8" s="206">
        <v>1</v>
      </c>
      <c r="G8" s="223">
        <f t="shared" si="2"/>
        <v>5.0632911392405063E-2</v>
      </c>
      <c r="H8" s="104">
        <f t="shared" si="0"/>
        <v>6.3291139240506328E-3</v>
      </c>
      <c r="I8" s="105">
        <f t="shared" si="1"/>
        <v>6.3291139240506328E-3</v>
      </c>
    </row>
    <row r="9" spans="2:13" ht="20.100000000000001" customHeight="1">
      <c r="B9" s="222" t="s">
        <v>71</v>
      </c>
      <c r="C9" s="125">
        <f>単胎多産!C6</f>
        <v>174</v>
      </c>
      <c r="D9" s="200">
        <v>8</v>
      </c>
      <c r="E9" s="206">
        <v>1</v>
      </c>
      <c r="F9" s="206">
        <v>0</v>
      </c>
      <c r="G9" s="223">
        <f t="shared" si="2"/>
        <v>4.5977011494252873E-2</v>
      </c>
      <c r="H9" s="104">
        <f t="shared" si="0"/>
        <v>5.7471264367816091E-3</v>
      </c>
      <c r="I9" s="105">
        <f t="shared" si="1"/>
        <v>0</v>
      </c>
    </row>
    <row r="10" spans="2:13" ht="20.100000000000001" customHeight="1">
      <c r="B10" s="222" t="s">
        <v>72</v>
      </c>
      <c r="C10" s="130">
        <f>単胎多産!C7</f>
        <v>168</v>
      </c>
      <c r="D10" s="224">
        <v>11</v>
      </c>
      <c r="E10" s="225">
        <v>0</v>
      </c>
      <c r="F10" s="225">
        <v>0</v>
      </c>
      <c r="G10" s="226">
        <f t="shared" si="2"/>
        <v>6.5476190476190479E-2</v>
      </c>
      <c r="H10" s="227">
        <f t="shared" si="0"/>
        <v>0</v>
      </c>
      <c r="I10" s="228">
        <f t="shared" si="1"/>
        <v>0</v>
      </c>
    </row>
    <row r="11" spans="2:13" ht="20.100000000000001" customHeight="1">
      <c r="B11" s="229" t="s">
        <v>73</v>
      </c>
      <c r="C11" s="130">
        <f>単胎多産!C8</f>
        <v>145</v>
      </c>
      <c r="D11" s="224">
        <v>8</v>
      </c>
      <c r="E11" s="225">
        <v>1</v>
      </c>
      <c r="F11" s="225">
        <v>1</v>
      </c>
      <c r="G11" s="226">
        <f t="shared" si="2"/>
        <v>5.5172413793103448E-2</v>
      </c>
      <c r="H11" s="227">
        <f t="shared" si="0"/>
        <v>6.8965517241379309E-3</v>
      </c>
      <c r="I11" s="228">
        <f t="shared" si="1"/>
        <v>6.8965517241379309E-3</v>
      </c>
    </row>
    <row r="12" spans="2:13" ht="20.100000000000001" customHeight="1">
      <c r="B12" s="50" t="s">
        <v>64</v>
      </c>
      <c r="C12" s="130">
        <f>単胎多産!C9</f>
        <v>150</v>
      </c>
      <c r="D12" s="224">
        <v>6</v>
      </c>
      <c r="E12" s="225">
        <v>0</v>
      </c>
      <c r="F12" s="225">
        <v>0</v>
      </c>
      <c r="G12" s="226">
        <f t="shared" si="2"/>
        <v>0.04</v>
      </c>
      <c r="H12" s="227">
        <f t="shared" si="0"/>
        <v>0</v>
      </c>
      <c r="I12" s="228">
        <f t="shared" si="1"/>
        <v>0</v>
      </c>
      <c r="K12" s="170"/>
      <c r="L12" s="170"/>
      <c r="M12" s="170"/>
    </row>
    <row r="13" spans="2:13" ht="20.100000000000001" customHeight="1">
      <c r="B13" s="50" t="s">
        <v>95</v>
      </c>
      <c r="C13" s="130">
        <f>単胎多産!C10</f>
        <v>152</v>
      </c>
      <c r="D13" s="224">
        <v>9</v>
      </c>
      <c r="E13" s="225">
        <v>1</v>
      </c>
      <c r="F13" s="225">
        <v>1</v>
      </c>
      <c r="G13" s="226">
        <f t="shared" si="2"/>
        <v>5.921052631578947E-2</v>
      </c>
      <c r="H13" s="227">
        <f t="shared" si="0"/>
        <v>6.5789473684210523E-3</v>
      </c>
      <c r="I13" s="228">
        <f t="shared" si="1"/>
        <v>6.5789473684210523E-3</v>
      </c>
      <c r="K13" s="170"/>
      <c r="L13" s="170"/>
      <c r="M13" s="170"/>
    </row>
    <row r="14" spans="2:13" ht="20.100000000000001" customHeight="1">
      <c r="B14" s="50" t="s">
        <v>118</v>
      </c>
      <c r="C14" s="130">
        <f>単胎多産!C11</f>
        <v>147</v>
      </c>
      <c r="D14" s="224">
        <v>12</v>
      </c>
      <c r="E14" s="225">
        <v>1</v>
      </c>
      <c r="F14" s="225">
        <v>0</v>
      </c>
      <c r="G14" s="226">
        <v>7.9470198675496692E-2</v>
      </c>
      <c r="H14" s="227">
        <v>6.6225165562913907E-3</v>
      </c>
      <c r="I14" s="228">
        <v>0</v>
      </c>
      <c r="K14" s="170"/>
      <c r="L14" s="170"/>
      <c r="M14" s="170"/>
    </row>
    <row r="15" spans="2:13" ht="20.100000000000001" customHeight="1">
      <c r="B15" s="50" t="s">
        <v>124</v>
      </c>
      <c r="C15" s="130">
        <f>単胎多産!C12</f>
        <v>151</v>
      </c>
      <c r="D15" s="224">
        <v>10</v>
      </c>
      <c r="E15" s="225">
        <v>1</v>
      </c>
      <c r="F15" s="225">
        <v>0</v>
      </c>
      <c r="G15" s="265">
        <f t="shared" si="2"/>
        <v>6.6225165562913912E-2</v>
      </c>
      <c r="H15" s="266">
        <f t="shared" si="0"/>
        <v>6.6225165562913907E-3</v>
      </c>
      <c r="I15" s="267">
        <f t="shared" si="1"/>
        <v>0</v>
      </c>
      <c r="K15" s="170"/>
      <c r="L15" s="170"/>
      <c r="M15" s="170"/>
    </row>
    <row r="16" spans="2:13" ht="20.100000000000001" customHeight="1">
      <c r="B16" s="230"/>
      <c r="C16" s="230"/>
      <c r="D16" s="204" t="s">
        <v>48</v>
      </c>
      <c r="E16" s="204" t="s">
        <v>47</v>
      </c>
      <c r="F16" s="204"/>
      <c r="G16" s="181"/>
      <c r="H16" s="181"/>
      <c r="I16" s="181"/>
    </row>
    <row r="17" spans="2:9" ht="20.100000000000001" customHeight="1">
      <c r="B17" s="231" t="s">
        <v>68</v>
      </c>
      <c r="C17" s="123">
        <f>単胎多産!D3+単胎多産!E3</f>
        <v>4</v>
      </c>
      <c r="D17" s="200">
        <v>2</v>
      </c>
      <c r="E17" s="206">
        <v>0</v>
      </c>
      <c r="F17" s="206">
        <v>0</v>
      </c>
      <c r="G17" s="103">
        <f>IF(ISERROR(D17/$C17),"",D17/$C17)</f>
        <v>0.5</v>
      </c>
      <c r="H17" s="104">
        <f t="shared" ref="H17:H26" si="3">IF(ISERROR(E17/$C17),"",E17/$C17)</f>
        <v>0</v>
      </c>
      <c r="I17" s="105">
        <f t="shared" ref="I17:I26" si="4">IF(ISERROR(F17/$C17),"",F17/$C17)</f>
        <v>0</v>
      </c>
    </row>
    <row r="18" spans="2:9" ht="20.100000000000001" customHeight="1">
      <c r="B18" s="232" t="s">
        <v>69</v>
      </c>
      <c r="C18" s="123">
        <f>単胎多産!D4+単胎多産!E4</f>
        <v>6</v>
      </c>
      <c r="D18" s="200">
        <v>5</v>
      </c>
      <c r="E18" s="206">
        <v>0</v>
      </c>
      <c r="F18" s="206">
        <v>0</v>
      </c>
      <c r="G18" s="223">
        <f t="shared" ref="G18:G26" si="5">IF(ISERROR(D18/$C18),"",D18/$C18)</f>
        <v>0.83333333333333337</v>
      </c>
      <c r="H18" s="104">
        <f t="shared" si="3"/>
        <v>0</v>
      </c>
      <c r="I18" s="105">
        <f t="shared" si="4"/>
        <v>0</v>
      </c>
    </row>
    <row r="19" spans="2:9" ht="20.100000000000001" customHeight="1">
      <c r="B19" s="232" t="s">
        <v>70</v>
      </c>
      <c r="C19" s="148">
        <f>単胎多産!D5+単胎多産!E5</f>
        <v>12</v>
      </c>
      <c r="D19" s="233">
        <v>10</v>
      </c>
      <c r="E19" s="208">
        <v>1</v>
      </c>
      <c r="F19" s="208">
        <v>1</v>
      </c>
      <c r="G19" s="223">
        <f t="shared" si="5"/>
        <v>0.83333333333333337</v>
      </c>
      <c r="H19" s="104">
        <f t="shared" si="3"/>
        <v>8.3333333333333329E-2</v>
      </c>
      <c r="I19" s="105">
        <f t="shared" si="4"/>
        <v>8.3333333333333329E-2</v>
      </c>
    </row>
    <row r="20" spans="2:9" ht="20.100000000000001" customHeight="1">
      <c r="B20" s="232" t="s">
        <v>71</v>
      </c>
      <c r="C20" s="123">
        <f>単胎多産!D6+単胎多産!E6</f>
        <v>10</v>
      </c>
      <c r="D20" s="200">
        <v>7</v>
      </c>
      <c r="E20" s="206">
        <v>0</v>
      </c>
      <c r="F20" s="206">
        <v>0</v>
      </c>
      <c r="G20" s="223">
        <f t="shared" si="5"/>
        <v>0.7</v>
      </c>
      <c r="H20" s="104">
        <f t="shared" si="3"/>
        <v>0</v>
      </c>
      <c r="I20" s="105">
        <f t="shared" si="4"/>
        <v>0</v>
      </c>
    </row>
    <row r="21" spans="2:9" ht="20.100000000000001" customHeight="1">
      <c r="B21" s="274" t="s">
        <v>123</v>
      </c>
      <c r="C21" s="275">
        <f>単胎多産!D7+単胎多産!E7</f>
        <v>4</v>
      </c>
      <c r="D21" s="275">
        <v>3</v>
      </c>
      <c r="E21" s="276">
        <v>0</v>
      </c>
      <c r="F21" s="276">
        <v>0</v>
      </c>
      <c r="G21" s="277">
        <f t="shared" si="5"/>
        <v>0.75</v>
      </c>
      <c r="H21" s="278">
        <f t="shared" si="3"/>
        <v>0</v>
      </c>
      <c r="I21" s="279">
        <f t="shared" si="4"/>
        <v>0</v>
      </c>
    </row>
    <row r="22" spans="2:9" ht="20.100000000000001" customHeight="1">
      <c r="B22" s="275" t="s">
        <v>58</v>
      </c>
      <c r="C22" s="274">
        <f>単胎多産!D8+単胎多産!E8</f>
        <v>0</v>
      </c>
      <c r="D22" s="274">
        <v>0</v>
      </c>
      <c r="E22" s="280">
        <v>0</v>
      </c>
      <c r="F22" s="280">
        <v>0</v>
      </c>
      <c r="G22" s="277" t="str">
        <f t="shared" si="5"/>
        <v/>
      </c>
      <c r="H22" s="278" t="str">
        <f t="shared" si="3"/>
        <v/>
      </c>
      <c r="I22" s="279" t="str">
        <f t="shared" si="4"/>
        <v/>
      </c>
    </row>
    <row r="23" spans="2:9" ht="20.100000000000001" customHeight="1">
      <c r="B23" s="274" t="s">
        <v>64</v>
      </c>
      <c r="C23" s="274">
        <f>単胎多産!D9+単胎多産!E9</f>
        <v>8</v>
      </c>
      <c r="D23" s="274">
        <v>5</v>
      </c>
      <c r="E23" s="280">
        <v>1</v>
      </c>
      <c r="F23" s="280">
        <v>0</v>
      </c>
      <c r="G23" s="277">
        <f t="shared" si="5"/>
        <v>0.625</v>
      </c>
      <c r="H23" s="278">
        <f t="shared" si="3"/>
        <v>0.125</v>
      </c>
      <c r="I23" s="279">
        <f t="shared" si="4"/>
        <v>0</v>
      </c>
    </row>
    <row r="24" spans="2:9" ht="20.100000000000001" customHeight="1">
      <c r="B24" s="274" t="s">
        <v>95</v>
      </c>
      <c r="C24" s="274">
        <f>単胎多産!D10+単胎多産!E10</f>
        <v>2</v>
      </c>
      <c r="D24" s="274">
        <v>0</v>
      </c>
      <c r="E24" s="280">
        <v>0</v>
      </c>
      <c r="F24" s="280">
        <v>0</v>
      </c>
      <c r="G24" s="277">
        <f t="shared" si="5"/>
        <v>0</v>
      </c>
      <c r="H24" s="278">
        <f t="shared" si="3"/>
        <v>0</v>
      </c>
      <c r="I24" s="279">
        <f t="shared" si="4"/>
        <v>0</v>
      </c>
    </row>
    <row r="25" spans="2:9" ht="20.100000000000001" customHeight="1">
      <c r="B25" s="274" t="s">
        <v>118</v>
      </c>
      <c r="C25" s="274">
        <f>単胎多産!D11+単胎多産!E11</f>
        <v>4</v>
      </c>
      <c r="D25" s="274">
        <v>0</v>
      </c>
      <c r="E25" s="280">
        <v>0</v>
      </c>
      <c r="F25" s="280">
        <v>0</v>
      </c>
      <c r="G25" s="277">
        <f t="shared" ref="G25" si="6">IF(ISERROR(D25/$C25),"",D25/$C25)</f>
        <v>0</v>
      </c>
      <c r="H25" s="278">
        <f t="shared" ref="H25" si="7">IF(ISERROR(E25/$C25),"",E25/$C25)</f>
        <v>0</v>
      </c>
      <c r="I25" s="279">
        <f t="shared" ref="I25" si="8">IF(ISERROR(F25/$C25),"",F25/$C25)</f>
        <v>0</v>
      </c>
    </row>
    <row r="26" spans="2:9" ht="20.100000000000001" customHeight="1">
      <c r="B26" s="42" t="s">
        <v>124</v>
      </c>
      <c r="C26" s="235">
        <f>単胎多産!D12+単胎多産!E12</f>
        <v>2</v>
      </c>
      <c r="D26" s="235">
        <v>0</v>
      </c>
      <c r="E26" s="216">
        <v>0</v>
      </c>
      <c r="F26" s="216">
        <v>0</v>
      </c>
      <c r="G26" s="265">
        <f t="shared" si="5"/>
        <v>0</v>
      </c>
      <c r="H26" s="266">
        <f t="shared" si="3"/>
        <v>0</v>
      </c>
      <c r="I26" s="267">
        <f t="shared" si="4"/>
        <v>0</v>
      </c>
    </row>
    <row r="27" spans="2:9" ht="20.100000000000001" customHeight="1">
      <c r="C27" s="236"/>
      <c r="D27" s="236"/>
      <c r="E27" s="236"/>
      <c r="F27" s="236"/>
    </row>
    <row r="28" spans="2:9" ht="20.100000000000001" customHeight="1">
      <c r="B28" s="173" t="s">
        <v>89</v>
      </c>
      <c r="C28" s="237"/>
      <c r="D28" s="237"/>
      <c r="E28" s="237"/>
      <c r="F28" s="237"/>
    </row>
    <row r="29" spans="2:9" ht="20.100000000000001" customHeight="1">
      <c r="B29" s="238" t="s">
        <v>20</v>
      </c>
      <c r="C29" s="238" t="s">
        <v>39</v>
      </c>
      <c r="D29" s="239" t="s">
        <v>40</v>
      </c>
      <c r="E29" s="237"/>
      <c r="F29" s="237"/>
    </row>
    <row r="30" spans="2:9" ht="20.100000000000001" customHeight="1">
      <c r="B30" s="231" t="s">
        <v>68</v>
      </c>
      <c r="C30" s="240">
        <v>3.0669</v>
      </c>
      <c r="D30" s="241">
        <v>2.5114999999999998</v>
      </c>
      <c r="E30" s="237"/>
      <c r="F30" s="237"/>
    </row>
    <row r="31" spans="2:9" ht="20.100000000000001" customHeight="1">
      <c r="B31" s="232" t="s">
        <v>69</v>
      </c>
      <c r="C31" s="242">
        <v>3.0467</v>
      </c>
      <c r="D31" s="243">
        <v>2.1758000000000002</v>
      </c>
      <c r="E31" s="237"/>
      <c r="F31" s="237"/>
    </row>
    <row r="32" spans="2:9" ht="20.100000000000001" customHeight="1">
      <c r="B32" s="232" t="s">
        <v>70</v>
      </c>
      <c r="C32" s="242">
        <v>3.0979999999999999</v>
      </c>
      <c r="D32" s="243">
        <v>2.0623</v>
      </c>
      <c r="E32" s="237"/>
      <c r="F32" s="237"/>
    </row>
    <row r="33" spans="2:6" ht="20.100000000000001" customHeight="1">
      <c r="B33" s="232" t="s">
        <v>71</v>
      </c>
      <c r="C33" s="242">
        <v>3.0733000000000001</v>
      </c>
      <c r="D33" s="243">
        <v>2.3338999999999999</v>
      </c>
      <c r="E33" s="237"/>
      <c r="F33" s="237"/>
    </row>
    <row r="34" spans="2:6" ht="20.100000000000001" customHeight="1">
      <c r="B34" s="232" t="s">
        <v>72</v>
      </c>
      <c r="C34" s="242">
        <v>3.0868000000000002</v>
      </c>
      <c r="D34" s="243">
        <v>2.2494999999999998</v>
      </c>
      <c r="E34" s="237"/>
      <c r="F34" s="237"/>
    </row>
    <row r="35" spans="2:6" ht="20.100000000000001" customHeight="1">
      <c r="B35" s="234" t="s">
        <v>73</v>
      </c>
      <c r="C35" s="244">
        <v>3.1059999999999999</v>
      </c>
      <c r="D35" s="245"/>
      <c r="E35" s="237"/>
      <c r="F35" s="237"/>
    </row>
    <row r="36" spans="2:6" ht="20.100000000000001" customHeight="1">
      <c r="B36" s="71" t="s">
        <v>64</v>
      </c>
      <c r="C36" s="246">
        <v>3.13</v>
      </c>
      <c r="D36" s="247">
        <v>2.1800000000000002</v>
      </c>
    </row>
    <row r="37" spans="2:6" ht="20.100000000000001" customHeight="1">
      <c r="B37" s="71" t="s">
        <v>95</v>
      </c>
      <c r="C37" s="246">
        <v>3.08</v>
      </c>
      <c r="D37" s="247">
        <v>2.86</v>
      </c>
    </row>
    <row r="38" spans="2:6" ht="20.100000000000001" customHeight="1">
      <c r="B38" s="71" t="s">
        <v>118</v>
      </c>
      <c r="C38" s="246">
        <v>3.0656575342465753</v>
      </c>
      <c r="D38" s="247">
        <v>2.1225000000000001</v>
      </c>
    </row>
    <row r="39" spans="2:6" ht="20.100000000000001" customHeight="1">
      <c r="B39" s="42" t="s">
        <v>124</v>
      </c>
      <c r="C39" s="264">
        <v>3.0946291390728473</v>
      </c>
      <c r="D39" s="248">
        <v>2.6949999999999998</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&amp;C永平寺町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84"/>
  <sheetViews>
    <sheetView tabSelected="1" view="pageBreakPreview" zoomScale="60" zoomScaleNormal="100" workbookViewId="0">
      <selection activeCell="J22" sqref="J22"/>
    </sheetView>
  </sheetViews>
  <sheetFormatPr defaultRowHeight="13.5"/>
  <cols>
    <col min="1" max="2" width="10.625" style="2" customWidth="1"/>
    <col min="3" max="24" width="8.625" style="2" customWidth="1"/>
    <col min="25" max="16384" width="9" style="2"/>
  </cols>
  <sheetData>
    <row r="1" spans="1:11" ht="20.100000000000001" customHeight="1">
      <c r="A1" s="19" t="s">
        <v>90</v>
      </c>
    </row>
    <row r="2" spans="1:11" ht="20.100000000000001" customHeight="1">
      <c r="A2" s="215"/>
      <c r="B2" s="6" t="s">
        <v>16</v>
      </c>
      <c r="C2" s="7" t="s">
        <v>17</v>
      </c>
      <c r="D2" s="7" t="s">
        <v>15</v>
      </c>
      <c r="E2" s="7" t="s">
        <v>18</v>
      </c>
      <c r="F2" s="7" t="s">
        <v>54</v>
      </c>
      <c r="G2" s="7" t="s">
        <v>110</v>
      </c>
      <c r="H2" s="7" t="s">
        <v>64</v>
      </c>
      <c r="I2" s="7" t="s">
        <v>95</v>
      </c>
      <c r="J2" s="7" t="s">
        <v>118</v>
      </c>
      <c r="K2" s="8" t="s">
        <v>124</v>
      </c>
    </row>
    <row r="3" spans="1:11" ht="20.100000000000001" customHeight="1">
      <c r="A3" s="249" t="s">
        <v>49</v>
      </c>
      <c r="B3" s="250">
        <v>112</v>
      </c>
      <c r="C3" s="251">
        <v>110</v>
      </c>
      <c r="D3" s="251">
        <v>112</v>
      </c>
      <c r="E3" s="251">
        <v>129</v>
      </c>
      <c r="F3" s="120">
        <v>114</v>
      </c>
      <c r="G3" s="252">
        <v>102</v>
      </c>
      <c r="H3" s="253">
        <v>114</v>
      </c>
      <c r="I3" s="253">
        <v>111</v>
      </c>
      <c r="J3" s="253">
        <v>108</v>
      </c>
      <c r="K3" s="254">
        <v>110</v>
      </c>
    </row>
    <row r="4" spans="1:11" ht="20.100000000000001" customHeight="1">
      <c r="A4" s="46" t="s">
        <v>50</v>
      </c>
      <c r="B4" s="123">
        <v>79</v>
      </c>
      <c r="C4" s="124">
        <v>82</v>
      </c>
      <c r="D4" s="124">
        <v>58</v>
      </c>
      <c r="E4" s="124">
        <v>54</v>
      </c>
      <c r="F4" s="124">
        <v>58</v>
      </c>
      <c r="G4" s="255">
        <v>43</v>
      </c>
      <c r="H4" s="256">
        <v>44</v>
      </c>
      <c r="I4" s="256">
        <v>42</v>
      </c>
      <c r="J4" s="256">
        <v>40</v>
      </c>
      <c r="K4" s="257">
        <v>41</v>
      </c>
    </row>
    <row r="5" spans="1:11" ht="20.100000000000001" customHeight="1">
      <c r="A5" s="46" t="s">
        <v>51</v>
      </c>
      <c r="B5" s="123">
        <v>0</v>
      </c>
      <c r="C5" s="124">
        <v>0</v>
      </c>
      <c r="D5" s="124">
        <v>0</v>
      </c>
      <c r="E5" s="124">
        <v>0</v>
      </c>
      <c r="F5" s="124">
        <v>0</v>
      </c>
      <c r="G5" s="255">
        <v>0</v>
      </c>
      <c r="H5" s="256">
        <v>0</v>
      </c>
      <c r="I5" s="256">
        <v>1</v>
      </c>
      <c r="J5" s="256">
        <v>2</v>
      </c>
      <c r="K5" s="257">
        <v>1</v>
      </c>
    </row>
    <row r="6" spans="1:11" ht="20.100000000000001" customHeight="1">
      <c r="A6" s="46" t="s">
        <v>52</v>
      </c>
      <c r="B6" s="123">
        <v>0</v>
      </c>
      <c r="C6" s="124">
        <v>1</v>
      </c>
      <c r="D6" s="124">
        <v>0</v>
      </c>
      <c r="E6" s="124">
        <v>1</v>
      </c>
      <c r="F6" s="124">
        <v>0</v>
      </c>
      <c r="G6" s="255">
        <v>0</v>
      </c>
      <c r="H6" s="256">
        <v>0</v>
      </c>
      <c r="I6" s="256">
        <v>0</v>
      </c>
      <c r="J6" s="256">
        <v>1</v>
      </c>
      <c r="K6" s="257">
        <v>1</v>
      </c>
    </row>
    <row r="7" spans="1:11" ht="20.100000000000001" customHeight="1">
      <c r="A7" s="62" t="s">
        <v>53</v>
      </c>
      <c r="B7" s="209">
        <v>0</v>
      </c>
      <c r="C7" s="210">
        <v>0</v>
      </c>
      <c r="D7" s="210">
        <v>0</v>
      </c>
      <c r="E7" s="210">
        <v>0</v>
      </c>
      <c r="F7" s="210">
        <v>0</v>
      </c>
      <c r="G7" s="258">
        <v>0</v>
      </c>
      <c r="H7" s="259">
        <v>0</v>
      </c>
      <c r="I7" s="259">
        <v>0</v>
      </c>
      <c r="J7" s="259">
        <v>0</v>
      </c>
      <c r="K7" s="260">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80"/>
  <sheetViews>
    <sheetView tabSelected="1" view="pageBreakPreview" topLeftCell="A13" zoomScale="60" zoomScaleNormal="100" workbookViewId="0">
      <selection activeCell="J22" sqref="J22"/>
    </sheetView>
  </sheetViews>
  <sheetFormatPr defaultRowHeight="13.5"/>
  <cols>
    <col min="1" max="2" width="10.625" style="2" customWidth="1"/>
    <col min="3" max="24" width="8.625" style="2" customWidth="1"/>
    <col min="25"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125</v>
      </c>
      <c r="K2" s="8" t="s">
        <v>124</v>
      </c>
    </row>
    <row r="3" spans="1:12" ht="20.100000000000001" customHeight="1">
      <c r="A3" s="20" t="s">
        <v>0</v>
      </c>
      <c r="B3" s="21">
        <v>18</v>
      </c>
      <c r="C3" s="22">
        <v>12</v>
      </c>
      <c r="D3" s="22">
        <v>23</v>
      </c>
      <c r="E3" s="22">
        <v>21</v>
      </c>
      <c r="F3" s="22">
        <v>12</v>
      </c>
      <c r="G3" s="22">
        <v>13</v>
      </c>
      <c r="H3" s="23">
        <v>19</v>
      </c>
      <c r="I3" s="23">
        <v>10</v>
      </c>
      <c r="J3" s="23">
        <v>13</v>
      </c>
      <c r="K3" s="24">
        <v>12</v>
      </c>
    </row>
    <row r="4" spans="1:12" ht="20.100000000000001" customHeight="1">
      <c r="A4" s="25" t="s">
        <v>1</v>
      </c>
      <c r="B4" s="26">
        <v>15</v>
      </c>
      <c r="C4" s="27">
        <v>11</v>
      </c>
      <c r="D4" s="27">
        <v>11</v>
      </c>
      <c r="E4" s="27">
        <v>18</v>
      </c>
      <c r="F4" s="27">
        <v>14</v>
      </c>
      <c r="G4" s="27">
        <v>11</v>
      </c>
      <c r="H4" s="28">
        <v>11</v>
      </c>
      <c r="I4" s="28">
        <v>11</v>
      </c>
      <c r="J4" s="28">
        <v>12</v>
      </c>
      <c r="K4" s="29">
        <v>11</v>
      </c>
    </row>
    <row r="5" spans="1:12" ht="20.100000000000001" customHeight="1">
      <c r="A5" s="25" t="s">
        <v>2</v>
      </c>
      <c r="B5" s="26">
        <v>15</v>
      </c>
      <c r="C5" s="27">
        <v>24</v>
      </c>
      <c r="D5" s="27">
        <v>7</v>
      </c>
      <c r="E5" s="27">
        <v>14</v>
      </c>
      <c r="F5" s="27">
        <v>10</v>
      </c>
      <c r="G5" s="27">
        <v>13</v>
      </c>
      <c r="H5" s="28">
        <v>12</v>
      </c>
      <c r="I5" s="28">
        <v>14</v>
      </c>
      <c r="J5" s="28">
        <v>16</v>
      </c>
      <c r="K5" s="29">
        <v>12</v>
      </c>
    </row>
    <row r="6" spans="1:12" ht="20.100000000000001" customHeight="1">
      <c r="A6" s="25" t="s">
        <v>3</v>
      </c>
      <c r="B6" s="26">
        <v>15</v>
      </c>
      <c r="C6" s="27">
        <v>19</v>
      </c>
      <c r="D6" s="27">
        <v>23</v>
      </c>
      <c r="E6" s="27">
        <v>7</v>
      </c>
      <c r="F6" s="27">
        <v>11</v>
      </c>
      <c r="G6" s="27">
        <v>15</v>
      </c>
      <c r="H6" s="28">
        <v>14</v>
      </c>
      <c r="I6" s="28">
        <v>17</v>
      </c>
      <c r="J6" s="28">
        <v>6</v>
      </c>
      <c r="K6" s="29">
        <v>12</v>
      </c>
    </row>
    <row r="7" spans="1:12" ht="20.100000000000001" customHeight="1">
      <c r="A7" s="25" t="s">
        <v>4</v>
      </c>
      <c r="B7" s="26">
        <v>21</v>
      </c>
      <c r="C7" s="27">
        <v>22</v>
      </c>
      <c r="D7" s="27">
        <v>13</v>
      </c>
      <c r="E7" s="27">
        <v>20</v>
      </c>
      <c r="F7" s="27">
        <v>12</v>
      </c>
      <c r="G7" s="27">
        <v>10</v>
      </c>
      <c r="H7" s="28">
        <v>19</v>
      </c>
      <c r="I7" s="28">
        <v>15</v>
      </c>
      <c r="J7" s="28">
        <v>5</v>
      </c>
      <c r="K7" s="29">
        <v>12</v>
      </c>
    </row>
    <row r="8" spans="1:12" ht="20.100000000000001" customHeight="1">
      <c r="A8" s="25" t="s">
        <v>5</v>
      </c>
      <c r="B8" s="26">
        <v>9</v>
      </c>
      <c r="C8" s="27">
        <v>15</v>
      </c>
      <c r="D8" s="27">
        <v>11</v>
      </c>
      <c r="E8" s="27">
        <v>14</v>
      </c>
      <c r="F8" s="27">
        <v>11</v>
      </c>
      <c r="G8" s="27">
        <v>13</v>
      </c>
      <c r="H8" s="28">
        <v>16</v>
      </c>
      <c r="I8" s="28">
        <v>13</v>
      </c>
      <c r="J8" s="28">
        <v>11</v>
      </c>
      <c r="K8" s="29">
        <v>15</v>
      </c>
    </row>
    <row r="9" spans="1:12" ht="20.100000000000001" customHeight="1">
      <c r="A9" s="25" t="s">
        <v>6</v>
      </c>
      <c r="B9" s="26">
        <v>15</v>
      </c>
      <c r="C9" s="27">
        <v>20</v>
      </c>
      <c r="D9" s="27">
        <v>19</v>
      </c>
      <c r="E9" s="27">
        <v>22</v>
      </c>
      <c r="F9" s="27">
        <v>21</v>
      </c>
      <c r="G9" s="27">
        <v>8</v>
      </c>
      <c r="H9" s="28">
        <v>11</v>
      </c>
      <c r="I9" s="28">
        <v>19</v>
      </c>
      <c r="J9" s="28">
        <v>15</v>
      </c>
      <c r="K9" s="29">
        <v>14</v>
      </c>
    </row>
    <row r="10" spans="1:12" ht="20.100000000000001" customHeight="1">
      <c r="A10" s="25" t="s">
        <v>7</v>
      </c>
      <c r="B10" s="26">
        <v>12</v>
      </c>
      <c r="C10" s="27">
        <v>9</v>
      </c>
      <c r="D10" s="27">
        <v>11</v>
      </c>
      <c r="E10" s="27">
        <v>12</v>
      </c>
      <c r="F10" s="27">
        <v>15</v>
      </c>
      <c r="G10" s="27">
        <v>19</v>
      </c>
      <c r="H10" s="28">
        <v>8</v>
      </c>
      <c r="I10" s="28">
        <v>12</v>
      </c>
      <c r="J10" s="28">
        <v>19</v>
      </c>
      <c r="K10" s="29">
        <v>13</v>
      </c>
    </row>
    <row r="11" spans="1:12" ht="20.100000000000001" customHeight="1">
      <c r="A11" s="25" t="s">
        <v>8</v>
      </c>
      <c r="B11" s="26">
        <v>25</v>
      </c>
      <c r="C11" s="27">
        <v>24</v>
      </c>
      <c r="D11" s="27">
        <v>9</v>
      </c>
      <c r="E11" s="27">
        <v>11</v>
      </c>
      <c r="F11" s="27">
        <v>12</v>
      </c>
      <c r="G11" s="27">
        <v>12</v>
      </c>
      <c r="H11" s="28">
        <v>9</v>
      </c>
      <c r="I11" s="28">
        <v>10</v>
      </c>
      <c r="J11" s="28">
        <v>19</v>
      </c>
      <c r="K11" s="29">
        <v>12</v>
      </c>
    </row>
    <row r="12" spans="1:12" ht="20.100000000000001" customHeight="1">
      <c r="A12" s="25" t="s">
        <v>9</v>
      </c>
      <c r="B12" s="26">
        <v>14</v>
      </c>
      <c r="C12" s="27">
        <v>18</v>
      </c>
      <c r="D12" s="27">
        <v>15</v>
      </c>
      <c r="E12" s="27">
        <v>17</v>
      </c>
      <c r="F12" s="27">
        <v>15</v>
      </c>
      <c r="G12" s="27">
        <v>11</v>
      </c>
      <c r="H12" s="28">
        <v>18</v>
      </c>
      <c r="I12" s="28">
        <v>10</v>
      </c>
      <c r="J12" s="28">
        <v>13</v>
      </c>
      <c r="K12" s="29">
        <v>15</v>
      </c>
    </row>
    <row r="13" spans="1:12" ht="20.100000000000001" customHeight="1">
      <c r="A13" s="25" t="s">
        <v>10</v>
      </c>
      <c r="B13" s="26">
        <v>19</v>
      </c>
      <c r="C13" s="27">
        <v>8</v>
      </c>
      <c r="D13" s="27">
        <v>16</v>
      </c>
      <c r="E13" s="27">
        <v>12</v>
      </c>
      <c r="F13" s="27">
        <v>18</v>
      </c>
      <c r="G13" s="27">
        <v>11</v>
      </c>
      <c r="H13" s="28">
        <v>8</v>
      </c>
      <c r="I13" s="28">
        <v>11</v>
      </c>
      <c r="J13" s="28">
        <v>14</v>
      </c>
      <c r="K13" s="29">
        <v>12</v>
      </c>
    </row>
    <row r="14" spans="1:12" ht="20.100000000000001" customHeight="1">
      <c r="A14" s="30" t="s">
        <v>11</v>
      </c>
      <c r="B14" s="31">
        <v>13</v>
      </c>
      <c r="C14" s="32">
        <v>11</v>
      </c>
      <c r="D14" s="32">
        <v>12</v>
      </c>
      <c r="E14" s="32">
        <v>16</v>
      </c>
      <c r="F14" s="32">
        <v>21</v>
      </c>
      <c r="G14" s="32">
        <v>9</v>
      </c>
      <c r="H14" s="33">
        <v>13</v>
      </c>
      <c r="I14" s="33">
        <v>12</v>
      </c>
      <c r="J14" s="33">
        <v>8</v>
      </c>
      <c r="K14" s="34">
        <v>13</v>
      </c>
    </row>
    <row r="15" spans="1:12" ht="20.100000000000001" customHeight="1">
      <c r="A15" s="35" t="s">
        <v>12</v>
      </c>
      <c r="B15" s="36">
        <f>SUM(B3:B14)</f>
        <v>191</v>
      </c>
      <c r="C15" s="37">
        <f>SUM(C3:C14)</f>
        <v>193</v>
      </c>
      <c r="D15" s="37">
        <f t="shared" ref="D15:H15" si="0">SUM(D3:D14)</f>
        <v>170</v>
      </c>
      <c r="E15" s="37">
        <f t="shared" si="0"/>
        <v>184</v>
      </c>
      <c r="F15" s="37">
        <f t="shared" si="0"/>
        <v>172</v>
      </c>
      <c r="G15" s="37">
        <f t="shared" si="0"/>
        <v>145</v>
      </c>
      <c r="H15" s="37">
        <f t="shared" si="0"/>
        <v>158</v>
      </c>
      <c r="I15" s="38">
        <f>SUM(I3:I14)</f>
        <v>154</v>
      </c>
      <c r="J15" s="38">
        <f>SUM(J3:J14)</f>
        <v>151</v>
      </c>
      <c r="K15" s="39">
        <f>SUM(K3:K14)</f>
        <v>153</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c r="A36" s="19" t="s">
        <v>77</v>
      </c>
    </row>
    <row r="37" spans="1:4" ht="20.100000000000001" customHeight="1">
      <c r="A37" s="41"/>
      <c r="B37" s="289" t="s">
        <v>13</v>
      </c>
      <c r="C37" s="290"/>
      <c r="D37" s="291"/>
    </row>
    <row r="38" spans="1:4" ht="20.100000000000001" customHeight="1">
      <c r="A38" s="42"/>
      <c r="B38" s="43" t="s">
        <v>14</v>
      </c>
      <c r="C38" s="44" t="s">
        <v>92</v>
      </c>
      <c r="D38" s="45" t="s">
        <v>93</v>
      </c>
    </row>
    <row r="39" spans="1:4" ht="20.100000000000001" customHeight="1">
      <c r="A39" s="46" t="s">
        <v>16</v>
      </c>
      <c r="B39" s="47">
        <v>27.5</v>
      </c>
      <c r="C39" s="48">
        <v>30.5</v>
      </c>
      <c r="D39" s="49">
        <v>32.200000000000003</v>
      </c>
    </row>
    <row r="40" spans="1:4" ht="20.100000000000001" customHeight="1">
      <c r="A40" s="46" t="s">
        <v>17</v>
      </c>
      <c r="B40" s="47">
        <v>28.2</v>
      </c>
      <c r="C40" s="48">
        <v>30.5</v>
      </c>
      <c r="D40" s="49">
        <v>33.4</v>
      </c>
    </row>
    <row r="41" spans="1:4" ht="20.100000000000001" customHeight="1">
      <c r="A41" s="46" t="s">
        <v>15</v>
      </c>
      <c r="B41" s="47">
        <v>27.9</v>
      </c>
      <c r="C41" s="48">
        <v>30.3</v>
      </c>
      <c r="D41" s="49">
        <v>31.3</v>
      </c>
    </row>
    <row r="42" spans="1:4" ht="20.100000000000001" customHeight="1">
      <c r="A42" s="50" t="s">
        <v>18</v>
      </c>
      <c r="B42" s="51">
        <v>29</v>
      </c>
      <c r="C42" s="52">
        <v>30.8</v>
      </c>
      <c r="D42" s="53">
        <v>33</v>
      </c>
    </row>
    <row r="43" spans="1:4" ht="20.100000000000001" customHeight="1">
      <c r="A43" s="54" t="s">
        <v>54</v>
      </c>
      <c r="B43" s="47">
        <v>29.4</v>
      </c>
      <c r="C43" s="48">
        <v>30.3</v>
      </c>
      <c r="D43" s="49">
        <v>31.7</v>
      </c>
    </row>
    <row r="44" spans="1:4" ht="20.100000000000001" customHeight="1">
      <c r="A44" s="55" t="s">
        <v>59</v>
      </c>
      <c r="B44" s="56">
        <v>29</v>
      </c>
      <c r="C44" s="57">
        <v>31</v>
      </c>
      <c r="D44" s="58">
        <v>32.9</v>
      </c>
    </row>
    <row r="45" spans="1:4" ht="20.100000000000001" customHeight="1">
      <c r="A45" s="46" t="s">
        <v>64</v>
      </c>
      <c r="B45" s="59">
        <v>28.5</v>
      </c>
      <c r="C45" s="60">
        <v>31.4</v>
      </c>
      <c r="D45" s="61">
        <v>33.4</v>
      </c>
    </row>
    <row r="46" spans="1:4" ht="20.100000000000001" customHeight="1">
      <c r="A46" s="50" t="s">
        <v>95</v>
      </c>
      <c r="B46" s="261">
        <v>28.794117647058801</v>
      </c>
      <c r="C46" s="262">
        <v>31.661016949152501</v>
      </c>
      <c r="D46" s="263">
        <v>32.25</v>
      </c>
    </row>
    <row r="47" spans="1:4" ht="20.100000000000001" customHeight="1">
      <c r="A47" s="50" t="s">
        <v>118</v>
      </c>
      <c r="B47" s="261">
        <v>29.333333333333332</v>
      </c>
      <c r="C47" s="262">
        <v>31.406779661016948</v>
      </c>
      <c r="D47" s="263">
        <v>32.157894736842103</v>
      </c>
    </row>
    <row r="48" spans="1:4" ht="20.100000000000001" customHeight="1">
      <c r="A48" s="62" t="s">
        <v>124</v>
      </c>
      <c r="B48" s="63">
        <v>29.636363636363637</v>
      </c>
      <c r="C48" s="64">
        <v>30.833333333333332</v>
      </c>
      <c r="D48" s="65">
        <v>33.25</v>
      </c>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sheetData>
  <mergeCells count="1">
    <mergeCell ref="B37:D37"/>
  </mergeCells>
  <phoneticPr fontId="2"/>
  <pageMargins left="0.23622047244094491" right="0.23622047244094491" top="0.74803149606299213" bottom="0.74803149606299213" header="0.31496062992125984" footer="0.31496062992125984"/>
  <pageSetup paperSize="9" scale="79" orientation="portrait" r:id="rId1"/>
  <headerFooter alignWithMargins="0">
    <oddHeader>&amp;C永平寺町</oddHeader>
  </headerFooter>
  <rowBreaks count="1" manualBreakCount="1">
    <brk id="49"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77"/>
  <sheetViews>
    <sheetView tabSelected="1" view="pageBreakPreview" zoomScale="85" zoomScaleNormal="100" zoomScaleSheetLayoutView="85" workbookViewId="0">
      <selection activeCell="J22" sqref="J22"/>
    </sheetView>
  </sheetViews>
  <sheetFormatPr defaultRowHeight="13.5"/>
  <cols>
    <col min="1" max="2" width="10.625" style="2" customWidth="1"/>
    <col min="3" max="23" width="8.625" style="2" customWidth="1"/>
    <col min="24" max="16384" width="9" style="2"/>
  </cols>
  <sheetData>
    <row r="1" spans="1:8" ht="20.100000000000001" customHeight="1">
      <c r="A1" s="2" t="s">
        <v>78</v>
      </c>
    </row>
    <row r="2" spans="1:8" ht="20.100000000000001" customHeight="1">
      <c r="A2" s="66"/>
      <c r="B2" s="67" t="s">
        <v>19</v>
      </c>
      <c r="C2" s="68" t="s">
        <v>91</v>
      </c>
      <c r="D2" s="69" t="s">
        <v>92</v>
      </c>
      <c r="E2" s="69" t="s">
        <v>93</v>
      </c>
      <c r="F2" s="283" t="s">
        <v>94</v>
      </c>
    </row>
    <row r="3" spans="1:8" ht="20.100000000000001" customHeight="1">
      <c r="A3" s="71" t="s">
        <v>16</v>
      </c>
      <c r="B3" s="72">
        <f t="shared" ref="B3:B10" si="0">SUM(C3:F3)</f>
        <v>191</v>
      </c>
      <c r="C3" s="73">
        <v>89</v>
      </c>
      <c r="D3" s="74">
        <v>72</v>
      </c>
      <c r="E3" s="74">
        <v>26</v>
      </c>
      <c r="F3" s="75">
        <v>4</v>
      </c>
    </row>
    <row r="4" spans="1:8" ht="20.100000000000001" customHeight="1">
      <c r="A4" s="71" t="s">
        <v>17</v>
      </c>
      <c r="B4" s="72">
        <f t="shared" si="0"/>
        <v>193</v>
      </c>
      <c r="C4" s="73">
        <v>91</v>
      </c>
      <c r="D4" s="74">
        <v>71</v>
      </c>
      <c r="E4" s="74">
        <v>27</v>
      </c>
      <c r="F4" s="75">
        <v>4</v>
      </c>
    </row>
    <row r="5" spans="1:8" ht="20.100000000000001" customHeight="1">
      <c r="A5" s="71" t="s">
        <v>15</v>
      </c>
      <c r="B5" s="72">
        <f t="shared" si="0"/>
        <v>170</v>
      </c>
      <c r="C5" s="73">
        <v>77</v>
      </c>
      <c r="D5" s="74">
        <v>63</v>
      </c>
      <c r="E5" s="74">
        <v>27</v>
      </c>
      <c r="F5" s="75">
        <v>3</v>
      </c>
    </row>
    <row r="6" spans="1:8" ht="20.100000000000001" customHeight="1">
      <c r="A6" s="71" t="s">
        <v>18</v>
      </c>
      <c r="B6" s="72">
        <f t="shared" si="0"/>
        <v>184</v>
      </c>
      <c r="C6" s="76">
        <v>65</v>
      </c>
      <c r="D6" s="77">
        <v>94</v>
      </c>
      <c r="E6" s="77">
        <v>22</v>
      </c>
      <c r="F6" s="78">
        <v>3</v>
      </c>
    </row>
    <row r="7" spans="1:8" ht="20.100000000000001" customHeight="1">
      <c r="A7" s="71" t="s">
        <v>54</v>
      </c>
      <c r="B7" s="72">
        <f t="shared" si="0"/>
        <v>172</v>
      </c>
      <c r="C7" s="73">
        <v>70</v>
      </c>
      <c r="D7" s="74">
        <v>73</v>
      </c>
      <c r="E7" s="74">
        <v>24</v>
      </c>
      <c r="F7" s="75">
        <v>5</v>
      </c>
    </row>
    <row r="8" spans="1:8" ht="20.100000000000001" customHeight="1">
      <c r="A8" s="71" t="s">
        <v>58</v>
      </c>
      <c r="B8" s="72">
        <f t="shared" si="0"/>
        <v>145</v>
      </c>
      <c r="C8" s="79">
        <v>70</v>
      </c>
      <c r="D8" s="80">
        <v>55</v>
      </c>
      <c r="E8" s="80">
        <v>18</v>
      </c>
      <c r="F8" s="81">
        <v>2</v>
      </c>
    </row>
    <row r="9" spans="1:8" ht="20.100000000000001" customHeight="1">
      <c r="A9" s="71" t="s">
        <v>64</v>
      </c>
      <c r="B9" s="82">
        <f t="shared" si="0"/>
        <v>158</v>
      </c>
      <c r="C9" s="83">
        <v>69</v>
      </c>
      <c r="D9" s="84">
        <v>64</v>
      </c>
      <c r="E9" s="85">
        <v>20</v>
      </c>
      <c r="F9" s="86">
        <v>5</v>
      </c>
    </row>
    <row r="10" spans="1:8" ht="20.100000000000001" customHeight="1">
      <c r="A10" s="71" t="s">
        <v>95</v>
      </c>
      <c r="B10" s="82">
        <f t="shared" si="0"/>
        <v>154</v>
      </c>
      <c r="C10" s="111">
        <v>68</v>
      </c>
      <c r="D10" s="112">
        <v>59</v>
      </c>
      <c r="E10" s="113">
        <v>24</v>
      </c>
      <c r="F10" s="114">
        <v>3</v>
      </c>
    </row>
    <row r="11" spans="1:8" ht="20.100000000000001" customHeight="1">
      <c r="A11" s="285" t="s">
        <v>118</v>
      </c>
      <c r="B11" s="82">
        <v>151</v>
      </c>
      <c r="C11" s="111">
        <v>69</v>
      </c>
      <c r="D11" s="112">
        <v>59</v>
      </c>
      <c r="E11" s="113">
        <v>19</v>
      </c>
      <c r="F11" s="114">
        <v>4</v>
      </c>
    </row>
    <row r="12" spans="1:8" ht="20.100000000000001" customHeight="1">
      <c r="A12" s="115" t="s">
        <v>124</v>
      </c>
      <c r="B12" s="87">
        <f>SUM(C12:F12)</f>
        <v>153</v>
      </c>
      <c r="C12" s="286">
        <v>55</v>
      </c>
      <c r="D12" s="287">
        <v>66</v>
      </c>
      <c r="E12" s="287">
        <v>28</v>
      </c>
      <c r="F12" s="288">
        <v>4</v>
      </c>
      <c r="G12" s="88" t="s">
        <v>67</v>
      </c>
      <c r="H12" s="88"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79</v>
      </c>
    </row>
    <row r="28" spans="1:6" ht="20.100000000000001" customHeight="1">
      <c r="A28" s="89"/>
      <c r="B28" s="89" t="s">
        <v>19</v>
      </c>
      <c r="C28" s="68" t="s">
        <v>91</v>
      </c>
      <c r="D28" s="69" t="s">
        <v>92</v>
      </c>
      <c r="E28" s="69" t="s">
        <v>93</v>
      </c>
      <c r="F28" s="70" t="s">
        <v>94</v>
      </c>
    </row>
    <row r="29" spans="1:6" ht="20.100000000000001" customHeight="1">
      <c r="A29" s="46" t="s">
        <v>16</v>
      </c>
      <c r="B29" s="90">
        <f>B3</f>
        <v>191</v>
      </c>
      <c r="C29" s="91">
        <f t="shared" ref="C29:F37" si="1">C3/$B29</f>
        <v>0.46596858638743455</v>
      </c>
      <c r="D29" s="92">
        <f t="shared" si="1"/>
        <v>0.37696335078534032</v>
      </c>
      <c r="E29" s="92">
        <f t="shared" si="1"/>
        <v>0.13612565445026178</v>
      </c>
      <c r="F29" s="93">
        <f t="shared" si="1"/>
        <v>2.0942408376963352E-2</v>
      </c>
    </row>
    <row r="30" spans="1:6" ht="20.100000000000001" customHeight="1">
      <c r="A30" s="46" t="s">
        <v>17</v>
      </c>
      <c r="B30" s="94">
        <f t="shared" ref="B30:B37" si="2">B4</f>
        <v>193</v>
      </c>
      <c r="C30" s="95">
        <f t="shared" si="1"/>
        <v>0.47150259067357514</v>
      </c>
      <c r="D30" s="96">
        <f t="shared" si="1"/>
        <v>0.36787564766839376</v>
      </c>
      <c r="E30" s="96">
        <f t="shared" si="1"/>
        <v>0.13989637305699482</v>
      </c>
      <c r="F30" s="97">
        <f t="shared" si="1"/>
        <v>2.072538860103627E-2</v>
      </c>
    </row>
    <row r="31" spans="1:6" ht="20.100000000000001" customHeight="1">
      <c r="A31" s="46" t="s">
        <v>15</v>
      </c>
      <c r="B31" s="94">
        <f t="shared" si="2"/>
        <v>170</v>
      </c>
      <c r="C31" s="95">
        <f t="shared" si="1"/>
        <v>0.45294117647058824</v>
      </c>
      <c r="D31" s="96">
        <f t="shared" si="1"/>
        <v>0.37058823529411766</v>
      </c>
      <c r="E31" s="96">
        <f t="shared" si="1"/>
        <v>0.1588235294117647</v>
      </c>
      <c r="F31" s="97">
        <f t="shared" si="1"/>
        <v>1.7647058823529412E-2</v>
      </c>
    </row>
    <row r="32" spans="1:6" ht="20.100000000000001" customHeight="1">
      <c r="A32" s="50" t="s">
        <v>18</v>
      </c>
      <c r="B32" s="94">
        <f t="shared" si="2"/>
        <v>184</v>
      </c>
      <c r="C32" s="95">
        <f t="shared" si="1"/>
        <v>0.35326086956521741</v>
      </c>
      <c r="D32" s="96">
        <f t="shared" si="1"/>
        <v>0.51086956521739135</v>
      </c>
      <c r="E32" s="96">
        <f t="shared" si="1"/>
        <v>0.11956521739130435</v>
      </c>
      <c r="F32" s="97">
        <f t="shared" si="1"/>
        <v>1.6304347826086956E-2</v>
      </c>
    </row>
    <row r="33" spans="1:6" ht="20.100000000000001" customHeight="1">
      <c r="A33" s="54" t="s">
        <v>54</v>
      </c>
      <c r="B33" s="94">
        <f t="shared" si="2"/>
        <v>172</v>
      </c>
      <c r="C33" s="95">
        <f t="shared" si="1"/>
        <v>0.40697674418604651</v>
      </c>
      <c r="D33" s="96">
        <f t="shared" si="1"/>
        <v>0.42441860465116277</v>
      </c>
      <c r="E33" s="96">
        <f t="shared" si="1"/>
        <v>0.13953488372093023</v>
      </c>
      <c r="F33" s="97">
        <f t="shared" si="1"/>
        <v>2.9069767441860465E-2</v>
      </c>
    </row>
    <row r="34" spans="1:6" ht="20.100000000000001" customHeight="1">
      <c r="A34" s="55" t="s">
        <v>59</v>
      </c>
      <c r="B34" s="98">
        <f t="shared" si="2"/>
        <v>145</v>
      </c>
      <c r="C34" s="99">
        <f t="shared" si="1"/>
        <v>0.48275862068965519</v>
      </c>
      <c r="D34" s="100">
        <f t="shared" si="1"/>
        <v>0.37931034482758619</v>
      </c>
      <c r="E34" s="100">
        <f t="shared" si="1"/>
        <v>0.12413793103448276</v>
      </c>
      <c r="F34" s="101">
        <f t="shared" si="1"/>
        <v>1.3793103448275862E-2</v>
      </c>
    </row>
    <row r="35" spans="1:6" ht="20.100000000000001" customHeight="1">
      <c r="A35" s="46" t="s">
        <v>64</v>
      </c>
      <c r="B35" s="102">
        <f t="shared" si="2"/>
        <v>158</v>
      </c>
      <c r="C35" s="103">
        <f t="shared" si="1"/>
        <v>0.43670886075949367</v>
      </c>
      <c r="D35" s="104">
        <f t="shared" si="1"/>
        <v>0.4050632911392405</v>
      </c>
      <c r="E35" s="104">
        <f t="shared" si="1"/>
        <v>0.12658227848101267</v>
      </c>
      <c r="F35" s="105">
        <f t="shared" si="1"/>
        <v>3.1645569620253167E-2</v>
      </c>
    </row>
    <row r="36" spans="1:6" ht="20.100000000000001" customHeight="1">
      <c r="A36" s="46" t="s">
        <v>95</v>
      </c>
      <c r="B36" s="102">
        <f t="shared" si="2"/>
        <v>154</v>
      </c>
      <c r="C36" s="103">
        <f t="shared" si="1"/>
        <v>0.44155844155844154</v>
      </c>
      <c r="D36" s="104">
        <f t="shared" si="1"/>
        <v>0.38311688311688313</v>
      </c>
      <c r="E36" s="104">
        <f t="shared" si="1"/>
        <v>0.15584415584415584</v>
      </c>
      <c r="F36" s="105">
        <f t="shared" si="1"/>
        <v>1.948051948051948E-2</v>
      </c>
    </row>
    <row r="37" spans="1:6" ht="20.100000000000001" customHeight="1">
      <c r="A37" s="46" t="s">
        <v>118</v>
      </c>
      <c r="B37" s="102">
        <f t="shared" si="2"/>
        <v>151</v>
      </c>
      <c r="C37" s="103">
        <f t="shared" si="1"/>
        <v>0.45695364238410596</v>
      </c>
      <c r="D37" s="104">
        <f t="shared" si="1"/>
        <v>0.39072847682119205</v>
      </c>
      <c r="E37" s="104">
        <f t="shared" si="1"/>
        <v>0.12582781456953643</v>
      </c>
      <c r="F37" s="105">
        <f t="shared" si="1"/>
        <v>2.6490066225165563E-2</v>
      </c>
    </row>
    <row r="38" spans="1:6" ht="20.100000000000001" customHeight="1">
      <c r="A38" s="106" t="s">
        <v>124</v>
      </c>
      <c r="B38" s="107">
        <f>B12</f>
        <v>153</v>
      </c>
      <c r="C38" s="108">
        <f t="shared" ref="C38:F38" si="3">C12/$B38</f>
        <v>0.35947712418300654</v>
      </c>
      <c r="D38" s="109">
        <f t="shared" si="3"/>
        <v>0.43137254901960786</v>
      </c>
      <c r="E38" s="109">
        <f t="shared" si="3"/>
        <v>0.18300653594771241</v>
      </c>
      <c r="F38" s="110">
        <f t="shared" si="3"/>
        <v>2.6143790849673203E-2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sheetData>
  <phoneticPr fontId="2"/>
  <pageMargins left="0.25" right="0.25" top="0.75" bottom="0.75" header="0.3" footer="0.3"/>
  <pageSetup paperSize="9" scale="77" orientation="portrait" r:id="rId1"/>
  <headerFooter alignWithMargins="0">
    <oddHeader>&amp;C永平寺町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86"/>
  <sheetViews>
    <sheetView tabSelected="1" view="pageBreakPreview" topLeftCell="A7" zoomScale="60" zoomScaleNormal="100" workbookViewId="0">
      <selection activeCell="J22" sqref="J22"/>
    </sheetView>
  </sheetViews>
  <sheetFormatPr defaultRowHeight="13.5"/>
  <cols>
    <col min="1" max="2" width="10.625" style="2" customWidth="1"/>
    <col min="3" max="23" width="8.625" style="2" customWidth="1"/>
    <col min="24" max="16384" width="9" style="2"/>
  </cols>
  <sheetData>
    <row r="1" spans="1:10" ht="20.100000000000001" customHeight="1"/>
    <row r="2" spans="1:10" ht="20.100000000000001" customHeight="1">
      <c r="A2" s="2" t="s">
        <v>80</v>
      </c>
    </row>
    <row r="3" spans="1:10" ht="20.100000000000001" customHeight="1">
      <c r="A3" s="89" t="s">
        <v>20</v>
      </c>
      <c r="B3" s="116" t="s">
        <v>19</v>
      </c>
      <c r="C3" s="281" t="s">
        <v>23</v>
      </c>
      <c r="D3" s="282" t="s">
        <v>21</v>
      </c>
      <c r="E3" s="282" t="s">
        <v>60</v>
      </c>
      <c r="F3" s="282" t="s">
        <v>61</v>
      </c>
      <c r="G3" s="299" t="s">
        <v>126</v>
      </c>
      <c r="H3" s="282" t="s">
        <v>62</v>
      </c>
      <c r="I3" s="283" t="s">
        <v>63</v>
      </c>
      <c r="J3" s="284" t="s">
        <v>22</v>
      </c>
    </row>
    <row r="4" spans="1:10" ht="20.100000000000001" customHeight="1">
      <c r="A4" s="117" t="s">
        <v>16</v>
      </c>
      <c r="B4" s="118">
        <f>SUM(C4:I4)</f>
        <v>191</v>
      </c>
      <c r="C4" s="119">
        <v>0</v>
      </c>
      <c r="D4" s="120">
        <v>1</v>
      </c>
      <c r="E4" s="120">
        <v>26</v>
      </c>
      <c r="F4" s="120">
        <v>86</v>
      </c>
      <c r="G4" s="120">
        <v>54</v>
      </c>
      <c r="H4" s="120">
        <v>19</v>
      </c>
      <c r="I4" s="121">
        <v>5</v>
      </c>
      <c r="J4" s="118">
        <f>SUM(C4:F4)</f>
        <v>113</v>
      </c>
    </row>
    <row r="5" spans="1:10" ht="20.100000000000001" customHeight="1">
      <c r="A5" s="46" t="s">
        <v>17</v>
      </c>
      <c r="B5" s="122">
        <f t="shared" ref="B5:B13" si="0">SUM(C5:I5)</f>
        <v>193</v>
      </c>
      <c r="C5" s="123">
        <v>0</v>
      </c>
      <c r="D5" s="124">
        <v>4</v>
      </c>
      <c r="E5" s="124">
        <v>20</v>
      </c>
      <c r="F5" s="124">
        <v>70</v>
      </c>
      <c r="G5" s="124">
        <v>74</v>
      </c>
      <c r="H5" s="124">
        <v>22</v>
      </c>
      <c r="I5" s="125">
        <v>3</v>
      </c>
      <c r="J5" s="122">
        <f t="shared" ref="J5:J13" si="1">SUM(C5:F5)</f>
        <v>94</v>
      </c>
    </row>
    <row r="6" spans="1:10" ht="20.100000000000001" customHeight="1">
      <c r="A6" s="46" t="s">
        <v>15</v>
      </c>
      <c r="B6" s="122">
        <f t="shared" si="0"/>
        <v>170</v>
      </c>
      <c r="C6" s="123">
        <v>0</v>
      </c>
      <c r="D6" s="124">
        <v>2</v>
      </c>
      <c r="E6" s="124">
        <v>21</v>
      </c>
      <c r="F6" s="124">
        <v>66</v>
      </c>
      <c r="G6" s="124">
        <v>69</v>
      </c>
      <c r="H6" s="124">
        <v>12</v>
      </c>
      <c r="I6" s="125">
        <v>0</v>
      </c>
      <c r="J6" s="122">
        <f t="shared" si="1"/>
        <v>89</v>
      </c>
    </row>
    <row r="7" spans="1:10" ht="20.100000000000001" customHeight="1">
      <c r="A7" s="46" t="s">
        <v>18</v>
      </c>
      <c r="B7" s="122">
        <f t="shared" si="0"/>
        <v>184</v>
      </c>
      <c r="C7" s="123">
        <v>0</v>
      </c>
      <c r="D7" s="124">
        <v>1</v>
      </c>
      <c r="E7" s="124">
        <v>17</v>
      </c>
      <c r="F7" s="124">
        <v>69</v>
      </c>
      <c r="G7" s="124">
        <v>70</v>
      </c>
      <c r="H7" s="124">
        <v>25</v>
      </c>
      <c r="I7" s="125">
        <v>2</v>
      </c>
      <c r="J7" s="122">
        <f t="shared" si="1"/>
        <v>87</v>
      </c>
    </row>
    <row r="8" spans="1:10" ht="20.100000000000001" customHeight="1">
      <c r="A8" s="46" t="s">
        <v>54</v>
      </c>
      <c r="B8" s="122">
        <f t="shared" si="0"/>
        <v>172</v>
      </c>
      <c r="C8" s="123">
        <v>0</v>
      </c>
      <c r="D8" s="124">
        <v>4</v>
      </c>
      <c r="E8" s="124">
        <v>16</v>
      </c>
      <c r="F8" s="124">
        <v>67</v>
      </c>
      <c r="G8" s="124">
        <v>59</v>
      </c>
      <c r="H8" s="124">
        <v>23</v>
      </c>
      <c r="I8" s="125">
        <v>3</v>
      </c>
      <c r="J8" s="122">
        <f t="shared" si="1"/>
        <v>87</v>
      </c>
    </row>
    <row r="9" spans="1:10" ht="20.100000000000001" customHeight="1">
      <c r="A9" s="126" t="s">
        <v>58</v>
      </c>
      <c r="B9" s="127">
        <f t="shared" si="0"/>
        <v>145</v>
      </c>
      <c r="C9" s="128">
        <v>0</v>
      </c>
      <c r="D9" s="129">
        <v>1</v>
      </c>
      <c r="E9" s="129">
        <v>12</v>
      </c>
      <c r="F9" s="129">
        <v>47</v>
      </c>
      <c r="G9" s="129">
        <v>64</v>
      </c>
      <c r="H9" s="129">
        <v>20</v>
      </c>
      <c r="I9" s="130">
        <v>1</v>
      </c>
      <c r="J9" s="127">
        <f t="shared" si="1"/>
        <v>60</v>
      </c>
    </row>
    <row r="10" spans="1:10" ht="20.100000000000001" customHeight="1">
      <c r="A10" s="46" t="s">
        <v>64</v>
      </c>
      <c r="B10" s="122">
        <f t="shared" si="0"/>
        <v>158</v>
      </c>
      <c r="C10" s="123">
        <v>0</v>
      </c>
      <c r="D10" s="124">
        <v>2</v>
      </c>
      <c r="E10" s="124">
        <v>17</v>
      </c>
      <c r="F10" s="124">
        <v>49</v>
      </c>
      <c r="G10" s="124">
        <v>68</v>
      </c>
      <c r="H10" s="124">
        <v>21</v>
      </c>
      <c r="I10" s="125">
        <v>1</v>
      </c>
      <c r="J10" s="122">
        <f t="shared" si="1"/>
        <v>68</v>
      </c>
    </row>
    <row r="11" spans="1:10" ht="20.100000000000001" customHeight="1">
      <c r="A11" s="46" t="s">
        <v>95</v>
      </c>
      <c r="B11" s="122">
        <f t="shared" si="0"/>
        <v>154</v>
      </c>
      <c r="C11" s="123">
        <v>0</v>
      </c>
      <c r="D11" s="124">
        <v>1</v>
      </c>
      <c r="E11" s="124">
        <v>7</v>
      </c>
      <c r="F11" s="124">
        <v>56</v>
      </c>
      <c r="G11" s="124">
        <v>63</v>
      </c>
      <c r="H11" s="124">
        <v>26</v>
      </c>
      <c r="I11" s="125">
        <v>1</v>
      </c>
      <c r="J11" s="122">
        <f t="shared" si="1"/>
        <v>64</v>
      </c>
    </row>
    <row r="12" spans="1:10" ht="20.100000000000001" customHeight="1">
      <c r="A12" s="46" t="s">
        <v>118</v>
      </c>
      <c r="B12" s="122">
        <v>151</v>
      </c>
      <c r="C12" s="123">
        <v>0</v>
      </c>
      <c r="D12" s="124">
        <v>1</v>
      </c>
      <c r="E12" s="124">
        <v>13</v>
      </c>
      <c r="F12" s="124">
        <v>43</v>
      </c>
      <c r="G12" s="124">
        <v>75</v>
      </c>
      <c r="H12" s="124">
        <v>13</v>
      </c>
      <c r="I12" s="125">
        <v>6</v>
      </c>
      <c r="J12" s="122">
        <v>57</v>
      </c>
    </row>
    <row r="13" spans="1:10" ht="20.100000000000001" customHeight="1">
      <c r="A13" s="106" t="s">
        <v>124</v>
      </c>
      <c r="B13" s="131">
        <f t="shared" si="0"/>
        <v>153</v>
      </c>
      <c r="C13" s="132">
        <v>0</v>
      </c>
      <c r="D13" s="133">
        <v>1</v>
      </c>
      <c r="E13" s="133">
        <v>10</v>
      </c>
      <c r="F13" s="133">
        <v>43</v>
      </c>
      <c r="G13" s="133">
        <v>72</v>
      </c>
      <c r="H13" s="133">
        <v>25</v>
      </c>
      <c r="I13" s="134">
        <v>2</v>
      </c>
      <c r="J13" s="135">
        <f t="shared" si="1"/>
        <v>54</v>
      </c>
    </row>
    <row r="14" spans="1:10" ht="20.100000000000001" customHeight="1">
      <c r="A14" s="2" t="s">
        <v>81</v>
      </c>
      <c r="B14" s="136"/>
      <c r="C14" s="136"/>
      <c r="D14" s="136"/>
      <c r="E14" s="136"/>
      <c r="F14" s="136"/>
      <c r="G14" s="136"/>
      <c r="H14" s="136"/>
      <c r="I14" s="136"/>
    </row>
    <row r="15" spans="1:10" ht="20.100000000000001" customHeight="1">
      <c r="A15" s="89" t="s">
        <v>20</v>
      </c>
      <c r="B15" s="116" t="s">
        <v>19</v>
      </c>
      <c r="C15" s="281" t="s">
        <v>23</v>
      </c>
      <c r="D15" s="282" t="s">
        <v>21</v>
      </c>
      <c r="E15" s="282" t="s">
        <v>60</v>
      </c>
      <c r="F15" s="282" t="s">
        <v>61</v>
      </c>
      <c r="G15" s="299" t="s">
        <v>126</v>
      </c>
      <c r="H15" s="282" t="s">
        <v>62</v>
      </c>
      <c r="I15" s="283" t="s">
        <v>63</v>
      </c>
      <c r="J15" s="284" t="s">
        <v>22</v>
      </c>
    </row>
    <row r="16" spans="1:10" ht="20.100000000000001" customHeight="1">
      <c r="A16" s="46" t="s">
        <v>16</v>
      </c>
      <c r="B16" s="122">
        <f t="shared" ref="B16:B24" si="2">B4</f>
        <v>191</v>
      </c>
      <c r="C16" s="137">
        <f t="shared" ref="C16" si="3">C4/$B4</f>
        <v>0</v>
      </c>
      <c r="D16" s="138">
        <f t="shared" ref="D16:J16" si="4">D4/$B4</f>
        <v>5.235602094240838E-3</v>
      </c>
      <c r="E16" s="138">
        <f t="shared" si="4"/>
        <v>0.13612565445026178</v>
      </c>
      <c r="F16" s="138">
        <f t="shared" si="4"/>
        <v>0.45026178010471202</v>
      </c>
      <c r="G16" s="138">
        <f t="shared" si="4"/>
        <v>0.28272251308900526</v>
      </c>
      <c r="H16" s="138">
        <f t="shared" si="4"/>
        <v>9.947643979057591E-2</v>
      </c>
      <c r="I16" s="139">
        <f t="shared" si="4"/>
        <v>2.6178010471204188E-2</v>
      </c>
      <c r="J16" s="140">
        <f t="shared" si="4"/>
        <v>0.59162303664921467</v>
      </c>
    </row>
    <row r="17" spans="1:10" ht="20.100000000000001" customHeight="1">
      <c r="A17" s="46" t="s">
        <v>17</v>
      </c>
      <c r="B17" s="122">
        <f t="shared" si="2"/>
        <v>193</v>
      </c>
      <c r="C17" s="137">
        <f t="shared" ref="C17:J17" si="5">C5/$B5</f>
        <v>0</v>
      </c>
      <c r="D17" s="138">
        <f t="shared" si="5"/>
        <v>2.072538860103627E-2</v>
      </c>
      <c r="E17" s="138">
        <f t="shared" si="5"/>
        <v>0.10362694300518134</v>
      </c>
      <c r="F17" s="138">
        <f t="shared" si="5"/>
        <v>0.36269430051813473</v>
      </c>
      <c r="G17" s="138">
        <f t="shared" si="5"/>
        <v>0.38341968911917096</v>
      </c>
      <c r="H17" s="138">
        <f t="shared" si="5"/>
        <v>0.11398963730569948</v>
      </c>
      <c r="I17" s="139">
        <f t="shared" si="5"/>
        <v>1.5544041450777202E-2</v>
      </c>
      <c r="J17" s="140">
        <f t="shared" si="5"/>
        <v>0.48704663212435234</v>
      </c>
    </row>
    <row r="18" spans="1:10" ht="20.100000000000001" customHeight="1">
      <c r="A18" s="46" t="s">
        <v>15</v>
      </c>
      <c r="B18" s="122">
        <f t="shared" si="2"/>
        <v>170</v>
      </c>
      <c r="C18" s="137">
        <f t="shared" ref="C18:J18" si="6">C6/$B6</f>
        <v>0</v>
      </c>
      <c r="D18" s="138">
        <f t="shared" si="6"/>
        <v>1.1764705882352941E-2</v>
      </c>
      <c r="E18" s="138">
        <f t="shared" si="6"/>
        <v>0.12352941176470589</v>
      </c>
      <c r="F18" s="138">
        <f t="shared" si="6"/>
        <v>0.38823529411764707</v>
      </c>
      <c r="G18" s="138">
        <f t="shared" si="6"/>
        <v>0.40588235294117647</v>
      </c>
      <c r="H18" s="138">
        <f t="shared" si="6"/>
        <v>7.0588235294117646E-2</v>
      </c>
      <c r="I18" s="139">
        <f t="shared" si="6"/>
        <v>0</v>
      </c>
      <c r="J18" s="140">
        <f t="shared" si="6"/>
        <v>0.52352941176470591</v>
      </c>
    </row>
    <row r="19" spans="1:10" ht="20.100000000000001" customHeight="1">
      <c r="A19" s="50" t="s">
        <v>18</v>
      </c>
      <c r="B19" s="127">
        <f t="shared" si="2"/>
        <v>184</v>
      </c>
      <c r="C19" s="141">
        <f t="shared" ref="C19:J19" si="7">C7/$B7</f>
        <v>0</v>
      </c>
      <c r="D19" s="142">
        <f t="shared" si="7"/>
        <v>5.434782608695652E-3</v>
      </c>
      <c r="E19" s="142">
        <f t="shared" si="7"/>
        <v>9.2391304347826081E-2</v>
      </c>
      <c r="F19" s="142">
        <f t="shared" si="7"/>
        <v>0.375</v>
      </c>
      <c r="G19" s="142">
        <f t="shared" si="7"/>
        <v>0.38043478260869568</v>
      </c>
      <c r="H19" s="142">
        <f t="shared" si="7"/>
        <v>0.1358695652173913</v>
      </c>
      <c r="I19" s="143">
        <f t="shared" si="7"/>
        <v>1.0869565217391304E-2</v>
      </c>
      <c r="J19" s="144">
        <f t="shared" si="7"/>
        <v>0.47282608695652173</v>
      </c>
    </row>
    <row r="20" spans="1:10" ht="20.100000000000001" customHeight="1">
      <c r="A20" s="54" t="s">
        <v>54</v>
      </c>
      <c r="B20" s="124">
        <f t="shared" si="2"/>
        <v>172</v>
      </c>
      <c r="C20" s="137">
        <f t="shared" ref="C20:J20" si="8">C8/$B8</f>
        <v>0</v>
      </c>
      <c r="D20" s="138">
        <f t="shared" si="8"/>
        <v>2.3255813953488372E-2</v>
      </c>
      <c r="E20" s="138">
        <f t="shared" si="8"/>
        <v>9.3023255813953487E-2</v>
      </c>
      <c r="F20" s="138">
        <f t="shared" si="8"/>
        <v>0.38953488372093026</v>
      </c>
      <c r="G20" s="138">
        <f t="shared" si="8"/>
        <v>0.34302325581395349</v>
      </c>
      <c r="H20" s="138">
        <f t="shared" si="8"/>
        <v>0.13372093023255813</v>
      </c>
      <c r="I20" s="139">
        <f t="shared" si="8"/>
        <v>1.7441860465116279E-2</v>
      </c>
      <c r="J20" s="140">
        <f t="shared" si="8"/>
        <v>0.5058139534883721</v>
      </c>
    </row>
    <row r="21" spans="1:10" ht="20.100000000000001" customHeight="1">
      <c r="A21" s="55" t="s">
        <v>59</v>
      </c>
      <c r="B21" s="127">
        <f t="shared" si="2"/>
        <v>145</v>
      </c>
      <c r="C21" s="141">
        <f t="shared" ref="C21:J21" si="9">C9/$B9</f>
        <v>0</v>
      </c>
      <c r="D21" s="142">
        <f t="shared" si="9"/>
        <v>6.8965517241379309E-3</v>
      </c>
      <c r="E21" s="142">
        <f t="shared" si="9"/>
        <v>8.2758620689655171E-2</v>
      </c>
      <c r="F21" s="142">
        <f t="shared" si="9"/>
        <v>0.32413793103448274</v>
      </c>
      <c r="G21" s="142">
        <f t="shared" si="9"/>
        <v>0.44137931034482758</v>
      </c>
      <c r="H21" s="142">
        <f t="shared" si="9"/>
        <v>0.13793103448275862</v>
      </c>
      <c r="I21" s="143">
        <f t="shared" si="9"/>
        <v>6.8965517241379309E-3</v>
      </c>
      <c r="J21" s="144">
        <f t="shared" si="9"/>
        <v>0.41379310344827586</v>
      </c>
    </row>
    <row r="22" spans="1:10" ht="20.100000000000001" customHeight="1">
      <c r="A22" s="46" t="s">
        <v>64</v>
      </c>
      <c r="B22" s="122">
        <f t="shared" si="2"/>
        <v>158</v>
      </c>
      <c r="C22" s="103">
        <f t="shared" ref="C22:J22" si="10">C10/$B10</f>
        <v>0</v>
      </c>
      <c r="D22" s="104">
        <f t="shared" si="10"/>
        <v>1.2658227848101266E-2</v>
      </c>
      <c r="E22" s="104">
        <f t="shared" si="10"/>
        <v>0.10759493670886076</v>
      </c>
      <c r="F22" s="104">
        <f t="shared" si="10"/>
        <v>0.310126582278481</v>
      </c>
      <c r="G22" s="104">
        <f t="shared" si="10"/>
        <v>0.43037974683544306</v>
      </c>
      <c r="H22" s="104">
        <f t="shared" si="10"/>
        <v>0.13291139240506328</v>
      </c>
      <c r="I22" s="105">
        <f t="shared" si="10"/>
        <v>6.3291139240506328E-3</v>
      </c>
      <c r="J22" s="145">
        <f t="shared" si="10"/>
        <v>0.43037974683544306</v>
      </c>
    </row>
    <row r="23" spans="1:10" ht="20.100000000000001" customHeight="1">
      <c r="A23" s="46" t="s">
        <v>95</v>
      </c>
      <c r="B23" s="122">
        <f t="shared" si="2"/>
        <v>154</v>
      </c>
      <c r="C23" s="103">
        <f t="shared" ref="C23:J24" si="11">C11/$B11</f>
        <v>0</v>
      </c>
      <c r="D23" s="104">
        <f t="shared" si="11"/>
        <v>6.4935064935064939E-3</v>
      </c>
      <c r="E23" s="104">
        <f t="shared" si="11"/>
        <v>4.5454545454545456E-2</v>
      </c>
      <c r="F23" s="104">
        <f t="shared" si="11"/>
        <v>0.36363636363636365</v>
      </c>
      <c r="G23" s="104">
        <f t="shared" si="11"/>
        <v>0.40909090909090912</v>
      </c>
      <c r="H23" s="104">
        <f t="shared" si="11"/>
        <v>0.16883116883116883</v>
      </c>
      <c r="I23" s="105">
        <f t="shared" si="11"/>
        <v>6.4935064935064939E-3</v>
      </c>
      <c r="J23" s="145">
        <f t="shared" si="11"/>
        <v>0.41558441558441561</v>
      </c>
    </row>
    <row r="24" spans="1:10" ht="20.100000000000001" customHeight="1">
      <c r="A24" s="46" t="s">
        <v>118</v>
      </c>
      <c r="B24" s="122">
        <f t="shared" si="2"/>
        <v>151</v>
      </c>
      <c r="C24" s="103">
        <f t="shared" si="11"/>
        <v>0</v>
      </c>
      <c r="D24" s="104">
        <f t="shared" si="11"/>
        <v>6.6225165562913907E-3</v>
      </c>
      <c r="E24" s="104">
        <f t="shared" si="11"/>
        <v>8.6092715231788075E-2</v>
      </c>
      <c r="F24" s="104">
        <f t="shared" si="11"/>
        <v>0.28476821192052981</v>
      </c>
      <c r="G24" s="104">
        <f t="shared" si="11"/>
        <v>0.49668874172185429</v>
      </c>
      <c r="H24" s="104">
        <f t="shared" si="11"/>
        <v>8.6092715231788075E-2</v>
      </c>
      <c r="I24" s="105">
        <f t="shared" si="11"/>
        <v>3.9735099337748346E-2</v>
      </c>
      <c r="J24" s="145">
        <f t="shared" si="11"/>
        <v>0.37748344370860926</v>
      </c>
    </row>
    <row r="25" spans="1:10" ht="20.100000000000001" customHeight="1">
      <c r="A25" s="106" t="s">
        <v>124</v>
      </c>
      <c r="B25" s="131">
        <f t="shared" ref="B25" si="12">B13</f>
        <v>153</v>
      </c>
      <c r="C25" s="108">
        <f t="shared" ref="C25:J25" si="13">C13/$B13</f>
        <v>0</v>
      </c>
      <c r="D25" s="109">
        <f t="shared" si="13"/>
        <v>6.5359477124183009E-3</v>
      </c>
      <c r="E25" s="109">
        <f t="shared" si="13"/>
        <v>6.535947712418301E-2</v>
      </c>
      <c r="F25" s="109">
        <f t="shared" si="13"/>
        <v>0.28104575163398693</v>
      </c>
      <c r="G25" s="109">
        <f t="shared" si="13"/>
        <v>0.47058823529411764</v>
      </c>
      <c r="H25" s="109">
        <f t="shared" si="13"/>
        <v>0.16339869281045752</v>
      </c>
      <c r="I25" s="110">
        <f t="shared" si="13"/>
        <v>1.3071895424836602E-2</v>
      </c>
      <c r="J25" s="146">
        <f t="shared" si="13"/>
        <v>0.35294117647058826</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sheetData>
  <phoneticPr fontId="2"/>
  <pageMargins left="0.25" right="0.25" top="0.75" bottom="0.75" header="0.3" footer="0.3"/>
  <pageSetup paperSize="9" scale="77" orientation="portrait" r:id="rId1"/>
  <headerFooter alignWithMargins="0">
    <oddHeader>&amp;C永平寺町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86"/>
  <sheetViews>
    <sheetView tabSelected="1" view="pageBreakPreview" zoomScale="60" zoomScaleNormal="100" workbookViewId="0">
      <selection activeCell="J22" sqref="J22"/>
    </sheetView>
  </sheetViews>
  <sheetFormatPr defaultRowHeight="13.5"/>
  <cols>
    <col min="1" max="2" width="10.625" style="2" customWidth="1"/>
    <col min="3" max="23" width="8.625" style="2" customWidth="1"/>
    <col min="24" max="16384" width="9" style="2"/>
  </cols>
  <sheetData>
    <row r="1" spans="1:10" ht="20.100000000000001" customHeight="1"/>
    <row r="2" spans="1:10" ht="20.100000000000001" customHeight="1">
      <c r="A2" s="2" t="s">
        <v>108</v>
      </c>
    </row>
    <row r="3" spans="1:10" ht="20.100000000000001" customHeight="1">
      <c r="A3" s="89" t="s">
        <v>20</v>
      </c>
      <c r="B3" s="116" t="s">
        <v>119</v>
      </c>
      <c r="C3" s="281" t="s">
        <v>23</v>
      </c>
      <c r="D3" s="282" t="s">
        <v>21</v>
      </c>
      <c r="E3" s="282" t="s">
        <v>60</v>
      </c>
      <c r="F3" s="282" t="s">
        <v>61</v>
      </c>
      <c r="G3" s="282" t="s">
        <v>117</v>
      </c>
      <c r="H3" s="282" t="s">
        <v>62</v>
      </c>
      <c r="I3" s="283" t="s">
        <v>63</v>
      </c>
      <c r="J3" s="284" t="s">
        <v>22</v>
      </c>
    </row>
    <row r="4" spans="1:10" ht="20.100000000000001" customHeight="1">
      <c r="A4" s="117" t="s">
        <v>16</v>
      </c>
      <c r="B4" s="118">
        <f>SUM(C4:I4)</f>
        <v>89</v>
      </c>
      <c r="C4" s="119">
        <v>0</v>
      </c>
      <c r="D4" s="120">
        <v>1</v>
      </c>
      <c r="E4" s="120">
        <v>20</v>
      </c>
      <c r="F4" s="120">
        <v>46</v>
      </c>
      <c r="G4" s="120">
        <v>19</v>
      </c>
      <c r="H4" s="120">
        <v>3</v>
      </c>
      <c r="I4" s="121">
        <v>0</v>
      </c>
      <c r="J4" s="149">
        <f>SUM(C4:F4)</f>
        <v>67</v>
      </c>
    </row>
    <row r="5" spans="1:10" ht="20.100000000000001" customHeight="1">
      <c r="A5" s="46" t="s">
        <v>17</v>
      </c>
      <c r="B5" s="122">
        <f t="shared" ref="B5:B13" si="0">SUM(C5:I5)</f>
        <v>91</v>
      </c>
      <c r="C5" s="123">
        <v>0</v>
      </c>
      <c r="D5" s="124">
        <v>4</v>
      </c>
      <c r="E5" s="124">
        <v>16</v>
      </c>
      <c r="F5" s="124">
        <v>43</v>
      </c>
      <c r="G5" s="124">
        <v>21</v>
      </c>
      <c r="H5" s="124">
        <v>7</v>
      </c>
      <c r="I5" s="125">
        <v>0</v>
      </c>
      <c r="J5" s="150">
        <f t="shared" ref="J5:J13" si="1">SUM(C5:F5)</f>
        <v>63</v>
      </c>
    </row>
    <row r="6" spans="1:10" ht="20.100000000000001" customHeight="1">
      <c r="A6" s="46" t="s">
        <v>15</v>
      </c>
      <c r="B6" s="122">
        <f t="shared" si="0"/>
        <v>77</v>
      </c>
      <c r="C6" s="123">
        <v>0</v>
      </c>
      <c r="D6" s="124">
        <v>2</v>
      </c>
      <c r="E6" s="124">
        <v>13</v>
      </c>
      <c r="F6" s="124">
        <v>41</v>
      </c>
      <c r="G6" s="124">
        <v>19</v>
      </c>
      <c r="H6" s="124">
        <v>2</v>
      </c>
      <c r="I6" s="125">
        <v>0</v>
      </c>
      <c r="J6" s="150">
        <f t="shared" si="1"/>
        <v>56</v>
      </c>
    </row>
    <row r="7" spans="1:10" ht="20.100000000000001" customHeight="1">
      <c r="A7" s="151" t="s">
        <v>18</v>
      </c>
      <c r="B7" s="122">
        <f t="shared" si="0"/>
        <v>65</v>
      </c>
      <c r="C7" s="123">
        <v>0</v>
      </c>
      <c r="D7" s="124">
        <v>1</v>
      </c>
      <c r="E7" s="124">
        <v>8</v>
      </c>
      <c r="F7" s="124">
        <v>31</v>
      </c>
      <c r="G7" s="124">
        <v>20</v>
      </c>
      <c r="H7" s="124">
        <v>5</v>
      </c>
      <c r="I7" s="125">
        <v>0</v>
      </c>
      <c r="J7" s="150">
        <f t="shared" si="1"/>
        <v>40</v>
      </c>
    </row>
    <row r="8" spans="1:10" ht="20.100000000000001" customHeight="1">
      <c r="A8" s="151" t="s">
        <v>54</v>
      </c>
      <c r="B8" s="122">
        <f t="shared" si="0"/>
        <v>70</v>
      </c>
      <c r="C8" s="123">
        <v>0</v>
      </c>
      <c r="D8" s="124">
        <v>2</v>
      </c>
      <c r="E8" s="124">
        <v>10</v>
      </c>
      <c r="F8" s="124">
        <v>33</v>
      </c>
      <c r="G8" s="124">
        <v>14</v>
      </c>
      <c r="H8" s="124">
        <v>9</v>
      </c>
      <c r="I8" s="125">
        <v>2</v>
      </c>
      <c r="J8" s="150">
        <f t="shared" si="1"/>
        <v>45</v>
      </c>
    </row>
    <row r="9" spans="1:10" ht="20.100000000000001" customHeight="1">
      <c r="A9" s="151" t="s">
        <v>58</v>
      </c>
      <c r="B9" s="122">
        <f t="shared" si="0"/>
        <v>70</v>
      </c>
      <c r="C9" s="123">
        <v>0</v>
      </c>
      <c r="D9" s="124">
        <v>1</v>
      </c>
      <c r="E9" s="124">
        <v>10</v>
      </c>
      <c r="F9" s="124">
        <v>27</v>
      </c>
      <c r="G9" s="124">
        <v>29</v>
      </c>
      <c r="H9" s="124">
        <v>2</v>
      </c>
      <c r="I9" s="125">
        <v>1</v>
      </c>
      <c r="J9" s="150">
        <f t="shared" si="1"/>
        <v>38</v>
      </c>
    </row>
    <row r="10" spans="1:10" ht="20.100000000000001" customHeight="1">
      <c r="A10" s="151" t="s">
        <v>64</v>
      </c>
      <c r="B10" s="122">
        <f t="shared" si="0"/>
        <v>69</v>
      </c>
      <c r="C10" s="123">
        <v>0</v>
      </c>
      <c r="D10" s="124">
        <v>2</v>
      </c>
      <c r="E10" s="124">
        <v>10</v>
      </c>
      <c r="F10" s="124">
        <v>32</v>
      </c>
      <c r="G10" s="124">
        <v>24</v>
      </c>
      <c r="H10" s="124">
        <v>1</v>
      </c>
      <c r="I10" s="125">
        <v>0</v>
      </c>
      <c r="J10" s="150">
        <f t="shared" si="1"/>
        <v>44</v>
      </c>
    </row>
    <row r="11" spans="1:10" ht="20.100000000000001" customHeight="1">
      <c r="A11" s="151" t="s">
        <v>95</v>
      </c>
      <c r="B11" s="122">
        <f t="shared" si="0"/>
        <v>68</v>
      </c>
      <c r="C11" s="123">
        <v>0</v>
      </c>
      <c r="D11" s="124">
        <v>1</v>
      </c>
      <c r="E11" s="124">
        <v>5</v>
      </c>
      <c r="F11" s="124">
        <v>36</v>
      </c>
      <c r="G11" s="124">
        <v>22</v>
      </c>
      <c r="H11" s="124">
        <v>4</v>
      </c>
      <c r="I11" s="125">
        <v>0</v>
      </c>
      <c r="J11" s="150">
        <f t="shared" si="1"/>
        <v>42</v>
      </c>
    </row>
    <row r="12" spans="1:10" ht="20.100000000000001" customHeight="1">
      <c r="A12" s="151" t="s">
        <v>118</v>
      </c>
      <c r="B12" s="122">
        <v>69</v>
      </c>
      <c r="C12" s="123">
        <v>0</v>
      </c>
      <c r="D12" s="124">
        <v>0</v>
      </c>
      <c r="E12" s="124">
        <v>12</v>
      </c>
      <c r="F12" s="124">
        <v>20</v>
      </c>
      <c r="G12" s="124">
        <v>32</v>
      </c>
      <c r="H12" s="124">
        <v>3</v>
      </c>
      <c r="I12" s="125">
        <v>2</v>
      </c>
      <c r="J12" s="150">
        <v>32</v>
      </c>
    </row>
    <row r="13" spans="1:10" ht="20.100000000000001" customHeight="1">
      <c r="A13" s="152" t="s">
        <v>124</v>
      </c>
      <c r="B13" s="131">
        <f t="shared" si="0"/>
        <v>55</v>
      </c>
      <c r="C13" s="132">
        <v>0</v>
      </c>
      <c r="D13" s="133">
        <v>1</v>
      </c>
      <c r="E13" s="133">
        <v>4</v>
      </c>
      <c r="F13" s="133">
        <v>23</v>
      </c>
      <c r="G13" s="133">
        <v>19</v>
      </c>
      <c r="H13" s="133">
        <v>8</v>
      </c>
      <c r="I13" s="134">
        <v>0</v>
      </c>
      <c r="J13" s="153">
        <f t="shared" si="1"/>
        <v>28</v>
      </c>
    </row>
    <row r="14" spans="1:10" ht="20.100000000000001" customHeight="1">
      <c r="A14" s="2" t="s">
        <v>82</v>
      </c>
      <c r="B14" s="136"/>
      <c r="C14" s="136"/>
      <c r="D14" s="136"/>
      <c r="E14" s="136"/>
      <c r="F14" s="136"/>
      <c r="G14" s="136"/>
      <c r="H14" s="136"/>
      <c r="I14" s="136"/>
    </row>
    <row r="15" spans="1:10" ht="20.100000000000001" customHeight="1">
      <c r="A15" s="89" t="s">
        <v>20</v>
      </c>
      <c r="B15" s="116" t="s">
        <v>119</v>
      </c>
      <c r="C15" s="281" t="s">
        <v>23</v>
      </c>
      <c r="D15" s="282" t="s">
        <v>21</v>
      </c>
      <c r="E15" s="282" t="s">
        <v>60</v>
      </c>
      <c r="F15" s="282" t="s">
        <v>61</v>
      </c>
      <c r="G15" s="282" t="s">
        <v>117</v>
      </c>
      <c r="H15" s="282" t="s">
        <v>62</v>
      </c>
      <c r="I15" s="283" t="s">
        <v>63</v>
      </c>
      <c r="J15" s="284" t="s">
        <v>22</v>
      </c>
    </row>
    <row r="16" spans="1:10" ht="20.100000000000001" customHeight="1">
      <c r="A16" s="46" t="s">
        <v>16</v>
      </c>
      <c r="B16" s="122">
        <f t="shared" ref="B16:B24" si="2">B4</f>
        <v>89</v>
      </c>
      <c r="C16" s="137">
        <f t="shared" ref="C16" si="3">C4/$B4</f>
        <v>0</v>
      </c>
      <c r="D16" s="154">
        <f t="shared" ref="D16:J16" si="4">D4/$B4</f>
        <v>1.1235955056179775E-2</v>
      </c>
      <c r="E16" s="154">
        <f t="shared" si="4"/>
        <v>0.2247191011235955</v>
      </c>
      <c r="F16" s="154">
        <f t="shared" si="4"/>
        <v>0.5168539325842697</v>
      </c>
      <c r="G16" s="154">
        <f t="shared" si="4"/>
        <v>0.21348314606741572</v>
      </c>
      <c r="H16" s="154">
        <f t="shared" si="4"/>
        <v>3.3707865168539325E-2</v>
      </c>
      <c r="I16" s="155">
        <f t="shared" si="4"/>
        <v>0</v>
      </c>
      <c r="J16" s="140">
        <f t="shared" si="4"/>
        <v>0.7528089887640449</v>
      </c>
    </row>
    <row r="17" spans="1:10" ht="20.100000000000001" customHeight="1">
      <c r="A17" s="46" t="s">
        <v>17</v>
      </c>
      <c r="B17" s="122">
        <f t="shared" si="2"/>
        <v>91</v>
      </c>
      <c r="C17" s="137">
        <f t="shared" ref="C17:J17" si="5">C5/$B5</f>
        <v>0</v>
      </c>
      <c r="D17" s="154">
        <f t="shared" si="5"/>
        <v>4.3956043956043959E-2</v>
      </c>
      <c r="E17" s="154">
        <f t="shared" si="5"/>
        <v>0.17582417582417584</v>
      </c>
      <c r="F17" s="154">
        <f t="shared" si="5"/>
        <v>0.47252747252747251</v>
      </c>
      <c r="G17" s="154">
        <f t="shared" si="5"/>
        <v>0.23076923076923078</v>
      </c>
      <c r="H17" s="154">
        <f t="shared" si="5"/>
        <v>7.6923076923076927E-2</v>
      </c>
      <c r="I17" s="155">
        <f t="shared" si="5"/>
        <v>0</v>
      </c>
      <c r="J17" s="140">
        <f t="shared" si="5"/>
        <v>0.69230769230769229</v>
      </c>
    </row>
    <row r="18" spans="1:10" ht="20.100000000000001" customHeight="1">
      <c r="A18" s="46" t="s">
        <v>15</v>
      </c>
      <c r="B18" s="122">
        <f t="shared" si="2"/>
        <v>77</v>
      </c>
      <c r="C18" s="137">
        <f t="shared" ref="C18:J18" si="6">C6/$B6</f>
        <v>0</v>
      </c>
      <c r="D18" s="154">
        <f t="shared" si="6"/>
        <v>2.5974025974025976E-2</v>
      </c>
      <c r="E18" s="154">
        <f t="shared" si="6"/>
        <v>0.16883116883116883</v>
      </c>
      <c r="F18" s="154">
        <f t="shared" si="6"/>
        <v>0.53246753246753242</v>
      </c>
      <c r="G18" s="154">
        <f t="shared" si="6"/>
        <v>0.24675324675324675</v>
      </c>
      <c r="H18" s="154">
        <f t="shared" si="6"/>
        <v>2.5974025974025976E-2</v>
      </c>
      <c r="I18" s="155">
        <f t="shared" si="6"/>
        <v>0</v>
      </c>
      <c r="J18" s="140">
        <f t="shared" si="6"/>
        <v>0.72727272727272729</v>
      </c>
    </row>
    <row r="19" spans="1:10" ht="20.100000000000001" customHeight="1">
      <c r="A19" s="50" t="s">
        <v>18</v>
      </c>
      <c r="B19" s="122">
        <f t="shared" si="2"/>
        <v>65</v>
      </c>
      <c r="C19" s="141">
        <f t="shared" ref="C19:J19" si="7">C7/$B7</f>
        <v>0</v>
      </c>
      <c r="D19" s="154">
        <f t="shared" si="7"/>
        <v>1.5384615384615385E-2</v>
      </c>
      <c r="E19" s="154">
        <f t="shared" si="7"/>
        <v>0.12307692307692308</v>
      </c>
      <c r="F19" s="154">
        <f t="shared" si="7"/>
        <v>0.47692307692307695</v>
      </c>
      <c r="G19" s="154">
        <f t="shared" si="7"/>
        <v>0.30769230769230771</v>
      </c>
      <c r="H19" s="154">
        <f t="shared" si="7"/>
        <v>7.6923076923076927E-2</v>
      </c>
      <c r="I19" s="155">
        <f t="shared" si="7"/>
        <v>0</v>
      </c>
      <c r="J19" s="144">
        <f t="shared" si="7"/>
        <v>0.61538461538461542</v>
      </c>
    </row>
    <row r="20" spans="1:10" ht="20.100000000000001" customHeight="1">
      <c r="A20" s="46" t="s">
        <v>54</v>
      </c>
      <c r="B20" s="122">
        <f t="shared" si="2"/>
        <v>70</v>
      </c>
      <c r="C20" s="137">
        <f t="shared" ref="C20:J20" si="8">C8/$B8</f>
        <v>0</v>
      </c>
      <c r="D20" s="138">
        <f t="shared" si="8"/>
        <v>2.8571428571428571E-2</v>
      </c>
      <c r="E20" s="138">
        <f t="shared" si="8"/>
        <v>0.14285714285714285</v>
      </c>
      <c r="F20" s="138">
        <f t="shared" si="8"/>
        <v>0.47142857142857142</v>
      </c>
      <c r="G20" s="138">
        <f t="shared" si="8"/>
        <v>0.2</v>
      </c>
      <c r="H20" s="138">
        <f t="shared" si="8"/>
        <v>0.12857142857142856</v>
      </c>
      <c r="I20" s="139">
        <f t="shared" si="8"/>
        <v>2.8571428571428571E-2</v>
      </c>
      <c r="J20" s="140">
        <f t="shared" si="8"/>
        <v>0.6428571428571429</v>
      </c>
    </row>
    <row r="21" spans="1:10" ht="20.100000000000001" customHeight="1">
      <c r="A21" s="126" t="s">
        <v>58</v>
      </c>
      <c r="B21" s="147">
        <f t="shared" si="2"/>
        <v>70</v>
      </c>
      <c r="C21" s="156">
        <f t="shared" ref="C21:J21" si="9">C9/$B9</f>
        <v>0</v>
      </c>
      <c r="D21" s="157">
        <f t="shared" si="9"/>
        <v>1.4285714285714285E-2</v>
      </c>
      <c r="E21" s="157">
        <f t="shared" si="9"/>
        <v>0.14285714285714285</v>
      </c>
      <c r="F21" s="157">
        <f t="shared" si="9"/>
        <v>0.38571428571428573</v>
      </c>
      <c r="G21" s="157">
        <f t="shared" si="9"/>
        <v>0.41428571428571431</v>
      </c>
      <c r="H21" s="157">
        <f t="shared" si="9"/>
        <v>2.8571428571428571E-2</v>
      </c>
      <c r="I21" s="158">
        <f t="shared" si="9"/>
        <v>1.4285714285714285E-2</v>
      </c>
      <c r="J21" s="159">
        <f t="shared" si="9"/>
        <v>0.54285714285714282</v>
      </c>
    </row>
    <row r="22" spans="1:10" ht="20.100000000000001" customHeight="1">
      <c r="A22" s="46" t="s">
        <v>64</v>
      </c>
      <c r="B22" s="150">
        <f t="shared" si="2"/>
        <v>69</v>
      </c>
      <c r="C22" s="103">
        <f t="shared" ref="C22:J22" si="10">C10/$B10</f>
        <v>0</v>
      </c>
      <c r="D22" s="104">
        <f t="shared" si="10"/>
        <v>2.8985507246376812E-2</v>
      </c>
      <c r="E22" s="104">
        <f t="shared" si="10"/>
        <v>0.14492753623188406</v>
      </c>
      <c r="F22" s="104">
        <f t="shared" si="10"/>
        <v>0.46376811594202899</v>
      </c>
      <c r="G22" s="104">
        <f t="shared" si="10"/>
        <v>0.34782608695652173</v>
      </c>
      <c r="H22" s="104">
        <f t="shared" si="10"/>
        <v>1.4492753623188406E-2</v>
      </c>
      <c r="I22" s="105">
        <f t="shared" si="10"/>
        <v>0</v>
      </c>
      <c r="J22" s="145">
        <f t="shared" si="10"/>
        <v>0.6376811594202898</v>
      </c>
    </row>
    <row r="23" spans="1:10" ht="20.100000000000001" customHeight="1">
      <c r="A23" s="46" t="s">
        <v>95</v>
      </c>
      <c r="B23" s="150">
        <f t="shared" si="2"/>
        <v>68</v>
      </c>
      <c r="C23" s="103">
        <f t="shared" ref="C23:J24" si="11">C11/$B11</f>
        <v>0</v>
      </c>
      <c r="D23" s="104">
        <f t="shared" si="11"/>
        <v>1.4705882352941176E-2</v>
      </c>
      <c r="E23" s="104">
        <f t="shared" si="11"/>
        <v>7.3529411764705885E-2</v>
      </c>
      <c r="F23" s="104">
        <f t="shared" si="11"/>
        <v>0.52941176470588236</v>
      </c>
      <c r="G23" s="104">
        <f t="shared" si="11"/>
        <v>0.3235294117647059</v>
      </c>
      <c r="H23" s="104">
        <f t="shared" si="11"/>
        <v>5.8823529411764705E-2</v>
      </c>
      <c r="I23" s="105">
        <f t="shared" si="11"/>
        <v>0</v>
      </c>
      <c r="J23" s="145">
        <f t="shared" si="11"/>
        <v>0.61764705882352944</v>
      </c>
    </row>
    <row r="24" spans="1:10" ht="20.100000000000001" customHeight="1">
      <c r="A24" s="46" t="s">
        <v>118</v>
      </c>
      <c r="B24" s="150">
        <f t="shared" si="2"/>
        <v>69</v>
      </c>
      <c r="C24" s="103">
        <f t="shared" si="11"/>
        <v>0</v>
      </c>
      <c r="D24" s="104">
        <f t="shared" si="11"/>
        <v>0</v>
      </c>
      <c r="E24" s="104">
        <f t="shared" si="11"/>
        <v>0.17391304347826086</v>
      </c>
      <c r="F24" s="104">
        <f t="shared" si="11"/>
        <v>0.28985507246376813</v>
      </c>
      <c r="G24" s="104">
        <f t="shared" si="11"/>
        <v>0.46376811594202899</v>
      </c>
      <c r="H24" s="104">
        <f t="shared" si="11"/>
        <v>4.3478260869565216E-2</v>
      </c>
      <c r="I24" s="105">
        <f t="shared" si="11"/>
        <v>2.8985507246376812E-2</v>
      </c>
      <c r="J24" s="145">
        <f t="shared" si="11"/>
        <v>0.46376811594202899</v>
      </c>
    </row>
    <row r="25" spans="1:10" ht="20.100000000000001" customHeight="1">
      <c r="A25" s="106" t="s">
        <v>124</v>
      </c>
      <c r="B25" s="153">
        <f t="shared" ref="B25" si="12">B13</f>
        <v>55</v>
      </c>
      <c r="C25" s="108">
        <f t="shared" ref="C25:J25" si="13">C13/$B13</f>
        <v>0</v>
      </c>
      <c r="D25" s="109">
        <f t="shared" si="13"/>
        <v>1.8181818181818181E-2</v>
      </c>
      <c r="E25" s="109">
        <f t="shared" si="13"/>
        <v>7.2727272727272724E-2</v>
      </c>
      <c r="F25" s="109">
        <f t="shared" si="13"/>
        <v>0.41818181818181815</v>
      </c>
      <c r="G25" s="109">
        <f t="shared" si="13"/>
        <v>0.34545454545454546</v>
      </c>
      <c r="H25" s="109">
        <f t="shared" si="13"/>
        <v>0.14545454545454545</v>
      </c>
      <c r="I25" s="110">
        <f t="shared" si="13"/>
        <v>0</v>
      </c>
      <c r="J25" s="160">
        <f t="shared" si="13"/>
        <v>0.50909090909090904</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sheetData>
  <phoneticPr fontId="2"/>
  <pageMargins left="0.25" right="0.25" top="0.75" bottom="0.75" header="0.3" footer="0.3"/>
  <pageSetup paperSize="9" scale="77" orientation="portrait" r:id="rId1"/>
  <headerFooter alignWithMargins="0">
    <oddHeader>&amp;C永平寺町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84"/>
  <sheetViews>
    <sheetView tabSelected="1" view="pageBreakPreview" topLeftCell="A4" zoomScale="85" zoomScaleNormal="100" zoomScaleSheetLayoutView="85" workbookViewId="0">
      <selection activeCell="J22" sqref="J22"/>
    </sheetView>
  </sheetViews>
  <sheetFormatPr defaultRowHeight="13.5"/>
  <cols>
    <col min="1" max="2" width="10.625" style="2" customWidth="1"/>
    <col min="3" max="24" width="8.625" style="2" customWidth="1"/>
    <col min="25" max="16384" width="9" style="2"/>
  </cols>
  <sheetData>
    <row r="1" spans="1:12" ht="20.100000000000001" customHeight="1">
      <c r="A1" s="19" t="s">
        <v>83</v>
      </c>
    </row>
    <row r="2" spans="1:12" ht="20.100000000000001" customHeight="1">
      <c r="A2" s="19"/>
    </row>
    <row r="3" spans="1:12" ht="20.100000000000001" customHeight="1">
      <c r="B3" s="161"/>
      <c r="C3" s="6" t="s">
        <v>16</v>
      </c>
      <c r="D3" s="7" t="s">
        <v>17</v>
      </c>
      <c r="E3" s="7" t="s">
        <v>15</v>
      </c>
      <c r="F3" s="7" t="s">
        <v>18</v>
      </c>
      <c r="G3" s="7" t="s">
        <v>54</v>
      </c>
      <c r="H3" s="7" t="s">
        <v>110</v>
      </c>
      <c r="I3" s="7" t="s">
        <v>64</v>
      </c>
      <c r="J3" s="7" t="s">
        <v>95</v>
      </c>
      <c r="K3" s="7" t="s">
        <v>118</v>
      </c>
      <c r="L3" s="8" t="s">
        <v>124</v>
      </c>
    </row>
    <row r="4" spans="1:12" ht="20.100000000000001" customHeight="1">
      <c r="B4" s="162" t="s">
        <v>24</v>
      </c>
      <c r="C4" s="119">
        <v>1</v>
      </c>
      <c r="D4" s="120">
        <v>4</v>
      </c>
      <c r="E4" s="120">
        <v>2</v>
      </c>
      <c r="F4" s="120">
        <v>1</v>
      </c>
      <c r="G4" s="120">
        <v>2</v>
      </c>
      <c r="H4" s="120">
        <v>1</v>
      </c>
      <c r="I4" s="163">
        <v>2</v>
      </c>
      <c r="J4" s="163">
        <v>1</v>
      </c>
      <c r="K4" s="163">
        <v>0</v>
      </c>
      <c r="L4" s="164">
        <v>1</v>
      </c>
    </row>
    <row r="5" spans="1:12" ht="20.100000000000001" customHeight="1">
      <c r="B5" s="54" t="s">
        <v>26</v>
      </c>
      <c r="C5" s="123">
        <v>0</v>
      </c>
      <c r="D5" s="124">
        <v>3</v>
      </c>
      <c r="E5" s="124">
        <v>1</v>
      </c>
      <c r="F5" s="124">
        <v>1</v>
      </c>
      <c r="G5" s="124">
        <v>0</v>
      </c>
      <c r="H5" s="124">
        <v>2</v>
      </c>
      <c r="I5" s="74">
        <v>2</v>
      </c>
      <c r="J5" s="74">
        <v>0</v>
      </c>
      <c r="K5" s="74">
        <v>3</v>
      </c>
      <c r="L5" s="75">
        <v>0</v>
      </c>
    </row>
    <row r="6" spans="1:12" ht="20.100000000000001" customHeight="1">
      <c r="B6" s="54" t="s">
        <v>27</v>
      </c>
      <c r="C6" s="123">
        <v>4</v>
      </c>
      <c r="D6" s="124">
        <v>2</v>
      </c>
      <c r="E6" s="124">
        <v>2</v>
      </c>
      <c r="F6" s="124">
        <v>1</v>
      </c>
      <c r="G6" s="124">
        <v>2</v>
      </c>
      <c r="H6" s="124">
        <v>2</v>
      </c>
      <c r="I6" s="74">
        <v>1</v>
      </c>
      <c r="J6" s="74">
        <v>0</v>
      </c>
      <c r="K6" s="74">
        <v>3</v>
      </c>
      <c r="L6" s="75">
        <v>0</v>
      </c>
    </row>
    <row r="7" spans="1:12" ht="20.100000000000001" customHeight="1">
      <c r="B7" s="54" t="s">
        <v>28</v>
      </c>
      <c r="C7" s="123">
        <v>2</v>
      </c>
      <c r="D7" s="124">
        <v>3</v>
      </c>
      <c r="E7" s="124">
        <v>4</v>
      </c>
      <c r="F7" s="124">
        <v>2</v>
      </c>
      <c r="G7" s="124">
        <v>0</v>
      </c>
      <c r="H7" s="124">
        <v>1</v>
      </c>
      <c r="I7" s="74">
        <v>1</v>
      </c>
      <c r="J7" s="74">
        <v>1</v>
      </c>
      <c r="K7" s="74">
        <v>2</v>
      </c>
      <c r="L7" s="75">
        <v>1</v>
      </c>
    </row>
    <row r="8" spans="1:12" ht="20.100000000000001" customHeight="1">
      <c r="B8" s="54" t="s">
        <v>29</v>
      </c>
      <c r="C8" s="123">
        <v>4</v>
      </c>
      <c r="D8" s="124">
        <v>4</v>
      </c>
      <c r="E8" s="124">
        <v>4</v>
      </c>
      <c r="F8" s="124">
        <v>1</v>
      </c>
      <c r="G8" s="124">
        <v>4</v>
      </c>
      <c r="H8" s="124">
        <v>3</v>
      </c>
      <c r="I8" s="74">
        <v>2</v>
      </c>
      <c r="J8" s="74">
        <v>3</v>
      </c>
      <c r="K8" s="74">
        <v>1</v>
      </c>
      <c r="L8" s="75">
        <v>0</v>
      </c>
    </row>
    <row r="9" spans="1:12" ht="20.100000000000001" customHeight="1">
      <c r="B9" s="54" t="s">
        <v>30</v>
      </c>
      <c r="C9" s="123">
        <v>10</v>
      </c>
      <c r="D9" s="124">
        <v>4</v>
      </c>
      <c r="E9" s="124">
        <v>2</v>
      </c>
      <c r="F9" s="124">
        <v>3</v>
      </c>
      <c r="G9" s="124">
        <v>4</v>
      </c>
      <c r="H9" s="124">
        <v>2</v>
      </c>
      <c r="I9" s="74">
        <v>4</v>
      </c>
      <c r="J9" s="74">
        <v>1</v>
      </c>
      <c r="K9" s="74">
        <v>3</v>
      </c>
      <c r="L9" s="75">
        <v>3</v>
      </c>
    </row>
    <row r="10" spans="1:12" ht="20.100000000000001" customHeight="1">
      <c r="B10" s="54" t="s">
        <v>31</v>
      </c>
      <c r="C10" s="123">
        <v>16</v>
      </c>
      <c r="D10" s="124">
        <v>5</v>
      </c>
      <c r="E10" s="124">
        <v>6</v>
      </c>
      <c r="F10" s="124">
        <v>4</v>
      </c>
      <c r="G10" s="124">
        <v>5</v>
      </c>
      <c r="H10" s="124">
        <v>6</v>
      </c>
      <c r="I10" s="74">
        <v>3</v>
      </c>
      <c r="J10" s="74">
        <v>6</v>
      </c>
      <c r="K10" s="74">
        <v>2</v>
      </c>
      <c r="L10" s="75">
        <v>5</v>
      </c>
    </row>
    <row r="11" spans="1:12" ht="20.100000000000001" customHeight="1">
      <c r="B11" s="54" t="s">
        <v>32</v>
      </c>
      <c r="C11" s="123">
        <v>8</v>
      </c>
      <c r="D11" s="124">
        <v>12</v>
      </c>
      <c r="E11" s="124">
        <v>10</v>
      </c>
      <c r="F11" s="124">
        <v>5</v>
      </c>
      <c r="G11" s="124">
        <v>2</v>
      </c>
      <c r="H11" s="124">
        <v>3</v>
      </c>
      <c r="I11" s="74">
        <v>7</v>
      </c>
      <c r="J11" s="74">
        <v>7</v>
      </c>
      <c r="K11" s="74">
        <v>2</v>
      </c>
      <c r="L11" s="75">
        <v>4</v>
      </c>
    </row>
    <row r="12" spans="1:12" ht="20.100000000000001" customHeight="1">
      <c r="B12" s="54" t="s">
        <v>33</v>
      </c>
      <c r="C12" s="123">
        <v>8</v>
      </c>
      <c r="D12" s="124">
        <v>9</v>
      </c>
      <c r="E12" s="124">
        <v>7</v>
      </c>
      <c r="F12" s="124">
        <v>6</v>
      </c>
      <c r="G12" s="124">
        <v>7</v>
      </c>
      <c r="H12" s="124">
        <v>5</v>
      </c>
      <c r="I12" s="74">
        <v>10</v>
      </c>
      <c r="J12" s="74">
        <v>9</v>
      </c>
      <c r="K12" s="74">
        <v>6</v>
      </c>
      <c r="L12" s="75">
        <v>0</v>
      </c>
    </row>
    <row r="13" spans="1:12" ht="20.100000000000001" customHeight="1">
      <c r="B13" s="54" t="s">
        <v>34</v>
      </c>
      <c r="C13" s="123">
        <v>8</v>
      </c>
      <c r="D13" s="124">
        <v>8</v>
      </c>
      <c r="E13" s="124">
        <v>11</v>
      </c>
      <c r="F13" s="124">
        <v>9</v>
      </c>
      <c r="G13" s="124">
        <v>8</v>
      </c>
      <c r="H13" s="124">
        <v>7</v>
      </c>
      <c r="I13" s="74">
        <v>5</v>
      </c>
      <c r="J13" s="74">
        <v>4</v>
      </c>
      <c r="K13" s="74">
        <v>3</v>
      </c>
      <c r="L13" s="75">
        <v>8</v>
      </c>
    </row>
    <row r="14" spans="1:12" ht="20.100000000000001" customHeight="1">
      <c r="B14" s="54" t="s">
        <v>35</v>
      </c>
      <c r="C14" s="123">
        <v>6</v>
      </c>
      <c r="D14" s="124">
        <v>9</v>
      </c>
      <c r="E14" s="124">
        <v>7</v>
      </c>
      <c r="F14" s="124">
        <v>7</v>
      </c>
      <c r="G14" s="124">
        <v>11</v>
      </c>
      <c r="H14" s="124">
        <v>6</v>
      </c>
      <c r="I14" s="74">
        <v>7</v>
      </c>
      <c r="J14" s="74">
        <v>10</v>
      </c>
      <c r="K14" s="74">
        <v>7</v>
      </c>
      <c r="L14" s="75">
        <v>6</v>
      </c>
    </row>
    <row r="15" spans="1:12" ht="20.100000000000001" customHeight="1">
      <c r="B15" s="54" t="s">
        <v>120</v>
      </c>
      <c r="C15" s="123">
        <v>19</v>
      </c>
      <c r="D15" s="124">
        <v>21</v>
      </c>
      <c r="E15" s="124">
        <v>19</v>
      </c>
      <c r="F15" s="124">
        <v>20</v>
      </c>
      <c r="G15" s="124">
        <v>14</v>
      </c>
      <c r="H15" s="124">
        <v>29</v>
      </c>
      <c r="I15" s="74">
        <v>24</v>
      </c>
      <c r="J15" s="74">
        <v>22</v>
      </c>
      <c r="K15" s="74">
        <v>32</v>
      </c>
      <c r="L15" s="75">
        <v>19</v>
      </c>
    </row>
    <row r="16" spans="1:12" ht="20.100000000000001" customHeight="1">
      <c r="B16" s="54" t="s">
        <v>121</v>
      </c>
      <c r="C16" s="123">
        <v>3</v>
      </c>
      <c r="D16" s="124">
        <v>7</v>
      </c>
      <c r="E16" s="124">
        <v>2</v>
      </c>
      <c r="F16" s="124">
        <v>5</v>
      </c>
      <c r="G16" s="124">
        <v>9</v>
      </c>
      <c r="H16" s="124">
        <v>2</v>
      </c>
      <c r="I16" s="74">
        <v>1</v>
      </c>
      <c r="J16" s="74">
        <v>4</v>
      </c>
      <c r="K16" s="74">
        <v>3</v>
      </c>
      <c r="L16" s="165">
        <v>8</v>
      </c>
    </row>
    <row r="17" spans="1:12" ht="20.100000000000001" customHeight="1">
      <c r="B17" s="54" t="s">
        <v>25</v>
      </c>
      <c r="C17" s="123">
        <v>0</v>
      </c>
      <c r="D17" s="124">
        <v>0</v>
      </c>
      <c r="E17" s="124">
        <v>0</v>
      </c>
      <c r="F17" s="124">
        <v>0</v>
      </c>
      <c r="G17" s="124">
        <v>2</v>
      </c>
      <c r="H17" s="124">
        <v>1</v>
      </c>
      <c r="I17" s="77">
        <v>0</v>
      </c>
      <c r="J17" s="77">
        <v>0</v>
      </c>
      <c r="K17" s="77">
        <v>2</v>
      </c>
      <c r="L17" s="78">
        <v>0</v>
      </c>
    </row>
    <row r="18" spans="1:12" ht="20.100000000000001" customHeight="1">
      <c r="B18" s="161" t="s">
        <v>12</v>
      </c>
      <c r="C18" s="168">
        <f t="shared" ref="C18:H18" si="0">SUM(C4:C17)</f>
        <v>89</v>
      </c>
      <c r="D18" s="168">
        <f t="shared" si="0"/>
        <v>91</v>
      </c>
      <c r="E18" s="168">
        <f t="shared" si="0"/>
        <v>77</v>
      </c>
      <c r="F18" s="168">
        <f t="shared" si="0"/>
        <v>65</v>
      </c>
      <c r="G18" s="168">
        <f t="shared" si="0"/>
        <v>70</v>
      </c>
      <c r="H18" s="168">
        <f t="shared" si="0"/>
        <v>70</v>
      </c>
      <c r="I18" s="168">
        <f>SUM(I4:I17)</f>
        <v>69</v>
      </c>
      <c r="J18" s="168">
        <f>SUM(J4:J17)</f>
        <v>68</v>
      </c>
      <c r="K18" s="168">
        <v>69</v>
      </c>
      <c r="L18" s="169">
        <f>SUM(L4:L17)</f>
        <v>55</v>
      </c>
    </row>
    <row r="19" spans="1:12" ht="20.100000000000001" customHeight="1">
      <c r="A19" s="170"/>
      <c r="B19" s="171"/>
      <c r="C19" s="170"/>
      <c r="D19" s="170"/>
      <c r="E19" s="170"/>
      <c r="F19" s="170"/>
    </row>
    <row r="20" spans="1:12" ht="20.100000000000001" customHeight="1">
      <c r="A20" s="170"/>
      <c r="B20" s="172"/>
      <c r="C20" s="170"/>
      <c r="D20" s="170"/>
      <c r="E20" s="170"/>
      <c r="F20" s="170"/>
    </row>
    <row r="21" spans="1:12" ht="20.100000000000001" customHeight="1">
      <c r="A21" s="170"/>
      <c r="B21" s="172"/>
      <c r="C21" s="170"/>
      <c r="D21" s="170"/>
      <c r="E21" s="170"/>
      <c r="F21" s="170"/>
    </row>
    <row r="22" spans="1:12" ht="20.100000000000001" customHeight="1">
      <c r="A22" s="170"/>
      <c r="B22" s="170"/>
    </row>
    <row r="23" spans="1:12" ht="20.100000000000001" customHeight="1">
      <c r="A23" s="170"/>
      <c r="B23" s="170"/>
    </row>
    <row r="24" spans="1:12" ht="20.100000000000001" customHeight="1">
      <c r="A24" s="170"/>
      <c r="B24" s="170"/>
    </row>
    <row r="25" spans="1:12" ht="20.100000000000001" customHeight="1">
      <c r="B25" s="170"/>
    </row>
    <row r="26" spans="1:12" ht="20.100000000000001" customHeight="1">
      <c r="B26" s="170"/>
    </row>
    <row r="27" spans="1:12" ht="20.100000000000001" customHeight="1">
      <c r="B27" s="170"/>
    </row>
    <row r="28" spans="1:12" ht="20.100000000000001" customHeight="1">
      <c r="B28" s="170"/>
    </row>
    <row r="29" spans="1:12" ht="20.100000000000001" customHeight="1">
      <c r="B29" s="170"/>
    </row>
    <row r="30" spans="1:12" ht="20.100000000000001" customHeight="1">
      <c r="B30" s="170"/>
    </row>
    <row r="31" spans="1:12" ht="20.100000000000001" customHeight="1">
      <c r="B31" s="170"/>
    </row>
    <row r="32" spans="1:12" ht="20.100000000000001" customHeight="1">
      <c r="B32" s="170"/>
    </row>
    <row r="33" spans="2:2" ht="20.100000000000001" customHeight="1">
      <c r="B33" s="170"/>
    </row>
    <row r="34" spans="2:2" ht="20.100000000000001" customHeight="1">
      <c r="B34" s="170"/>
    </row>
    <row r="35" spans="2:2" ht="20.100000000000001" customHeight="1">
      <c r="B35" s="170"/>
    </row>
    <row r="36" spans="2:2" ht="20.100000000000001" customHeight="1">
      <c r="B36" s="170"/>
    </row>
    <row r="37" spans="2:2" ht="20.100000000000001" customHeight="1">
      <c r="B37" s="170"/>
    </row>
    <row r="38" spans="2:2" ht="20.100000000000001" customHeight="1">
      <c r="B38" s="170"/>
    </row>
    <row r="39" spans="2:2" ht="20.100000000000001" customHeight="1">
      <c r="B39" s="170"/>
    </row>
    <row r="40" spans="2:2" ht="20.100000000000001" customHeight="1">
      <c r="B40" s="170"/>
    </row>
    <row r="41" spans="2:2" ht="20.100000000000001" customHeight="1">
      <c r="B41" s="170"/>
    </row>
    <row r="42" spans="2:2" ht="20.100000000000001" customHeight="1">
      <c r="B42" s="170"/>
    </row>
    <row r="43" spans="2:2" ht="20.100000000000001" customHeight="1">
      <c r="B43" s="170"/>
    </row>
    <row r="44" spans="2:2" ht="20.100000000000001" customHeight="1">
      <c r="B44" s="170"/>
    </row>
    <row r="45" spans="2:2" ht="20.100000000000001" customHeight="1">
      <c r="B45" s="170"/>
    </row>
    <row r="46" spans="2:2" ht="20.100000000000001" customHeight="1">
      <c r="B46" s="170"/>
    </row>
    <row r="47" spans="2:2" ht="20.100000000000001" customHeight="1">
      <c r="B47" s="170"/>
    </row>
    <row r="48" spans="2:2" ht="20.100000000000001" customHeight="1">
      <c r="B48" s="170"/>
    </row>
    <row r="49" spans="2:2" ht="20.100000000000001" customHeight="1">
      <c r="B49" s="170"/>
    </row>
    <row r="50" spans="2:2" ht="20.100000000000001" customHeight="1">
      <c r="B50" s="170"/>
    </row>
    <row r="51" spans="2:2" ht="20.100000000000001" customHeight="1">
      <c r="B51" s="170"/>
    </row>
    <row r="52" spans="2:2" ht="20.100000000000001" customHeight="1">
      <c r="B52" s="170"/>
    </row>
    <row r="53" spans="2:2" ht="20.100000000000001" customHeight="1">
      <c r="B53" s="170"/>
    </row>
    <row r="54" spans="2:2" ht="20.100000000000001" customHeight="1">
      <c r="B54" s="170"/>
    </row>
    <row r="55" spans="2:2" ht="20.100000000000001" customHeight="1">
      <c r="B55" s="170"/>
    </row>
    <row r="56" spans="2:2" ht="20.100000000000001" customHeight="1">
      <c r="B56" s="170"/>
    </row>
    <row r="57" spans="2:2" ht="20.100000000000001" customHeight="1">
      <c r="B57" s="170"/>
    </row>
    <row r="58" spans="2:2" ht="20.100000000000001" customHeight="1">
      <c r="B58" s="170"/>
    </row>
    <row r="59" spans="2:2" ht="20.100000000000001" customHeight="1">
      <c r="B59" s="170"/>
    </row>
    <row r="60" spans="2:2" ht="20.100000000000001" customHeight="1">
      <c r="B60" s="170"/>
    </row>
    <row r="61" spans="2:2" ht="20.100000000000001" customHeight="1">
      <c r="B61" s="170"/>
    </row>
    <row r="62" spans="2:2" ht="20.100000000000001" customHeight="1">
      <c r="B62" s="170"/>
    </row>
    <row r="63" spans="2:2" ht="20.100000000000001" customHeight="1">
      <c r="B63" s="170"/>
    </row>
    <row r="64" spans="2:2" ht="20.100000000000001" customHeight="1">
      <c r="B64" s="170"/>
    </row>
    <row r="65" spans="2:2" ht="20.100000000000001" customHeight="1">
      <c r="B65" s="170"/>
    </row>
    <row r="66" spans="2:2" ht="20.100000000000001" customHeight="1">
      <c r="B66" s="170"/>
    </row>
    <row r="67" spans="2:2" ht="20.100000000000001" customHeight="1">
      <c r="B67" s="170"/>
    </row>
    <row r="68" spans="2:2" ht="20.100000000000001" customHeight="1">
      <c r="B68" s="170"/>
    </row>
    <row r="69" spans="2:2" ht="20.100000000000001" customHeight="1">
      <c r="B69" s="170"/>
    </row>
    <row r="70" spans="2:2" ht="20.100000000000001" customHeight="1">
      <c r="B70" s="170"/>
    </row>
    <row r="71" spans="2:2" ht="20.100000000000001" customHeight="1">
      <c r="B71" s="170"/>
    </row>
    <row r="72" spans="2:2" ht="20.100000000000001" customHeight="1">
      <c r="B72" s="170"/>
    </row>
    <row r="73" spans="2:2" ht="20.100000000000001" customHeight="1">
      <c r="B73" s="170"/>
    </row>
    <row r="74" spans="2:2" ht="20.100000000000001" customHeight="1">
      <c r="B74" s="170"/>
    </row>
    <row r="75" spans="2:2" ht="20.100000000000001" customHeight="1">
      <c r="B75" s="170"/>
    </row>
    <row r="76" spans="2:2" ht="20.100000000000001" customHeight="1">
      <c r="B76" s="170"/>
    </row>
    <row r="77" spans="2:2" ht="20.100000000000001" customHeight="1">
      <c r="B77" s="170"/>
    </row>
    <row r="78" spans="2:2" ht="20.100000000000001" customHeight="1">
      <c r="B78" s="170"/>
    </row>
    <row r="79" spans="2:2" ht="20.100000000000001" customHeight="1">
      <c r="B79" s="170"/>
    </row>
    <row r="80" spans="2:2" ht="20.100000000000001" customHeight="1">
      <c r="B80" s="170"/>
    </row>
    <row r="81" spans="2:2" ht="20.100000000000001" customHeight="1">
      <c r="B81" s="170"/>
    </row>
    <row r="82" spans="2:2" ht="20.100000000000001" customHeight="1">
      <c r="B82" s="170"/>
    </row>
    <row r="83" spans="2:2" ht="20.100000000000001" customHeight="1">
      <c r="B83" s="170"/>
    </row>
    <row r="84" spans="2:2" ht="20.100000000000001" customHeight="1">
      <c r="B84" s="170"/>
    </row>
    <row r="85" spans="2:2" ht="20.100000000000001" customHeight="1">
      <c r="B85" s="170"/>
    </row>
    <row r="86" spans="2:2" ht="20.100000000000001" customHeight="1">
      <c r="B86" s="170"/>
    </row>
    <row r="87" spans="2:2" ht="20.100000000000001" customHeight="1">
      <c r="B87" s="170"/>
    </row>
    <row r="88" spans="2:2" ht="20.100000000000001" customHeight="1">
      <c r="B88" s="170"/>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84"/>
  <sheetViews>
    <sheetView tabSelected="1" view="pageBreakPreview" zoomScale="60" zoomScaleNormal="100" workbookViewId="0">
      <selection activeCell="J22" sqref="J22"/>
    </sheetView>
  </sheetViews>
  <sheetFormatPr defaultRowHeight="13.5"/>
  <cols>
    <col min="1" max="2" width="10.625" style="2" customWidth="1"/>
    <col min="3" max="24" width="8.625" style="2" customWidth="1"/>
    <col min="25" max="16384" width="9" style="2"/>
  </cols>
  <sheetData>
    <row r="1" spans="1:15" ht="20.100000000000001" customHeight="1">
      <c r="A1" s="19" t="s">
        <v>84</v>
      </c>
      <c r="J1" s="136"/>
      <c r="K1" s="136"/>
      <c r="L1" s="136"/>
      <c r="M1" s="136"/>
    </row>
    <row r="2" spans="1:15" ht="20.100000000000001" customHeight="1">
      <c r="J2" s="136"/>
      <c r="K2" s="136"/>
      <c r="L2" s="136"/>
      <c r="M2" s="136"/>
    </row>
    <row r="3" spans="1:15" ht="20.100000000000001" customHeight="1">
      <c r="B3" s="161"/>
      <c r="C3" s="6" t="s">
        <v>16</v>
      </c>
      <c r="D3" s="7" t="s">
        <v>17</v>
      </c>
      <c r="E3" s="7" t="s">
        <v>15</v>
      </c>
      <c r="F3" s="7" t="s">
        <v>18</v>
      </c>
      <c r="G3" s="7" t="s">
        <v>54</v>
      </c>
      <c r="H3" s="7" t="s">
        <v>58</v>
      </c>
      <c r="I3" s="7" t="s">
        <v>64</v>
      </c>
      <c r="J3" s="7" t="s">
        <v>95</v>
      </c>
      <c r="K3" s="7" t="s">
        <v>118</v>
      </c>
      <c r="L3" s="8" t="s">
        <v>124</v>
      </c>
      <c r="M3" s="136"/>
      <c r="N3" s="136"/>
    </row>
    <row r="4" spans="1:15" ht="20.100000000000001" customHeight="1">
      <c r="B4" s="162" t="s">
        <v>96</v>
      </c>
      <c r="C4" s="119">
        <v>0</v>
      </c>
      <c r="D4" s="120">
        <v>0</v>
      </c>
      <c r="E4" s="120">
        <v>0</v>
      </c>
      <c r="F4" s="120">
        <v>0</v>
      </c>
      <c r="G4" s="120">
        <v>2</v>
      </c>
      <c r="H4" s="120">
        <v>0</v>
      </c>
      <c r="I4" s="204">
        <v>0</v>
      </c>
      <c r="J4" s="204">
        <v>0</v>
      </c>
      <c r="K4" s="204">
        <v>1</v>
      </c>
      <c r="L4" s="205">
        <v>0</v>
      </c>
      <c r="M4" s="136"/>
      <c r="N4" s="136"/>
    </row>
    <row r="5" spans="1:15" ht="20.100000000000001" customHeight="1">
      <c r="B5" s="54" t="s">
        <v>111</v>
      </c>
      <c r="C5" s="123">
        <v>4</v>
      </c>
      <c r="D5" s="124">
        <v>4</v>
      </c>
      <c r="E5" s="124">
        <v>6</v>
      </c>
      <c r="F5" s="124">
        <v>9</v>
      </c>
      <c r="G5" s="124">
        <v>4</v>
      </c>
      <c r="H5" s="124">
        <v>2</v>
      </c>
      <c r="I5" s="206">
        <v>7</v>
      </c>
      <c r="J5" s="206">
        <v>2</v>
      </c>
      <c r="K5" s="206">
        <v>1</v>
      </c>
      <c r="L5" s="207">
        <v>6</v>
      </c>
      <c r="M5" s="136"/>
      <c r="N5" s="136"/>
    </row>
    <row r="6" spans="1:15" ht="20.100000000000001" customHeight="1">
      <c r="B6" s="54" t="s">
        <v>97</v>
      </c>
      <c r="C6" s="123">
        <v>5</v>
      </c>
      <c r="D6" s="124">
        <v>2</v>
      </c>
      <c r="E6" s="124">
        <v>3</v>
      </c>
      <c r="F6" s="124">
        <v>4</v>
      </c>
      <c r="G6" s="124">
        <v>1</v>
      </c>
      <c r="H6" s="124">
        <v>3</v>
      </c>
      <c r="I6" s="206">
        <v>0</v>
      </c>
      <c r="J6" s="206">
        <v>3</v>
      </c>
      <c r="K6" s="206">
        <v>1</v>
      </c>
      <c r="L6" s="207">
        <v>3</v>
      </c>
      <c r="M6" s="136"/>
      <c r="N6" s="208"/>
      <c r="O6" s="208"/>
    </row>
    <row r="7" spans="1:15" ht="20.100000000000001" customHeight="1">
      <c r="B7" s="54" t="s">
        <v>98</v>
      </c>
      <c r="C7" s="123">
        <v>4</v>
      </c>
      <c r="D7" s="124">
        <v>7</v>
      </c>
      <c r="E7" s="124">
        <v>3</v>
      </c>
      <c r="F7" s="124">
        <v>5</v>
      </c>
      <c r="G7" s="124">
        <v>3</v>
      </c>
      <c r="H7" s="124">
        <v>3</v>
      </c>
      <c r="I7" s="206">
        <v>4</v>
      </c>
      <c r="J7" s="206">
        <v>1</v>
      </c>
      <c r="K7" s="206">
        <v>4</v>
      </c>
      <c r="L7" s="207">
        <v>0</v>
      </c>
      <c r="M7" s="136"/>
      <c r="N7" s="208"/>
      <c r="O7" s="208"/>
    </row>
    <row r="8" spans="1:15" ht="20.100000000000001" customHeight="1">
      <c r="B8" s="54" t="s">
        <v>99</v>
      </c>
      <c r="C8" s="123">
        <v>8</v>
      </c>
      <c r="D8" s="124">
        <v>7</v>
      </c>
      <c r="E8" s="124">
        <v>4</v>
      </c>
      <c r="F8" s="124">
        <v>8</v>
      </c>
      <c r="G8" s="124">
        <v>5</v>
      </c>
      <c r="H8" s="124">
        <v>5</v>
      </c>
      <c r="I8" s="206">
        <v>3</v>
      </c>
      <c r="J8" s="206">
        <v>3</v>
      </c>
      <c r="K8" s="206">
        <v>4</v>
      </c>
      <c r="L8" s="207">
        <v>0</v>
      </c>
      <c r="M8" s="136"/>
      <c r="N8" s="208"/>
      <c r="O8" s="208"/>
    </row>
    <row r="9" spans="1:15" ht="20.100000000000001" customHeight="1">
      <c r="B9" s="54" t="s">
        <v>100</v>
      </c>
      <c r="C9" s="123">
        <v>5</v>
      </c>
      <c r="D9" s="124">
        <v>1</v>
      </c>
      <c r="E9" s="124">
        <v>3</v>
      </c>
      <c r="F9" s="124">
        <v>7</v>
      </c>
      <c r="G9" s="124">
        <v>8</v>
      </c>
      <c r="H9" s="124">
        <v>1</v>
      </c>
      <c r="I9" s="206">
        <v>1</v>
      </c>
      <c r="J9" s="206">
        <v>4</v>
      </c>
      <c r="K9" s="206">
        <v>3</v>
      </c>
      <c r="L9" s="207">
        <v>5</v>
      </c>
      <c r="M9" s="136"/>
      <c r="N9" s="208"/>
      <c r="O9" s="208"/>
    </row>
    <row r="10" spans="1:15" ht="20.100000000000001" customHeight="1">
      <c r="B10" s="54" t="s">
        <v>101</v>
      </c>
      <c r="C10" s="123">
        <v>11</v>
      </c>
      <c r="D10" s="124">
        <v>7</v>
      </c>
      <c r="E10" s="124">
        <v>6</v>
      </c>
      <c r="F10" s="124">
        <v>7</v>
      </c>
      <c r="G10" s="124">
        <v>12</v>
      </c>
      <c r="H10" s="124">
        <v>4</v>
      </c>
      <c r="I10" s="186">
        <v>6</v>
      </c>
      <c r="J10" s="186">
        <v>2</v>
      </c>
      <c r="K10" s="186">
        <v>6</v>
      </c>
      <c r="L10" s="187">
        <v>8</v>
      </c>
      <c r="M10" s="136"/>
      <c r="N10" s="208"/>
      <c r="O10" s="170"/>
    </row>
    <row r="11" spans="1:15" ht="20.100000000000001" customHeight="1">
      <c r="B11" s="54" t="s">
        <v>102</v>
      </c>
      <c r="C11" s="123">
        <v>8</v>
      </c>
      <c r="D11" s="124">
        <v>10</v>
      </c>
      <c r="E11" s="124">
        <v>7</v>
      </c>
      <c r="F11" s="124">
        <v>7</v>
      </c>
      <c r="G11" s="124">
        <v>9</v>
      </c>
      <c r="H11" s="124">
        <v>11</v>
      </c>
      <c r="I11" s="186">
        <v>7</v>
      </c>
      <c r="J11" s="186">
        <v>10</v>
      </c>
      <c r="K11" s="186">
        <v>4</v>
      </c>
      <c r="L11" s="187">
        <v>9</v>
      </c>
      <c r="M11" s="136"/>
      <c r="N11" s="170"/>
      <c r="O11" s="170"/>
    </row>
    <row r="12" spans="1:15" ht="20.100000000000001" customHeight="1">
      <c r="B12" s="54" t="s">
        <v>103</v>
      </c>
      <c r="C12" s="123">
        <v>6</v>
      </c>
      <c r="D12" s="124">
        <v>14</v>
      </c>
      <c r="E12" s="124">
        <v>9</v>
      </c>
      <c r="F12" s="124">
        <v>8</v>
      </c>
      <c r="G12" s="124">
        <v>6</v>
      </c>
      <c r="H12" s="124">
        <v>6</v>
      </c>
      <c r="I12" s="186">
        <v>7</v>
      </c>
      <c r="J12" s="186">
        <v>2</v>
      </c>
      <c r="K12" s="186">
        <v>4</v>
      </c>
      <c r="L12" s="187">
        <v>4</v>
      </c>
      <c r="M12" s="136"/>
      <c r="N12" s="170"/>
    </row>
    <row r="13" spans="1:15" ht="20.100000000000001" customHeight="1">
      <c r="B13" s="54" t="s">
        <v>104</v>
      </c>
      <c r="C13" s="123">
        <v>4</v>
      </c>
      <c r="D13" s="124">
        <v>4</v>
      </c>
      <c r="E13" s="124">
        <v>7</v>
      </c>
      <c r="F13" s="124">
        <v>7</v>
      </c>
      <c r="G13" s="124">
        <v>6</v>
      </c>
      <c r="H13" s="124">
        <v>4</v>
      </c>
      <c r="I13" s="186">
        <v>7</v>
      </c>
      <c r="J13" s="186">
        <v>6</v>
      </c>
      <c r="K13" s="186">
        <v>6</v>
      </c>
      <c r="L13" s="187">
        <v>8</v>
      </c>
      <c r="M13" s="136"/>
      <c r="N13" s="170"/>
    </row>
    <row r="14" spans="1:15" ht="20.100000000000001" customHeight="1">
      <c r="B14" s="54" t="s">
        <v>105</v>
      </c>
      <c r="C14" s="123">
        <v>6</v>
      </c>
      <c r="D14" s="124">
        <v>2</v>
      </c>
      <c r="E14" s="124">
        <v>8</v>
      </c>
      <c r="F14" s="124">
        <v>8</v>
      </c>
      <c r="G14" s="124">
        <v>9</v>
      </c>
      <c r="H14" s="124">
        <v>5</v>
      </c>
      <c r="I14" s="186">
        <v>4</v>
      </c>
      <c r="J14" s="186">
        <v>6</v>
      </c>
      <c r="K14" s="186">
        <v>6</v>
      </c>
      <c r="L14" s="187">
        <v>6</v>
      </c>
      <c r="M14" s="136"/>
      <c r="N14" s="170"/>
    </row>
    <row r="15" spans="1:15" ht="20.100000000000001" customHeight="1">
      <c r="B15" s="54" t="s">
        <v>106</v>
      </c>
      <c r="C15" s="123">
        <v>2</v>
      </c>
      <c r="D15" s="124">
        <v>4</v>
      </c>
      <c r="E15" s="124">
        <v>4</v>
      </c>
      <c r="F15" s="124">
        <v>9</v>
      </c>
      <c r="G15" s="124">
        <v>0</v>
      </c>
      <c r="H15" s="124">
        <v>3</v>
      </c>
      <c r="I15" s="186">
        <v>5</v>
      </c>
      <c r="J15" s="186">
        <v>6</v>
      </c>
      <c r="K15" s="186">
        <v>9</v>
      </c>
      <c r="L15" s="187">
        <v>6</v>
      </c>
      <c r="M15" s="136"/>
      <c r="N15" s="170"/>
    </row>
    <row r="16" spans="1:15" ht="20.100000000000001" customHeight="1">
      <c r="B16" s="54" t="s">
        <v>112</v>
      </c>
      <c r="C16" s="123">
        <v>5</v>
      </c>
      <c r="D16" s="124">
        <v>9</v>
      </c>
      <c r="E16" s="124">
        <v>3</v>
      </c>
      <c r="F16" s="124">
        <v>14</v>
      </c>
      <c r="G16" s="124">
        <v>8</v>
      </c>
      <c r="H16" s="124">
        <v>8</v>
      </c>
      <c r="I16" s="186">
        <v>13</v>
      </c>
      <c r="J16" s="186">
        <v>13</v>
      </c>
      <c r="K16" s="186">
        <v>7</v>
      </c>
      <c r="L16" s="187">
        <v>10</v>
      </c>
      <c r="M16" s="136"/>
      <c r="N16" s="208"/>
    </row>
    <row r="17" spans="1:14" ht="20.100000000000001" customHeight="1">
      <c r="B17" s="46" t="s">
        <v>122</v>
      </c>
      <c r="C17" s="123">
        <v>4</v>
      </c>
      <c r="D17" s="124">
        <v>0</v>
      </c>
      <c r="E17" s="124">
        <v>0</v>
      </c>
      <c r="F17" s="124">
        <v>1</v>
      </c>
      <c r="G17" s="124">
        <v>0</v>
      </c>
      <c r="H17" s="124">
        <v>0</v>
      </c>
      <c r="I17" s="186">
        <v>0</v>
      </c>
      <c r="J17" s="186">
        <v>1</v>
      </c>
      <c r="K17" s="186">
        <v>3</v>
      </c>
      <c r="L17" s="187">
        <v>1</v>
      </c>
      <c r="M17" s="136"/>
      <c r="N17" s="136"/>
    </row>
    <row r="18" spans="1:14" ht="20.100000000000001" customHeight="1">
      <c r="A18" s="211"/>
      <c r="B18" s="161" t="s">
        <v>12</v>
      </c>
      <c r="C18" s="166">
        <f t="shared" ref="C18:L18" si="0">SUM(C4:C17)</f>
        <v>72</v>
      </c>
      <c r="D18" s="167">
        <f t="shared" si="0"/>
        <v>71</v>
      </c>
      <c r="E18" s="167">
        <f t="shared" si="0"/>
        <v>63</v>
      </c>
      <c r="F18" s="167">
        <f t="shared" si="0"/>
        <v>94</v>
      </c>
      <c r="G18" s="167">
        <f t="shared" si="0"/>
        <v>73</v>
      </c>
      <c r="H18" s="167">
        <f t="shared" si="0"/>
        <v>55</v>
      </c>
      <c r="I18" s="212">
        <f t="shared" si="0"/>
        <v>64</v>
      </c>
      <c r="J18" s="212">
        <f t="shared" si="0"/>
        <v>59</v>
      </c>
      <c r="K18" s="212">
        <v>59</v>
      </c>
      <c r="L18" s="213">
        <f t="shared" si="0"/>
        <v>66</v>
      </c>
      <c r="M18" s="40" t="s">
        <v>67</v>
      </c>
      <c r="N18" s="136"/>
    </row>
    <row r="19" spans="1:14" ht="20.100000000000001" customHeight="1">
      <c r="A19" s="170"/>
      <c r="B19" s="171"/>
      <c r="C19" s="214"/>
      <c r="D19" s="170"/>
      <c r="E19" s="170"/>
      <c r="F19" s="170"/>
      <c r="J19" s="136"/>
      <c r="K19" s="136"/>
      <c r="L19" s="136"/>
      <c r="M19" s="136"/>
    </row>
    <row r="20" spans="1:14" ht="20.100000000000001" customHeight="1">
      <c r="A20" s="170"/>
      <c r="B20" s="172"/>
      <c r="C20" s="214"/>
      <c r="D20" s="170"/>
      <c r="E20" s="170"/>
      <c r="F20" s="170"/>
      <c r="J20" s="136"/>
      <c r="K20" s="136"/>
      <c r="L20" s="136"/>
      <c r="M20" s="136"/>
    </row>
    <row r="21" spans="1:14" ht="20.100000000000001" customHeight="1">
      <c r="A21" s="170"/>
      <c r="B21" s="170"/>
      <c r="J21" s="136"/>
      <c r="K21" s="136"/>
      <c r="L21" s="136"/>
      <c r="M21" s="136"/>
    </row>
    <row r="22" spans="1:14" ht="20.100000000000001" customHeight="1">
      <c r="A22" s="170"/>
      <c r="B22" s="170"/>
    </row>
    <row r="23" spans="1:14" ht="20.100000000000001" customHeight="1">
      <c r="A23" s="170"/>
      <c r="B23" s="170"/>
    </row>
    <row r="24" spans="1:14" ht="20.100000000000001" customHeight="1">
      <c r="A24" s="170"/>
      <c r="B24" s="170"/>
    </row>
    <row r="25" spans="1:14" ht="20.100000000000001" customHeight="1">
      <c r="A25" s="170"/>
      <c r="B25" s="170"/>
    </row>
    <row r="26" spans="1:14" ht="20.100000000000001" customHeight="1">
      <c r="A26" s="170"/>
      <c r="B26" s="170"/>
    </row>
    <row r="27" spans="1:14" ht="20.100000000000001" customHeight="1">
      <c r="A27" s="170"/>
      <c r="B27" s="170"/>
    </row>
    <row r="28" spans="1:14" ht="20.100000000000001" customHeight="1">
      <c r="A28" s="170"/>
      <c r="B28" s="170"/>
    </row>
    <row r="29" spans="1:14" ht="20.100000000000001" customHeight="1">
      <c r="A29" s="170"/>
      <c r="B29" s="170"/>
    </row>
    <row r="30" spans="1:14" ht="20.100000000000001" customHeight="1">
      <c r="A30" s="170"/>
      <c r="B30" s="170"/>
    </row>
    <row r="31" spans="1:14" ht="20.100000000000001" customHeight="1">
      <c r="A31" s="170"/>
      <c r="B31" s="170"/>
    </row>
    <row r="32" spans="1:14" ht="20.100000000000001" customHeight="1">
      <c r="A32" s="170"/>
      <c r="B32" s="170"/>
    </row>
    <row r="33" spans="1:2" ht="20.100000000000001" customHeight="1">
      <c r="A33" s="170"/>
      <c r="B33" s="170"/>
    </row>
    <row r="34" spans="1:2" ht="20.100000000000001" customHeight="1">
      <c r="B34" s="170"/>
    </row>
    <row r="35" spans="1:2" ht="20.100000000000001" customHeight="1">
      <c r="B35" s="170"/>
    </row>
    <row r="36" spans="1:2" ht="20.100000000000001" customHeight="1">
      <c r="B36" s="170"/>
    </row>
    <row r="37" spans="1:2" ht="20.100000000000001" customHeight="1">
      <c r="B37" s="170"/>
    </row>
    <row r="38" spans="1:2" ht="20.100000000000001" customHeight="1">
      <c r="B38" s="170"/>
    </row>
    <row r="39" spans="1:2" ht="20.100000000000001" customHeight="1">
      <c r="B39" s="170"/>
    </row>
    <row r="40" spans="1:2" ht="20.100000000000001" customHeight="1">
      <c r="B40" s="170"/>
    </row>
    <row r="41" spans="1:2" ht="20.100000000000001" customHeight="1">
      <c r="B41" s="170"/>
    </row>
    <row r="42" spans="1:2" ht="20.100000000000001" customHeight="1">
      <c r="B42" s="170"/>
    </row>
    <row r="43" spans="1:2" ht="20.100000000000001" customHeight="1">
      <c r="B43" s="170"/>
    </row>
    <row r="44" spans="1:2" ht="20.100000000000001" customHeight="1">
      <c r="B44" s="170"/>
    </row>
    <row r="45" spans="1:2" ht="20.100000000000001" customHeight="1">
      <c r="B45" s="170"/>
    </row>
    <row r="46" spans="1:2" ht="20.100000000000001" customHeight="1">
      <c r="B46" s="170"/>
    </row>
    <row r="47" spans="1:2" ht="20.100000000000001" customHeight="1">
      <c r="B47" s="170"/>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84"/>
  <sheetViews>
    <sheetView tabSelected="1" view="pageBreakPreview" zoomScale="60" zoomScaleNormal="100" workbookViewId="0">
      <selection activeCell="J22" sqref="J22"/>
    </sheetView>
  </sheetViews>
  <sheetFormatPr defaultRowHeight="13.5"/>
  <cols>
    <col min="1" max="2" width="10.625" style="2" customWidth="1"/>
    <col min="3" max="24" width="8.625" style="2" customWidth="1"/>
    <col min="25" max="16384" width="9" style="2"/>
  </cols>
  <sheetData>
    <row r="1" spans="2:13" ht="20.100000000000001" customHeight="1">
      <c r="B1" s="196" t="s">
        <v>85</v>
      </c>
      <c r="C1" s="197"/>
      <c r="D1" s="197"/>
      <c r="E1" s="197"/>
      <c r="F1" s="197"/>
      <c r="G1" s="197"/>
    </row>
    <row r="2" spans="2:13" ht="20.100000000000001" customHeight="1">
      <c r="B2" s="198"/>
      <c r="C2" s="6" t="s">
        <v>16</v>
      </c>
      <c r="D2" s="7" t="s">
        <v>17</v>
      </c>
      <c r="E2" s="7" t="s">
        <v>15</v>
      </c>
      <c r="F2" s="7" t="s">
        <v>18</v>
      </c>
      <c r="G2" s="7" t="s">
        <v>54</v>
      </c>
      <c r="H2" s="273" t="s">
        <v>58</v>
      </c>
      <c r="I2" s="273" t="s">
        <v>64</v>
      </c>
      <c r="J2" s="7" t="s">
        <v>95</v>
      </c>
      <c r="K2" s="7" t="s">
        <v>118</v>
      </c>
      <c r="L2" s="8" t="s">
        <v>124</v>
      </c>
    </row>
    <row r="3" spans="2:13" ht="20.100000000000001" customHeight="1">
      <c r="B3" s="199" t="s">
        <v>96</v>
      </c>
      <c r="C3" s="268">
        <v>0</v>
      </c>
      <c r="D3" s="269">
        <v>0</v>
      </c>
      <c r="E3" s="269">
        <v>0</v>
      </c>
      <c r="F3" s="269">
        <v>0</v>
      </c>
      <c r="G3" s="269">
        <v>0</v>
      </c>
      <c r="H3" s="269">
        <v>0</v>
      </c>
      <c r="I3" s="269">
        <v>0</v>
      </c>
      <c r="J3" s="269">
        <v>0</v>
      </c>
      <c r="K3" s="269">
        <v>0</v>
      </c>
      <c r="L3" s="164">
        <v>0</v>
      </c>
    </row>
    <row r="4" spans="2:13" ht="20.100000000000001" customHeight="1">
      <c r="B4" s="200" t="s">
        <v>111</v>
      </c>
      <c r="C4" s="270">
        <v>2</v>
      </c>
      <c r="D4" s="271">
        <v>0</v>
      </c>
      <c r="E4" s="271">
        <v>2</v>
      </c>
      <c r="F4" s="271">
        <v>0</v>
      </c>
      <c r="G4" s="271">
        <v>2</v>
      </c>
      <c r="H4" s="271">
        <v>0</v>
      </c>
      <c r="I4" s="271">
        <v>0</v>
      </c>
      <c r="J4" s="271">
        <v>0</v>
      </c>
      <c r="K4" s="271">
        <v>0</v>
      </c>
      <c r="L4" s="75">
        <v>0</v>
      </c>
    </row>
    <row r="5" spans="2:13" ht="20.100000000000001" customHeight="1">
      <c r="B5" s="200" t="s">
        <v>97</v>
      </c>
      <c r="C5" s="270">
        <v>0</v>
      </c>
      <c r="D5" s="271">
        <v>0</v>
      </c>
      <c r="E5" s="271">
        <v>1</v>
      </c>
      <c r="F5" s="271">
        <v>0</v>
      </c>
      <c r="G5" s="271">
        <v>0</v>
      </c>
      <c r="H5" s="271">
        <v>0</v>
      </c>
      <c r="I5" s="271">
        <v>0</v>
      </c>
      <c r="J5" s="271">
        <v>0</v>
      </c>
      <c r="K5" s="271">
        <v>0</v>
      </c>
      <c r="L5" s="75">
        <v>0</v>
      </c>
    </row>
    <row r="6" spans="2:13" ht="20.100000000000001" customHeight="1">
      <c r="B6" s="200" t="s">
        <v>98</v>
      </c>
      <c r="C6" s="270">
        <v>1</v>
      </c>
      <c r="D6" s="271">
        <v>0</v>
      </c>
      <c r="E6" s="271">
        <v>1</v>
      </c>
      <c r="F6" s="271">
        <v>1</v>
      </c>
      <c r="G6" s="271">
        <v>1</v>
      </c>
      <c r="H6" s="271">
        <v>2</v>
      </c>
      <c r="I6" s="271">
        <v>0</v>
      </c>
      <c r="J6" s="271">
        <v>0</v>
      </c>
      <c r="K6" s="271">
        <v>0</v>
      </c>
      <c r="L6" s="75">
        <v>1</v>
      </c>
    </row>
    <row r="7" spans="2:13" ht="20.100000000000001" customHeight="1">
      <c r="B7" s="200" t="s">
        <v>107</v>
      </c>
      <c r="C7" s="270">
        <v>1</v>
      </c>
      <c r="D7" s="271">
        <v>1</v>
      </c>
      <c r="E7" s="271">
        <v>0</v>
      </c>
      <c r="F7" s="271">
        <v>0</v>
      </c>
      <c r="G7" s="271">
        <v>2</v>
      </c>
      <c r="H7" s="271">
        <v>0</v>
      </c>
      <c r="I7" s="271">
        <v>0</v>
      </c>
      <c r="J7" s="271">
        <v>1</v>
      </c>
      <c r="K7" s="271">
        <v>0</v>
      </c>
      <c r="L7" s="75">
        <v>1</v>
      </c>
    </row>
    <row r="8" spans="2:13" ht="20.100000000000001" customHeight="1">
      <c r="B8" s="200" t="s">
        <v>100</v>
      </c>
      <c r="C8" s="270">
        <v>4</v>
      </c>
      <c r="D8" s="271">
        <v>0</v>
      </c>
      <c r="E8" s="271">
        <v>2</v>
      </c>
      <c r="F8" s="271">
        <v>3</v>
      </c>
      <c r="G8" s="271">
        <v>0</v>
      </c>
      <c r="H8" s="271">
        <v>2</v>
      </c>
      <c r="I8" s="271">
        <v>0</v>
      </c>
      <c r="J8" s="271">
        <v>3</v>
      </c>
      <c r="K8" s="271">
        <v>2</v>
      </c>
      <c r="L8" s="75">
        <v>1</v>
      </c>
    </row>
    <row r="9" spans="2:13" ht="20.100000000000001" customHeight="1">
      <c r="B9" s="200" t="s">
        <v>101</v>
      </c>
      <c r="C9" s="270">
        <v>1</v>
      </c>
      <c r="D9" s="271">
        <v>2</v>
      </c>
      <c r="E9" s="271">
        <v>2</v>
      </c>
      <c r="F9" s="271">
        <v>1</v>
      </c>
      <c r="G9" s="271">
        <v>2</v>
      </c>
      <c r="H9" s="271">
        <v>0</v>
      </c>
      <c r="I9" s="271">
        <v>3</v>
      </c>
      <c r="J9" s="271">
        <v>3</v>
      </c>
      <c r="K9" s="271">
        <v>1</v>
      </c>
      <c r="L9" s="75">
        <v>1</v>
      </c>
    </row>
    <row r="10" spans="2:13" ht="20.100000000000001" customHeight="1">
      <c r="B10" s="200" t="s">
        <v>102</v>
      </c>
      <c r="C10" s="270">
        <v>1</v>
      </c>
      <c r="D10" s="271">
        <v>3</v>
      </c>
      <c r="E10" s="271">
        <v>3</v>
      </c>
      <c r="F10" s="271">
        <v>3</v>
      </c>
      <c r="G10" s="271">
        <v>2</v>
      </c>
      <c r="H10" s="271">
        <v>3</v>
      </c>
      <c r="I10" s="271">
        <v>3</v>
      </c>
      <c r="J10" s="271">
        <v>0</v>
      </c>
      <c r="K10" s="271">
        <v>1</v>
      </c>
      <c r="L10" s="75">
        <v>1</v>
      </c>
    </row>
    <row r="11" spans="2:13" ht="20.100000000000001" customHeight="1">
      <c r="B11" s="200" t="s">
        <v>103</v>
      </c>
      <c r="C11" s="270">
        <v>1</v>
      </c>
      <c r="D11" s="271">
        <v>6</v>
      </c>
      <c r="E11" s="271">
        <v>3</v>
      </c>
      <c r="F11" s="271">
        <v>1</v>
      </c>
      <c r="G11" s="271">
        <v>2</v>
      </c>
      <c r="H11" s="271">
        <v>1</v>
      </c>
      <c r="I11" s="271">
        <v>3</v>
      </c>
      <c r="J11" s="271">
        <v>3</v>
      </c>
      <c r="K11" s="271">
        <v>3</v>
      </c>
      <c r="L11" s="75">
        <v>3</v>
      </c>
    </row>
    <row r="12" spans="2:13" ht="20.100000000000001" customHeight="1">
      <c r="B12" s="200" t="s">
        <v>104</v>
      </c>
      <c r="C12" s="270">
        <v>2</v>
      </c>
      <c r="D12" s="271">
        <v>3</v>
      </c>
      <c r="E12" s="271">
        <v>4</v>
      </c>
      <c r="F12" s="271">
        <v>1</v>
      </c>
      <c r="G12" s="271">
        <v>2</v>
      </c>
      <c r="H12" s="271">
        <v>1</v>
      </c>
      <c r="I12" s="271">
        <v>2</v>
      </c>
      <c r="J12" s="271">
        <v>3</v>
      </c>
      <c r="K12" s="271">
        <v>2</v>
      </c>
      <c r="L12" s="75">
        <v>4</v>
      </c>
    </row>
    <row r="13" spans="2:13" ht="20.100000000000001" customHeight="1">
      <c r="B13" s="200" t="s">
        <v>105</v>
      </c>
      <c r="C13" s="270">
        <v>1</v>
      </c>
      <c r="D13" s="271">
        <v>2</v>
      </c>
      <c r="E13" s="271">
        <v>3</v>
      </c>
      <c r="F13" s="271">
        <v>4</v>
      </c>
      <c r="G13" s="271">
        <v>2</v>
      </c>
      <c r="H13" s="271">
        <v>0</v>
      </c>
      <c r="I13" s="271">
        <v>0</v>
      </c>
      <c r="J13" s="271">
        <v>3</v>
      </c>
      <c r="K13" s="271">
        <v>3</v>
      </c>
      <c r="L13" s="75">
        <v>3</v>
      </c>
    </row>
    <row r="14" spans="2:13" ht="20.100000000000001" customHeight="1">
      <c r="B14" s="200" t="s">
        <v>106</v>
      </c>
      <c r="C14" s="270">
        <v>1</v>
      </c>
      <c r="D14" s="271">
        <v>3</v>
      </c>
      <c r="E14" s="271">
        <v>2</v>
      </c>
      <c r="F14" s="271">
        <v>2</v>
      </c>
      <c r="G14" s="271">
        <v>4</v>
      </c>
      <c r="H14" s="271">
        <v>0</v>
      </c>
      <c r="I14" s="271">
        <v>3</v>
      </c>
      <c r="J14" s="271">
        <v>2</v>
      </c>
      <c r="K14" s="271">
        <v>5</v>
      </c>
      <c r="L14" s="75">
        <v>6</v>
      </c>
      <c r="M14" s="80" t="s">
        <v>67</v>
      </c>
    </row>
    <row r="15" spans="2:13" ht="20.100000000000001" customHeight="1">
      <c r="B15" s="200" t="s">
        <v>112</v>
      </c>
      <c r="C15" s="270">
        <v>11</v>
      </c>
      <c r="D15" s="271">
        <v>5</v>
      </c>
      <c r="E15" s="271">
        <v>4</v>
      </c>
      <c r="F15" s="271">
        <v>6</v>
      </c>
      <c r="G15" s="271">
        <v>5</v>
      </c>
      <c r="H15" s="271">
        <v>9</v>
      </c>
      <c r="I15" s="271">
        <v>5</v>
      </c>
      <c r="J15" s="271">
        <v>6</v>
      </c>
      <c r="K15" s="271">
        <v>2</v>
      </c>
      <c r="L15" s="75">
        <v>6</v>
      </c>
    </row>
    <row r="16" spans="2:13" ht="20.100000000000001" customHeight="1">
      <c r="B16" s="71" t="s">
        <v>122</v>
      </c>
      <c r="C16" s="270">
        <v>0</v>
      </c>
      <c r="D16" s="271">
        <v>2</v>
      </c>
      <c r="E16" s="271">
        <v>0</v>
      </c>
      <c r="F16" s="271">
        <v>0</v>
      </c>
      <c r="G16" s="271">
        <v>0</v>
      </c>
      <c r="H16" s="271">
        <v>0</v>
      </c>
      <c r="I16" s="271">
        <v>1</v>
      </c>
      <c r="J16" s="271">
        <v>0</v>
      </c>
      <c r="K16" s="271">
        <v>0</v>
      </c>
      <c r="L16" s="75">
        <v>1</v>
      </c>
    </row>
    <row r="17" spans="2:13" ht="20.100000000000001" customHeight="1">
      <c r="B17" s="198" t="s">
        <v>12</v>
      </c>
      <c r="C17" s="166">
        <f t="shared" ref="C17:L17" si="0">SUM(C4:C16)</f>
        <v>26</v>
      </c>
      <c r="D17" s="167">
        <f t="shared" si="0"/>
        <v>27</v>
      </c>
      <c r="E17" s="167">
        <f t="shared" si="0"/>
        <v>27</v>
      </c>
      <c r="F17" s="167">
        <f t="shared" si="0"/>
        <v>22</v>
      </c>
      <c r="G17" s="272">
        <f t="shared" si="0"/>
        <v>24</v>
      </c>
      <c r="H17" s="272">
        <f t="shared" si="0"/>
        <v>18</v>
      </c>
      <c r="I17" s="272">
        <f t="shared" si="0"/>
        <v>20</v>
      </c>
      <c r="J17" s="272">
        <f t="shared" si="0"/>
        <v>24</v>
      </c>
      <c r="K17" s="272">
        <v>19</v>
      </c>
      <c r="L17" s="202">
        <f t="shared" si="0"/>
        <v>28</v>
      </c>
      <c r="M17" s="203"/>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84"/>
  <sheetViews>
    <sheetView tabSelected="1" view="pageBreakPreview" zoomScale="60" zoomScaleNormal="100" workbookViewId="0">
      <selection activeCell="J22" sqref="J22"/>
    </sheetView>
  </sheetViews>
  <sheetFormatPr defaultRowHeight="13.5"/>
  <cols>
    <col min="1" max="2" width="10.625" style="2" customWidth="1"/>
    <col min="3" max="24" width="8.625" style="2" customWidth="1"/>
    <col min="25" max="16384" width="9" style="2"/>
  </cols>
  <sheetData>
    <row r="1" spans="2:13" ht="20.100000000000001" customHeight="1">
      <c r="B1" s="173" t="s">
        <v>86</v>
      </c>
      <c r="C1" s="174"/>
      <c r="D1" s="174"/>
      <c r="E1" s="174"/>
      <c r="F1" s="174"/>
      <c r="G1" s="174"/>
      <c r="H1" s="175"/>
    </row>
    <row r="2" spans="2:13" ht="20.100000000000001" customHeight="1">
      <c r="B2" s="176"/>
      <c r="C2" s="176"/>
      <c r="D2" s="176"/>
      <c r="E2" s="176"/>
      <c r="F2" s="176"/>
      <c r="G2" s="176"/>
      <c r="H2" s="175"/>
    </row>
    <row r="3" spans="2:13" ht="20.100000000000001" customHeight="1">
      <c r="B3" s="177"/>
      <c r="C3" s="6" t="s">
        <v>16</v>
      </c>
      <c r="D3" s="7" t="s">
        <v>17</v>
      </c>
      <c r="E3" s="7" t="s">
        <v>15</v>
      </c>
      <c r="F3" s="7" t="s">
        <v>18</v>
      </c>
      <c r="G3" s="7" t="s">
        <v>54</v>
      </c>
      <c r="H3" s="7" t="s">
        <v>58</v>
      </c>
      <c r="I3" s="7" t="s">
        <v>64</v>
      </c>
      <c r="J3" s="7" t="s">
        <v>95</v>
      </c>
      <c r="K3" s="7" t="s">
        <v>118</v>
      </c>
      <c r="L3" s="8" t="s">
        <v>124</v>
      </c>
    </row>
    <row r="4" spans="2:13" ht="20.100000000000001" customHeight="1">
      <c r="B4" s="178" t="s">
        <v>74</v>
      </c>
      <c r="C4" s="179">
        <v>0</v>
      </c>
      <c r="D4" s="180">
        <v>0</v>
      </c>
      <c r="E4" s="180">
        <v>0</v>
      </c>
      <c r="F4" s="180">
        <v>0</v>
      </c>
      <c r="G4" s="180">
        <v>0</v>
      </c>
      <c r="H4" s="180">
        <v>0</v>
      </c>
      <c r="I4" s="181">
        <v>0</v>
      </c>
      <c r="J4" s="181">
        <v>0</v>
      </c>
      <c r="K4" s="181">
        <v>0</v>
      </c>
      <c r="L4" s="182">
        <v>0</v>
      </c>
    </row>
    <row r="5" spans="2:13" ht="20.100000000000001" customHeight="1">
      <c r="B5" s="183" t="s">
        <v>113</v>
      </c>
      <c r="C5" s="184">
        <v>0</v>
      </c>
      <c r="D5" s="185">
        <v>0</v>
      </c>
      <c r="E5" s="185">
        <v>0</v>
      </c>
      <c r="F5" s="185">
        <v>0</v>
      </c>
      <c r="G5" s="185">
        <v>0</v>
      </c>
      <c r="H5" s="185">
        <v>0</v>
      </c>
      <c r="I5" s="186">
        <v>0</v>
      </c>
      <c r="J5" s="186">
        <v>0</v>
      </c>
      <c r="K5" s="186">
        <v>0</v>
      </c>
      <c r="L5" s="187">
        <v>0</v>
      </c>
    </row>
    <row r="6" spans="2:13" ht="20.100000000000001" customHeight="1">
      <c r="B6" s="183" t="s">
        <v>114</v>
      </c>
      <c r="C6" s="184">
        <v>0</v>
      </c>
      <c r="D6" s="185">
        <v>0</v>
      </c>
      <c r="E6" s="185">
        <v>0</v>
      </c>
      <c r="F6" s="185">
        <v>2</v>
      </c>
      <c r="G6" s="185">
        <v>0</v>
      </c>
      <c r="H6" s="185">
        <v>0</v>
      </c>
      <c r="I6" s="186">
        <v>0</v>
      </c>
      <c r="J6" s="186">
        <v>0</v>
      </c>
      <c r="K6" s="186">
        <v>2</v>
      </c>
      <c r="L6" s="187">
        <v>0</v>
      </c>
    </row>
    <row r="7" spans="2:13" ht="20.100000000000001" customHeight="1">
      <c r="B7" s="183" t="s">
        <v>115</v>
      </c>
      <c r="C7" s="184">
        <v>3</v>
      </c>
      <c r="D7" s="185">
        <v>2</v>
      </c>
      <c r="E7" s="185">
        <v>0</v>
      </c>
      <c r="F7" s="185">
        <v>0</v>
      </c>
      <c r="G7" s="185">
        <v>3</v>
      </c>
      <c r="H7" s="185">
        <v>1</v>
      </c>
      <c r="I7" s="186">
        <v>3</v>
      </c>
      <c r="J7" s="186">
        <v>0</v>
      </c>
      <c r="K7" s="186">
        <v>0</v>
      </c>
      <c r="L7" s="187">
        <v>3</v>
      </c>
    </row>
    <row r="8" spans="2:13" ht="20.100000000000001" customHeight="1">
      <c r="B8" s="183" t="s">
        <v>116</v>
      </c>
      <c r="C8" s="184">
        <v>0</v>
      </c>
      <c r="D8" s="185">
        <v>1</v>
      </c>
      <c r="E8" s="185">
        <v>3</v>
      </c>
      <c r="F8" s="185">
        <v>0</v>
      </c>
      <c r="G8" s="185">
        <v>1</v>
      </c>
      <c r="H8" s="185">
        <v>1</v>
      </c>
      <c r="I8" s="186">
        <v>2</v>
      </c>
      <c r="J8" s="186">
        <v>3</v>
      </c>
      <c r="K8" s="186">
        <v>1</v>
      </c>
      <c r="L8" s="187">
        <v>1</v>
      </c>
    </row>
    <row r="9" spans="2:13" ht="20.100000000000001" customHeight="1">
      <c r="B9" s="188" t="s">
        <v>75</v>
      </c>
      <c r="C9" s="189">
        <v>1</v>
      </c>
      <c r="D9" s="190">
        <v>1</v>
      </c>
      <c r="E9" s="190">
        <v>0</v>
      </c>
      <c r="F9" s="190">
        <v>1</v>
      </c>
      <c r="G9" s="190">
        <v>1</v>
      </c>
      <c r="H9" s="190">
        <v>0</v>
      </c>
      <c r="I9" s="191">
        <v>0</v>
      </c>
      <c r="J9" s="191">
        <v>0</v>
      </c>
      <c r="K9" s="191">
        <v>1</v>
      </c>
      <c r="L9" s="192">
        <v>0</v>
      </c>
    </row>
    <row r="10" spans="2:13" ht="20.100000000000001" customHeight="1">
      <c r="B10" s="177" t="s">
        <v>12</v>
      </c>
      <c r="C10" s="193">
        <f t="shared" ref="C10:H10" si="0">SUM(C4:C9)</f>
        <v>4</v>
      </c>
      <c r="D10" s="193">
        <f t="shared" si="0"/>
        <v>4</v>
      </c>
      <c r="E10" s="193">
        <f t="shared" si="0"/>
        <v>3</v>
      </c>
      <c r="F10" s="193">
        <f t="shared" si="0"/>
        <v>3</v>
      </c>
      <c r="G10" s="193">
        <f t="shared" si="0"/>
        <v>5</v>
      </c>
      <c r="H10" s="193">
        <f t="shared" si="0"/>
        <v>2</v>
      </c>
      <c r="I10" s="193">
        <f>SUM(I4:I9)</f>
        <v>5</v>
      </c>
      <c r="J10" s="193">
        <f>SUM(J4:J9)</f>
        <v>3</v>
      </c>
      <c r="K10" s="193">
        <v>4</v>
      </c>
      <c r="L10" s="194">
        <f>SUM(L4:L9)</f>
        <v>4</v>
      </c>
      <c r="M10" s="195"/>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sheetData>
  <phoneticPr fontId="2"/>
  <pageMargins left="0.25" right="0.25" top="0.75" bottom="0.75" header="0.3" footer="0.3"/>
  <pageSetup paperSize="9" scale="81" orientation="portrait" r:id="rId1"/>
  <headerFooter alignWithMargins="0">
    <oddHeader>&amp;C永平寺町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永平寺町出生率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永平寺町出生率!Print_Area</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2012-03-13T01:15:08Z</cp:lastPrinted>
  <dcterms:created xsi:type="dcterms:W3CDTF">2006-11-02T06:39:22Z</dcterms:created>
  <dcterms:modified xsi:type="dcterms:W3CDTF">2012-03-13T01:15:44Z</dcterms:modified>
</cp:coreProperties>
</file>