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坂井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0">坂井市出生率!$A$1:$L$50</definedName>
    <definedName name="_xlnm.Print_Area" localSheetId="2">出生順位別出生数!$A$1:$L$52</definedName>
    <definedName name="_xlnm.Print_Area" localSheetId="11">出生場所!$A$1:$L$50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平均体重単複!$A$1:$M$53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25" i="13"/>
  <c r="G25" s="1"/>
  <c r="C14"/>
  <c r="G14" s="1"/>
  <c r="I14"/>
  <c r="B24" i="5"/>
  <c r="C24"/>
  <c r="D24"/>
  <c r="E24"/>
  <c r="F24"/>
  <c r="G24"/>
  <c r="H24"/>
  <c r="I24"/>
  <c r="J24"/>
  <c r="B24" i="4"/>
  <c r="C24"/>
  <c r="D24"/>
  <c r="E24"/>
  <c r="F24"/>
  <c r="G24"/>
  <c r="H24"/>
  <c r="I24"/>
  <c r="J24"/>
  <c r="B38" i="3"/>
  <c r="C38" s="1"/>
  <c r="D38"/>
  <c r="E38"/>
  <c r="F38"/>
  <c r="H14" i="13" l="1"/>
  <c r="H25"/>
  <c r="I25"/>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7" i="8"/>
  <c r="D17"/>
  <c r="E17"/>
  <c r="F17"/>
  <c r="G17"/>
  <c r="H17"/>
  <c r="I17"/>
  <c r="J17"/>
  <c r="C18" i="7"/>
  <c r="D18"/>
  <c r="E18"/>
  <c r="F18"/>
  <c r="G18"/>
  <c r="H18"/>
  <c r="I18"/>
  <c r="J18"/>
  <c r="F12" i="10" l="1"/>
  <c r="L17" i="8"/>
  <c r="B10" i="3"/>
  <c r="B37" s="1"/>
  <c r="B9"/>
  <c r="B8"/>
  <c r="B35" s="1"/>
  <c r="B7"/>
  <c r="B6"/>
  <c r="B33" s="1"/>
  <c r="B5"/>
  <c r="B4"/>
  <c r="B31"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6" i="3"/>
  <c r="B34"/>
  <c r="B32"/>
  <c r="B30"/>
  <c r="D15" i="1"/>
  <c r="E15"/>
  <c r="F15"/>
  <c r="G15"/>
  <c r="H15"/>
  <c r="C15"/>
  <c r="B15"/>
  <c r="J10" i="20"/>
  <c r="L18" i="7"/>
  <c r="J18" i="6"/>
  <c r="I15" i="1"/>
  <c r="K15"/>
  <c r="L24" i="25" s="1"/>
  <c r="B12" i="3"/>
  <c r="B39" s="1"/>
  <c r="L18" i="6"/>
  <c r="I18"/>
  <c r="L10" i="20"/>
  <c r="I10"/>
  <c r="C16" i="4"/>
  <c r="J25" i="5" l="1"/>
  <c r="E32" i="3"/>
  <c r="C32"/>
  <c r="F32"/>
  <c r="D32"/>
  <c r="E36"/>
  <c r="C36"/>
  <c r="F36"/>
  <c r="D36"/>
  <c r="E31"/>
  <c r="C31"/>
  <c r="F31"/>
  <c r="D31"/>
  <c r="E33"/>
  <c r="C33"/>
  <c r="F33"/>
  <c r="D33"/>
  <c r="E35"/>
  <c r="C35"/>
  <c r="F35"/>
  <c r="D35"/>
  <c r="E37"/>
  <c r="C37"/>
  <c r="F37"/>
  <c r="D37"/>
  <c r="E30"/>
  <c r="F30"/>
  <c r="D30"/>
  <c r="E34"/>
  <c r="C34"/>
  <c r="F34"/>
  <c r="D34"/>
  <c r="H26" i="13"/>
  <c r="G15"/>
  <c r="I15"/>
  <c r="G26"/>
  <c r="I25" i="5"/>
  <c r="G25"/>
  <c r="E25"/>
  <c r="C25"/>
  <c r="H25"/>
  <c r="F25"/>
  <c r="D25"/>
  <c r="J25" i="4"/>
  <c r="B25"/>
  <c r="I25"/>
  <c r="G25"/>
  <c r="E25"/>
  <c r="C25"/>
  <c r="H25"/>
  <c r="F25"/>
  <c r="D25"/>
  <c r="E39" i="3"/>
  <c r="C39"/>
  <c r="F39"/>
  <c r="D39"/>
  <c r="C30"/>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<sst xmlns="http://schemas.openxmlformats.org/spreadsheetml/2006/main" count="351" uniqueCount="127">
  <si>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</si>
  <si>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</si>
  <si>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</si>
  <si>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</si>
  <si>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</si>
  <si>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</si>
  <si>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</si>
  <si>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</si>
  <si>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</si>
  <si>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</si>
  <si>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</si>
  <si>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</si>
  <si>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</si>
  <si>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</si>
  <si>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</si>
  <si>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</si>
  <si>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</si>
  <si>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</si>
  <si>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</si>
  <si>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</si>
  <si>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</si>
  <si>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</si>
  <si>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</si>
  <si>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</si>
  <si>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</si>
  <si>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</si>
  <si>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</si>
  <si>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</si>
  <si>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</si>
  <si>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</si>
  <si>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</si>
  <si>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</si>
  <si>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</si>
  <si>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</si>
  <si>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</si>
  <si>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</si>
  <si>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</si>
  <si>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</si>
  <si>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</si>
  <si>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</si>
  <si>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</si>
  <si>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</si>
  <si>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</si>
  <si>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</si>
  <si>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</si>
  <si>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</si>
  <si>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</si>
  <si>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</si>
  <si>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</si>
  <si>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</si>
  <si>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</si>
  <si>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</si>
  <si>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</si>
  <si>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</si>
  <si>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</si>
  <si>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</si>
  <si>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</si>
  <si>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</si>
  <si>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</si>
  <si>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</si>
  <si>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</si>
  <si>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</si>
  <si>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</si>
  <si>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</si>
  <si>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</si>
  <si>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</si>
  <si>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</si>
  <si>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</si>
  <si>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</si>
  <si>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</si>
  <si>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</si>
  <si>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</si>
  <si>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</si>
  <si>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</si>
  <si>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</si>
  <si>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</si>
  <si>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</si>
  <si>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</si>
  <si>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</si>
  <si>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</si>
  <si>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</si>
  <si>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</si>
  <si>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</si>
  <si>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</si>
  <si>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</si>
  <si>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</si>
  <si>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</si>
  <si>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</si>
  <si>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</si>
  <si>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</si>
  <si>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</si>
  <si>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</si>
  <si>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</si>
  <si>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</si>
  <si>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</si>
  <si>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</si>
  <si>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</si>
  <si>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</si>
  <si>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</si>
  <si>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</si>
  <si>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</si>
  <si>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</si>
  <si>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</si>
  <si>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</si>
  <si>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</si>
  <si>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</si>
  <si>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</si>
  <si>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</si>
  <si>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</si>
  <si>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</si>
  <si>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</si>
  <si>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</si>
  <si>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</si>
  <si>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</si>
  <si>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</si>
  <si>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</si>
  <si>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</si>
  <si>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</si>
  <si>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</si>
  <si>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</si>
  <si>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</si>
  <si>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</si>
  <si>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</si>
  <si>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</si>
  <si>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t>22年</t>
    <phoneticPr fontId="2"/>
  </si>
  <si>
    <t>22年</t>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</si>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</sst>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0">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95"/>
          <c:y val="3.5502958579881658E-2"/>
        </c:manualLayout>
      </c:layout>
    </c:title>
    <c:plotArea>
      <c:layout>
        <c:manualLayout>
          <c:layoutTarget val="inner"/>
          <c:xMode val="edge"/>
          <c:yMode val="edge"/>
          <c:x val="0.10266169225813623"/>
          <c:y val="0.17455621301775148"/>
          <c:w val="0.87072324174492943"/>
          <c:h val="0.6360946745562156"/>
        </c:manualLayout>
      </c:layout>
      <c:lineChart>
        <c:grouping val="standard"/>
        <c:ser>
          <c:idx val="0"/>
          <c:order val="0"/>
          <c:tx>
            <c:strRef>
              <c:f>坂井市出生率!$B$25</c:f>
              <c:strCache>
                <c:ptCount val="1"/>
                <c:pt idx="0">
                  <c:v>出生率</c:v>
                </c:pt>
              </c:strCache>
            </c:strRef>
          </c:tx>
          <c:cat>
            <c:strRef>
              <c:f>坂井市出生率!$C$23:$L$23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坂井市出生率!$C$25:$L$25</c:f>
              <c:numCache>
                <c:formatCode>General</c:formatCode>
                <c:ptCount val="10"/>
                <c:pt idx="0">
                  <c:v>11.3</c:v>
                </c:pt>
                <c:pt idx="1">
                  <c:v>9.8000000000000007</c:v>
                </c:pt>
                <c:pt idx="2">
                  <c:v>9.8000000000000007</c:v>
                </c:pt>
                <c:pt idx="3">
                  <c:v>8.6999999999999993</c:v>
                </c:pt>
                <c:pt idx="4">
                  <c:v>9.1999999999999993</c:v>
                </c:pt>
                <c:pt idx="5">
                  <c:v>9.1999999999999993</c:v>
                </c:pt>
                <c:pt idx="6" formatCode="0.0_ ">
                  <c:v>8.9402266320027195</c:v>
                </c:pt>
                <c:pt idx="7" formatCode="0.0_ ">
                  <c:v>9</c:v>
                </c:pt>
                <c:pt idx="8" formatCode="0.0_ ">
                  <c:v>9.2319176262665064</c:v>
                </c:pt>
                <c:pt idx="9" formatCode="0.0_ ">
                  <c:v>8.3000000000000007</c:v>
                </c:pt>
              </c:numCache>
            </c:numRef>
          </c:val>
        </c:ser>
        <c:marker val="1"/>
        <c:axId val="71666688"/>
        <c:axId val="71688960"/>
      </c:lineChart>
      <c:catAx>
        <c:axId val="71666688"/>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666688"/>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178112"/>
        <c:axId val="73192192"/>
      </c:barChart>
      <c:catAx>
        <c:axId val="7317811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92192"/>
        <c:crosses val="autoZero"/>
        <c:auto val="1"/>
        <c:lblAlgn val="ctr"/>
        <c:lblOffset val="100"/>
        <c:tickLblSkip val="1"/>
        <c:tickMarkSkip val="1"/>
      </c:catAx>
      <c:valAx>
        <c:axId val="7319219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7811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0</c:v>
                </c:pt>
                <c:pt idx="4">
                  <c:v>1</c:v>
                </c:pt>
                <c:pt idx="5">
                  <c:v>2</c:v>
                </c:pt>
                <c:pt idx="6" formatCode="General">
                  <c:v>1</c:v>
                </c:pt>
                <c:pt idx="7" formatCode="General">
                  <c:v>1</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38</c:v>
                </c:pt>
                <c:pt idx="1">
                  <c:v>29</c:v>
                </c:pt>
                <c:pt idx="2">
                  <c:v>24</c:v>
                </c:pt>
                <c:pt idx="3">
                  <c:v>18</c:v>
                </c:pt>
                <c:pt idx="4">
                  <c:v>20</c:v>
                </c:pt>
                <c:pt idx="5">
                  <c:v>24</c:v>
                </c:pt>
                <c:pt idx="6" formatCode="General">
                  <c:v>18</c:v>
                </c:pt>
                <c:pt idx="7" formatCode="General">
                  <c:v>20</c:v>
                </c:pt>
                <c:pt idx="8" formatCode="General">
                  <c:v>27</c:v>
                </c:pt>
                <c:pt idx="9" formatCode="General">
                  <c:v>15</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18</c:v>
                </c:pt>
                <c:pt idx="1">
                  <c:v>19</c:v>
                </c:pt>
                <c:pt idx="2">
                  <c:v>14</c:v>
                </c:pt>
                <c:pt idx="3">
                  <c:v>13</c:v>
                </c:pt>
                <c:pt idx="4">
                  <c:v>9</c:v>
                </c:pt>
                <c:pt idx="5">
                  <c:v>8</c:v>
                </c:pt>
                <c:pt idx="6" formatCode="General">
                  <c:v>11</c:v>
                </c:pt>
                <c:pt idx="7" formatCode="General">
                  <c:v>12</c:v>
                </c:pt>
                <c:pt idx="8" formatCode="General">
                  <c:v>12</c:v>
                </c:pt>
                <c:pt idx="9" formatCode="General">
                  <c:v>12</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36</c:v>
                </c:pt>
                <c:pt idx="1">
                  <c:v>20</c:v>
                </c:pt>
                <c:pt idx="2">
                  <c:v>20</c:v>
                </c:pt>
                <c:pt idx="3">
                  <c:v>19</c:v>
                </c:pt>
                <c:pt idx="4">
                  <c:v>21</c:v>
                </c:pt>
                <c:pt idx="5">
                  <c:v>13</c:v>
                </c:pt>
                <c:pt idx="6" formatCode="General">
                  <c:v>16</c:v>
                </c:pt>
                <c:pt idx="7" formatCode="General">
                  <c:v>8</c:v>
                </c:pt>
                <c:pt idx="8" formatCode="General">
                  <c:v>16</c:v>
                </c:pt>
                <c:pt idx="9" formatCode="General">
                  <c:v>9</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30</c:v>
                </c:pt>
                <c:pt idx="1">
                  <c:v>27</c:v>
                </c:pt>
                <c:pt idx="2">
                  <c:v>24</c:v>
                </c:pt>
                <c:pt idx="3">
                  <c:v>25</c:v>
                </c:pt>
                <c:pt idx="4">
                  <c:v>20</c:v>
                </c:pt>
                <c:pt idx="5">
                  <c:v>29</c:v>
                </c:pt>
                <c:pt idx="6" formatCode="General">
                  <c:v>16</c:v>
                </c:pt>
                <c:pt idx="7" formatCode="General">
                  <c:v>22</c:v>
                </c:pt>
                <c:pt idx="8" formatCode="General">
                  <c:v>20</c:v>
                </c:pt>
                <c:pt idx="9" formatCode="General">
                  <c:v>17</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50</c:v>
                </c:pt>
                <c:pt idx="1">
                  <c:v>35</c:v>
                </c:pt>
                <c:pt idx="2">
                  <c:v>34</c:v>
                </c:pt>
                <c:pt idx="3">
                  <c:v>24</c:v>
                </c:pt>
                <c:pt idx="4">
                  <c:v>35</c:v>
                </c:pt>
                <c:pt idx="5">
                  <c:v>29</c:v>
                </c:pt>
                <c:pt idx="6" formatCode="General">
                  <c:v>27</c:v>
                </c:pt>
                <c:pt idx="7" formatCode="General">
                  <c:v>27</c:v>
                </c:pt>
                <c:pt idx="8" formatCode="General">
                  <c:v>20</c:v>
                </c:pt>
                <c:pt idx="9" formatCode="General">
                  <c:v>19</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52</c:v>
                </c:pt>
                <c:pt idx="1">
                  <c:v>32</c:v>
                </c:pt>
                <c:pt idx="2">
                  <c:v>44</c:v>
                </c:pt>
                <c:pt idx="3">
                  <c:v>32</c:v>
                </c:pt>
                <c:pt idx="4">
                  <c:v>36</c:v>
                </c:pt>
                <c:pt idx="5">
                  <c:v>26</c:v>
                </c:pt>
                <c:pt idx="6" formatCode="General">
                  <c:v>31</c:v>
                </c:pt>
                <c:pt idx="7" formatCode="General">
                  <c:v>21</c:v>
                </c:pt>
                <c:pt idx="8" formatCode="General">
                  <c:v>36</c:v>
                </c:pt>
                <c:pt idx="9" formatCode="General">
                  <c:v>24</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40</c:v>
                </c:pt>
                <c:pt idx="1">
                  <c:v>37</c:v>
                </c:pt>
                <c:pt idx="2">
                  <c:v>39</c:v>
                </c:pt>
                <c:pt idx="3">
                  <c:v>30</c:v>
                </c:pt>
                <c:pt idx="4">
                  <c:v>28</c:v>
                </c:pt>
                <c:pt idx="5">
                  <c:v>34</c:v>
                </c:pt>
                <c:pt idx="6" formatCode="General">
                  <c:v>25</c:v>
                </c:pt>
                <c:pt idx="7" formatCode="General">
                  <c:v>28</c:v>
                </c:pt>
                <c:pt idx="8" formatCode="General">
                  <c:v>42</c:v>
                </c:pt>
                <c:pt idx="9" formatCode="General">
                  <c:v>18</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50</c:v>
                </c:pt>
                <c:pt idx="1">
                  <c:v>44</c:v>
                </c:pt>
                <c:pt idx="2">
                  <c:v>38</c:v>
                </c:pt>
                <c:pt idx="3">
                  <c:v>55</c:v>
                </c:pt>
                <c:pt idx="4">
                  <c:v>37</c:v>
                </c:pt>
                <c:pt idx="5">
                  <c:v>31</c:v>
                </c:pt>
                <c:pt idx="6" formatCode="General">
                  <c:v>24</c:v>
                </c:pt>
                <c:pt idx="7" formatCode="General">
                  <c:v>28</c:v>
                </c:pt>
                <c:pt idx="8" formatCode="General">
                  <c:v>25</c:v>
                </c:pt>
                <c:pt idx="9" formatCode="General">
                  <c:v>31</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31</c:v>
                </c:pt>
                <c:pt idx="1">
                  <c:v>32</c:v>
                </c:pt>
                <c:pt idx="2">
                  <c:v>37</c:v>
                </c:pt>
                <c:pt idx="3">
                  <c:v>36</c:v>
                </c:pt>
                <c:pt idx="4">
                  <c:v>36</c:v>
                </c:pt>
                <c:pt idx="5">
                  <c:v>41</c:v>
                </c:pt>
                <c:pt idx="6" formatCode="General">
                  <c:v>24</c:v>
                </c:pt>
                <c:pt idx="7" formatCode="General">
                  <c:v>42</c:v>
                </c:pt>
                <c:pt idx="8" formatCode="General">
                  <c:v>35</c:v>
                </c:pt>
                <c:pt idx="9" formatCode="General">
                  <c:v>26</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24</c:v>
                </c:pt>
                <c:pt idx="1">
                  <c:v>20</c:v>
                </c:pt>
                <c:pt idx="2">
                  <c:v>25</c:v>
                </c:pt>
                <c:pt idx="3">
                  <c:v>24</c:v>
                </c:pt>
                <c:pt idx="4">
                  <c:v>24</c:v>
                </c:pt>
                <c:pt idx="5">
                  <c:v>29</c:v>
                </c:pt>
                <c:pt idx="6" formatCode="General">
                  <c:v>32</c:v>
                </c:pt>
                <c:pt idx="7" formatCode="General">
                  <c:v>32</c:v>
                </c:pt>
                <c:pt idx="8" formatCode="General">
                  <c:v>24</c:v>
                </c:pt>
                <c:pt idx="9" formatCode="General">
                  <c:v>19</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17</c:v>
                </c:pt>
                <c:pt idx="1">
                  <c:v>17</c:v>
                </c:pt>
                <c:pt idx="2">
                  <c:v>18</c:v>
                </c:pt>
                <c:pt idx="3">
                  <c:v>16</c:v>
                </c:pt>
                <c:pt idx="4">
                  <c:v>17</c:v>
                </c:pt>
                <c:pt idx="5">
                  <c:v>31</c:v>
                </c:pt>
                <c:pt idx="6" formatCode="General">
                  <c:v>26</c:v>
                </c:pt>
                <c:pt idx="7" formatCode="General">
                  <c:v>27</c:v>
                </c:pt>
                <c:pt idx="8" formatCode="General">
                  <c:v>25</c:v>
                </c:pt>
                <c:pt idx="9" formatCode="General">
                  <c:v>29</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28</c:v>
                </c:pt>
                <c:pt idx="1">
                  <c:v>37</c:v>
                </c:pt>
                <c:pt idx="2">
                  <c:v>31</c:v>
                </c:pt>
                <c:pt idx="3">
                  <c:v>29</c:v>
                </c:pt>
                <c:pt idx="4">
                  <c:v>43</c:v>
                </c:pt>
                <c:pt idx="5">
                  <c:v>40</c:v>
                </c:pt>
                <c:pt idx="6" formatCode="General">
                  <c:v>46</c:v>
                </c:pt>
                <c:pt idx="7" formatCode="General">
                  <c:v>60</c:v>
                </c:pt>
                <c:pt idx="8" formatCode="General">
                  <c:v>49</c:v>
                </c:pt>
                <c:pt idx="9" formatCode="General">
                  <c:v>63</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3</c:v>
                </c:pt>
                <c:pt idx="1">
                  <c:v>1</c:v>
                </c:pt>
                <c:pt idx="2">
                  <c:v>2</c:v>
                </c:pt>
                <c:pt idx="3">
                  <c:v>4</c:v>
                </c:pt>
                <c:pt idx="4">
                  <c:v>6</c:v>
                </c:pt>
                <c:pt idx="5">
                  <c:v>0</c:v>
                </c:pt>
                <c:pt idx="6" formatCode="General">
                  <c:v>5</c:v>
                </c:pt>
                <c:pt idx="7" formatCode="General">
                  <c:v>3</c:v>
                </c:pt>
                <c:pt idx="8" formatCode="General">
                  <c:v>2</c:v>
                </c:pt>
                <c:pt idx="9" formatCode="General">
                  <c:v>6</c:v>
                </c:pt>
              </c:numCache>
            </c:numRef>
          </c:val>
        </c:ser>
        <c:gapWidth val="75"/>
        <c:overlap val="100"/>
        <c:axId val="73393664"/>
        <c:axId val="73395200"/>
      </c:barChart>
      <c:catAx>
        <c:axId val="73393664"/>
        <c:scaling>
          <c:orientation val="minMax"/>
        </c:scaling>
        <c:axPos val="b"/>
        <c:majorTickMark val="none"/>
        <c:tickLblPos val="nextTo"/>
        <c:crossAx val="73395200"/>
        <c:crosses val="autoZero"/>
        <c:auto val="1"/>
        <c:lblAlgn val="ctr"/>
        <c:lblOffset val="100"/>
      </c:catAx>
      <c:valAx>
        <c:axId val="73395200"/>
        <c:scaling>
          <c:orientation val="minMax"/>
        </c:scaling>
        <c:axPos val="l"/>
        <c:majorGridlines/>
        <c:numFmt formatCode="#,##0_ " sourceLinked="1"/>
        <c:majorTickMark val="none"/>
        <c:tickLblPos val="nextTo"/>
        <c:spPr>
          <a:ln w="9525">
            <a:noFill/>
          </a:ln>
        </c:spPr>
        <c:crossAx val="73393664"/>
        <c:crosses val="autoZero"/>
        <c:crossBetween val="between"/>
      </c:valAx>
    </c:plotArea>
    <c:legend>
      <c:legendPos val="b"/>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39"/>
          <c:y val="1.4285714285714285E-2"/>
        </c:manualLayout>
      </c:layout>
    </c:title>
    <c:plotArea>
      <c:layout>
        <c:manualLayout>
          <c:layoutTarget val="inner"/>
          <c:xMode val="edge"/>
          <c:yMode val="edge"/>
          <c:x val="9.5994152046784034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2</c:v>
                </c:pt>
                <c:pt idx="1">
                  <c:v>0</c:v>
                </c:pt>
                <c:pt idx="2">
                  <c:v>1</c:v>
                </c:pt>
                <c:pt idx="3">
                  <c:v>1</c:v>
                </c:pt>
                <c:pt idx="4">
                  <c:v>1</c:v>
                </c:pt>
                <c:pt idx="5">
                  <c:v>2</c:v>
                </c:pt>
                <c:pt idx="6">
                  <c:v>4</c:v>
                </c:pt>
                <c:pt idx="7">
                  <c:v>1</c:v>
                </c:pt>
                <c:pt idx="8">
                  <c:v>5</c:v>
                </c:pt>
                <c:pt idx="9">
                  <c:v>3</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1</c:v>
                </c:pt>
                <c:pt idx="1">
                  <c:v>3</c:v>
                </c:pt>
                <c:pt idx="2">
                  <c:v>3</c:v>
                </c:pt>
                <c:pt idx="3">
                  <c:v>2</c:v>
                </c:pt>
                <c:pt idx="4">
                  <c:v>2</c:v>
                </c:pt>
                <c:pt idx="5">
                  <c:v>1</c:v>
                </c:pt>
                <c:pt idx="6">
                  <c:v>1</c:v>
                </c:pt>
                <c:pt idx="7">
                  <c:v>1</c:v>
                </c:pt>
                <c:pt idx="8">
                  <c:v>0</c:v>
                </c:pt>
                <c:pt idx="9">
                  <c:v>2</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4</c:v>
                </c:pt>
                <c:pt idx="1">
                  <c:v>6</c:v>
                </c:pt>
                <c:pt idx="2">
                  <c:v>4</c:v>
                </c:pt>
                <c:pt idx="3">
                  <c:v>6</c:v>
                </c:pt>
                <c:pt idx="4">
                  <c:v>1</c:v>
                </c:pt>
                <c:pt idx="5">
                  <c:v>5</c:v>
                </c:pt>
                <c:pt idx="6">
                  <c:v>1</c:v>
                </c:pt>
                <c:pt idx="7">
                  <c:v>3</c:v>
                </c:pt>
                <c:pt idx="8">
                  <c:v>3</c:v>
                </c:pt>
                <c:pt idx="9">
                  <c:v>4</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5</c:v>
                </c:pt>
                <c:pt idx="1">
                  <c:v>6</c:v>
                </c:pt>
                <c:pt idx="2">
                  <c:v>4</c:v>
                </c:pt>
                <c:pt idx="3">
                  <c:v>1</c:v>
                </c:pt>
                <c:pt idx="4">
                  <c:v>3</c:v>
                </c:pt>
                <c:pt idx="5">
                  <c:v>1</c:v>
                </c:pt>
                <c:pt idx="6">
                  <c:v>3</c:v>
                </c:pt>
                <c:pt idx="7">
                  <c:v>3</c:v>
                </c:pt>
                <c:pt idx="8">
                  <c:v>7</c:v>
                </c:pt>
                <c:pt idx="9">
                  <c:v>5</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10</c:v>
                </c:pt>
                <c:pt idx="1">
                  <c:v>6</c:v>
                </c:pt>
                <c:pt idx="2">
                  <c:v>5</c:v>
                </c:pt>
                <c:pt idx="3">
                  <c:v>8</c:v>
                </c:pt>
                <c:pt idx="4">
                  <c:v>9</c:v>
                </c:pt>
                <c:pt idx="5">
                  <c:v>7</c:v>
                </c:pt>
                <c:pt idx="6">
                  <c:v>5</c:v>
                </c:pt>
                <c:pt idx="7">
                  <c:v>4</c:v>
                </c:pt>
                <c:pt idx="8">
                  <c:v>6</c:v>
                </c:pt>
                <c:pt idx="9">
                  <c:v>5</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13</c:v>
                </c:pt>
                <c:pt idx="1">
                  <c:v>9</c:v>
                </c:pt>
                <c:pt idx="2">
                  <c:v>8</c:v>
                </c:pt>
                <c:pt idx="3">
                  <c:v>4</c:v>
                </c:pt>
                <c:pt idx="4">
                  <c:v>10</c:v>
                </c:pt>
                <c:pt idx="5">
                  <c:v>4</c:v>
                </c:pt>
                <c:pt idx="6">
                  <c:v>5</c:v>
                </c:pt>
                <c:pt idx="7">
                  <c:v>10</c:v>
                </c:pt>
                <c:pt idx="8">
                  <c:v>6</c:v>
                </c:pt>
                <c:pt idx="9">
                  <c:v>8</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16</c:v>
                </c:pt>
                <c:pt idx="1">
                  <c:v>10</c:v>
                </c:pt>
                <c:pt idx="2">
                  <c:v>20</c:v>
                </c:pt>
                <c:pt idx="3">
                  <c:v>9</c:v>
                </c:pt>
                <c:pt idx="4">
                  <c:v>11</c:v>
                </c:pt>
                <c:pt idx="5">
                  <c:v>11</c:v>
                </c:pt>
                <c:pt idx="6">
                  <c:v>11</c:v>
                </c:pt>
                <c:pt idx="7">
                  <c:v>9</c:v>
                </c:pt>
                <c:pt idx="8">
                  <c:v>11</c:v>
                </c:pt>
                <c:pt idx="9">
                  <c:v>9</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11</c:v>
                </c:pt>
                <c:pt idx="1">
                  <c:v>12</c:v>
                </c:pt>
                <c:pt idx="2">
                  <c:v>13</c:v>
                </c:pt>
                <c:pt idx="3">
                  <c:v>13</c:v>
                </c:pt>
                <c:pt idx="4">
                  <c:v>8</c:v>
                </c:pt>
                <c:pt idx="5">
                  <c:v>20</c:v>
                </c:pt>
                <c:pt idx="6">
                  <c:v>9</c:v>
                </c:pt>
                <c:pt idx="7">
                  <c:v>8</c:v>
                </c:pt>
                <c:pt idx="8">
                  <c:v>10</c:v>
                </c:pt>
                <c:pt idx="9">
                  <c:v>6</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15</c:v>
                </c:pt>
                <c:pt idx="1">
                  <c:v>12</c:v>
                </c:pt>
                <c:pt idx="2">
                  <c:v>17</c:v>
                </c:pt>
                <c:pt idx="3">
                  <c:v>6</c:v>
                </c:pt>
                <c:pt idx="4">
                  <c:v>18</c:v>
                </c:pt>
                <c:pt idx="5">
                  <c:v>13</c:v>
                </c:pt>
                <c:pt idx="6">
                  <c:v>11</c:v>
                </c:pt>
                <c:pt idx="7">
                  <c:v>3</c:v>
                </c:pt>
                <c:pt idx="8">
                  <c:v>8</c:v>
                </c:pt>
                <c:pt idx="9">
                  <c:v>15</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15</c:v>
                </c:pt>
                <c:pt idx="1">
                  <c:v>16</c:v>
                </c:pt>
                <c:pt idx="2">
                  <c:v>13</c:v>
                </c:pt>
                <c:pt idx="3">
                  <c:v>15</c:v>
                </c:pt>
                <c:pt idx="4">
                  <c:v>11</c:v>
                </c:pt>
                <c:pt idx="5">
                  <c:v>9</c:v>
                </c:pt>
                <c:pt idx="6">
                  <c:v>17</c:v>
                </c:pt>
                <c:pt idx="7">
                  <c:v>10</c:v>
                </c:pt>
                <c:pt idx="8">
                  <c:v>12</c:v>
                </c:pt>
                <c:pt idx="9">
                  <c:v>7</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14</c:v>
                </c:pt>
                <c:pt idx="1">
                  <c:v>8</c:v>
                </c:pt>
                <c:pt idx="2">
                  <c:v>9</c:v>
                </c:pt>
                <c:pt idx="3">
                  <c:v>11</c:v>
                </c:pt>
                <c:pt idx="4">
                  <c:v>5</c:v>
                </c:pt>
                <c:pt idx="5">
                  <c:v>13</c:v>
                </c:pt>
                <c:pt idx="6">
                  <c:v>9</c:v>
                </c:pt>
                <c:pt idx="7">
                  <c:v>19</c:v>
                </c:pt>
                <c:pt idx="8">
                  <c:v>8</c:v>
                </c:pt>
                <c:pt idx="9">
                  <c:v>8</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26</c:v>
                </c:pt>
                <c:pt idx="1">
                  <c:v>25</c:v>
                </c:pt>
                <c:pt idx="2">
                  <c:v>25</c:v>
                </c:pt>
                <c:pt idx="3">
                  <c:v>22</c:v>
                </c:pt>
                <c:pt idx="4">
                  <c:v>30</c:v>
                </c:pt>
                <c:pt idx="5">
                  <c:v>21</c:v>
                </c:pt>
                <c:pt idx="6">
                  <c:v>31</c:v>
                </c:pt>
                <c:pt idx="7">
                  <c:v>27</c:v>
                </c:pt>
                <c:pt idx="8">
                  <c:v>33</c:v>
                </c:pt>
                <c:pt idx="9">
                  <c:v>27</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0</c:v>
                </c:pt>
                <c:pt idx="1">
                  <c:v>1</c:v>
                </c:pt>
                <c:pt idx="2">
                  <c:v>0</c:v>
                </c:pt>
                <c:pt idx="3">
                  <c:v>1</c:v>
                </c:pt>
                <c:pt idx="4">
                  <c:v>4</c:v>
                </c:pt>
                <c:pt idx="5">
                  <c:v>3</c:v>
                </c:pt>
                <c:pt idx="6">
                  <c:v>7</c:v>
                </c:pt>
                <c:pt idx="7">
                  <c:v>6</c:v>
                </c:pt>
                <c:pt idx="8">
                  <c:v>6</c:v>
                </c:pt>
                <c:pt idx="9">
                  <c:v>3</c:v>
                </c:pt>
              </c:numCache>
            </c:numRef>
          </c:val>
        </c:ser>
        <c:overlap val="100"/>
        <c:axId val="73473024"/>
        <c:axId val="73483008"/>
      </c:barChart>
      <c:catAx>
        <c:axId val="73473024"/>
        <c:scaling>
          <c:orientation val="minMax"/>
        </c:scaling>
        <c:axPos val="b"/>
        <c:numFmt formatCode="General" sourceLinked="1"/>
        <c:majorTickMark val="in"/>
        <c:tickLblPos val="nextTo"/>
        <c:txPr>
          <a:bodyPr rot="0" vert="horz"/>
          <a:lstStyle/>
          <a:p>
            <a:pPr>
              <a:defRPr/>
            </a:pPr>
            <a:endParaRPr lang="ja-JP"/>
          </a:p>
        </c:txPr>
        <c:crossAx val="73483008"/>
        <c:crosses val="autoZero"/>
        <c:auto val="1"/>
        <c:lblAlgn val="ctr"/>
        <c:lblOffset val="100"/>
        <c:tickLblSkip val="1"/>
        <c:tickMarkSkip val="1"/>
      </c:catAx>
      <c:valAx>
        <c:axId val="73483008"/>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11E-2"/>
            </c:manualLayout>
          </c:layout>
        </c:title>
        <c:numFmt formatCode="#,##0;[Red]\-#,##0" sourceLinked="1"/>
        <c:majorTickMark val="in"/>
        <c:tickLblPos val="nextTo"/>
        <c:txPr>
          <a:bodyPr rot="0" vert="horz"/>
          <a:lstStyle/>
          <a:p>
            <a:pPr>
              <a:defRPr/>
            </a:pPr>
            <a:endParaRPr lang="ja-JP"/>
          </a:p>
        </c:txPr>
        <c:crossAx val="73473024"/>
        <c:crosses val="autoZero"/>
        <c:crossBetween val="between"/>
      </c:valAx>
    </c:plotArea>
    <c:legend>
      <c:legendPos val="b"/>
      <c:layout>
        <c:manualLayout>
          <c:xMode val="edge"/>
          <c:yMode val="edge"/>
          <c:x val="6.8157163742690055E-2"/>
          <c:y val="0.86630416666666654"/>
          <c:w val="0.90629707602339404"/>
          <c:h val="0.1019111111111111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717632"/>
        <c:axId val="73719168"/>
      </c:barChart>
      <c:catAx>
        <c:axId val="7371763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719168"/>
        <c:crosses val="autoZero"/>
        <c:auto val="1"/>
        <c:lblAlgn val="ctr"/>
        <c:lblOffset val="100"/>
        <c:tickLblSkip val="1"/>
        <c:tickMarkSkip val="1"/>
      </c:catAx>
      <c:valAx>
        <c:axId val="7371916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71763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835648"/>
        <c:axId val="73837184"/>
      </c:barChart>
      <c:catAx>
        <c:axId val="7383564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837184"/>
        <c:crosses val="autoZero"/>
        <c:auto val="1"/>
        <c:lblAlgn val="ctr"/>
        <c:lblOffset val="100"/>
        <c:tickLblSkip val="1"/>
        <c:tickMarkSkip val="1"/>
      </c:catAx>
      <c:valAx>
        <c:axId val="7383718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83564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1</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3</c:v>
                </c:pt>
                <c:pt idx="1">
                  <c:v>0</c:v>
                </c:pt>
                <c:pt idx="2">
                  <c:v>2</c:v>
                </c:pt>
                <c:pt idx="3">
                  <c:v>0</c:v>
                </c:pt>
                <c:pt idx="4">
                  <c:v>2</c:v>
                </c:pt>
                <c:pt idx="5">
                  <c:v>1</c:v>
                </c:pt>
                <c:pt idx="6">
                  <c:v>3</c:v>
                </c:pt>
                <c:pt idx="7">
                  <c:v>2</c:v>
                </c:pt>
                <c:pt idx="8">
                  <c:v>0</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4</c:v>
                </c:pt>
                <c:pt idx="1">
                  <c:v>4</c:v>
                </c:pt>
                <c:pt idx="2">
                  <c:v>10</c:v>
                </c:pt>
                <c:pt idx="3">
                  <c:v>3</c:v>
                </c:pt>
                <c:pt idx="4">
                  <c:v>6</c:v>
                </c:pt>
                <c:pt idx="5">
                  <c:v>7</c:v>
                </c:pt>
                <c:pt idx="6">
                  <c:v>10</c:v>
                </c:pt>
                <c:pt idx="7">
                  <c:v>10</c:v>
                </c:pt>
                <c:pt idx="8">
                  <c:v>10</c:v>
                </c:pt>
                <c:pt idx="9">
                  <c:v>10</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10</c:v>
                </c:pt>
                <c:pt idx="1">
                  <c:v>7</c:v>
                </c:pt>
                <c:pt idx="2">
                  <c:v>8</c:v>
                </c:pt>
                <c:pt idx="3">
                  <c:v>6</c:v>
                </c:pt>
                <c:pt idx="4">
                  <c:v>9</c:v>
                </c:pt>
                <c:pt idx="5">
                  <c:v>9</c:v>
                </c:pt>
                <c:pt idx="6">
                  <c:v>9</c:v>
                </c:pt>
                <c:pt idx="7">
                  <c:v>7</c:v>
                </c:pt>
                <c:pt idx="8">
                  <c:v>10</c:v>
                </c:pt>
                <c:pt idx="9">
                  <c:v>14</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3</c:v>
                </c:pt>
                <c:pt idx="1">
                  <c:v>4</c:v>
                </c:pt>
                <c:pt idx="2">
                  <c:v>1</c:v>
                </c:pt>
                <c:pt idx="3">
                  <c:v>1</c:v>
                </c:pt>
                <c:pt idx="4">
                  <c:v>3</c:v>
                </c:pt>
                <c:pt idx="5">
                  <c:v>4</c:v>
                </c:pt>
                <c:pt idx="6">
                  <c:v>1</c:v>
                </c:pt>
                <c:pt idx="7">
                  <c:v>2</c:v>
                </c:pt>
                <c:pt idx="8">
                  <c:v>2</c:v>
                </c:pt>
                <c:pt idx="9">
                  <c:v>3</c:v>
                </c:pt>
              </c:numCache>
            </c:numRef>
          </c:val>
        </c:ser>
        <c:overlap val="100"/>
        <c:axId val="73888896"/>
        <c:axId val="73890432"/>
      </c:barChart>
      <c:catAx>
        <c:axId val="73888896"/>
        <c:scaling>
          <c:orientation val="minMax"/>
        </c:scaling>
        <c:axPos val="b"/>
        <c:majorTickMark val="none"/>
        <c:tickLblPos val="nextTo"/>
        <c:crossAx val="73890432"/>
        <c:crosses val="autoZero"/>
        <c:auto val="1"/>
        <c:lblAlgn val="ctr"/>
        <c:lblOffset val="100"/>
      </c:catAx>
      <c:valAx>
        <c:axId val="73890432"/>
        <c:scaling>
          <c:orientation val="minMax"/>
        </c:scaling>
        <c:axPos val="l"/>
        <c:majorGridlines/>
        <c:numFmt formatCode="General" sourceLinked="1"/>
        <c:majorTickMark val="none"/>
        <c:tickLblPos val="nextTo"/>
        <c:crossAx val="73888896"/>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855"/>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1005</c:v>
                </c:pt>
                <c:pt idx="1">
                  <c:v>878</c:v>
                </c:pt>
                <c:pt idx="2">
                  <c:v>875</c:v>
                </c:pt>
                <c:pt idx="3">
                  <c:v>773</c:v>
                </c:pt>
                <c:pt idx="4">
                  <c:v>825</c:v>
                </c:pt>
                <c:pt idx="5">
                  <c:v>821</c:v>
                </c:pt>
                <c:pt idx="6">
                  <c:v>795</c:v>
                </c:pt>
                <c:pt idx="7">
                  <c:v>810</c:v>
                </c:pt>
                <c:pt idx="8">
                  <c:v>828</c:v>
                </c:pt>
                <c:pt idx="9">
                  <c:v>738</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16</c:v>
                </c:pt>
                <c:pt idx="1">
                  <c:v>18</c:v>
                </c:pt>
                <c:pt idx="2">
                  <c:v>21</c:v>
                </c:pt>
                <c:pt idx="3">
                  <c:v>26</c:v>
                </c:pt>
                <c:pt idx="4">
                  <c:v>18</c:v>
                </c:pt>
                <c:pt idx="5">
                  <c:v>14</c:v>
                </c:pt>
                <c:pt idx="6" formatCode="General">
                  <c:v>20</c:v>
                </c:pt>
                <c:pt idx="7" formatCode="General">
                  <c:v>12</c:v>
                </c:pt>
                <c:pt idx="8" formatCode="General">
                  <c:v>10</c:v>
                </c:pt>
                <c:pt idx="9" formatCode="General">
                  <c:v>20</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6</c:v>
                </c:pt>
                <c:pt idx="1">
                  <c:v>0</c:v>
                </c:pt>
                <c:pt idx="2">
                  <c:v>0</c:v>
                </c:pt>
                <c:pt idx="3">
                  <c:v>0</c:v>
                </c:pt>
                <c:pt idx="4">
                  <c:v>3</c:v>
                </c:pt>
                <c:pt idx="5">
                  <c:v>0</c:v>
                </c:pt>
                <c:pt idx="6" formatCode="General">
                  <c:v>0</c:v>
                </c:pt>
                <c:pt idx="7" formatCode="General">
                  <c:v>0</c:v>
                </c:pt>
                <c:pt idx="8" formatCode="General">
                  <c:v>3</c:v>
                </c:pt>
                <c:pt idx="9" formatCode="General">
                  <c:v>0</c:v>
                </c:pt>
              </c:numCache>
            </c:numRef>
          </c:val>
        </c:ser>
        <c:marker val="1"/>
        <c:axId val="72885760"/>
        <c:axId val="72887296"/>
      </c:lineChart>
      <c:catAx>
        <c:axId val="72885760"/>
        <c:scaling>
          <c:orientation val="minMax"/>
        </c:scaling>
        <c:axPos val="b"/>
        <c:numFmt formatCode="General" sourceLinked="1"/>
        <c:majorTickMark val="in"/>
        <c:tickLblPos val="nextTo"/>
        <c:txPr>
          <a:bodyPr rot="0" vert="horz"/>
          <a:lstStyle/>
          <a:p>
            <a:pPr>
              <a:defRPr/>
            </a:pPr>
            <a:endParaRPr lang="ja-JP"/>
          </a:p>
        </c:txPr>
        <c:crossAx val="72887296"/>
        <c:crosses val="autoZero"/>
        <c:auto val="1"/>
        <c:lblAlgn val="ctr"/>
        <c:lblOffset val="100"/>
        <c:tickLblSkip val="1"/>
        <c:tickMarkSkip val="1"/>
      </c:catAx>
      <c:valAx>
        <c:axId val="72887296"/>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2885760"/>
        <c:crosses val="autoZero"/>
        <c:crossBetween val="between"/>
      </c:valAx>
    </c:plotArea>
    <c:legend>
      <c:legendPos val="b"/>
      <c:layout>
        <c:manualLayout>
          <c:xMode val="edge"/>
          <c:yMode val="edge"/>
          <c:x val="0.29166721347331576"/>
          <c:y val="0.91086350974930141"/>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939392"/>
        <c:axId val="72940928"/>
      </c:barChart>
      <c:catAx>
        <c:axId val="729393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940928"/>
        <c:crosses val="autoZero"/>
        <c:auto val="1"/>
        <c:lblAlgn val="ctr"/>
        <c:lblOffset val="100"/>
        <c:tickLblSkip val="13"/>
        <c:tickMarkSkip val="1"/>
      </c:catAx>
      <c:valAx>
        <c:axId val="72940928"/>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939392"/>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93E-2"/>
          <c:y val="0.12256267409470752"/>
          <c:w val="0.89791849348651864"/>
          <c:h val="0.65738161559889119"/>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3.08</c:v>
                </c:pt>
                <c:pt idx="1">
                  <c:v>3.08</c:v>
                </c:pt>
                <c:pt idx="2">
                  <c:v>3.12</c:v>
                </c:pt>
                <c:pt idx="3">
                  <c:v>3.09</c:v>
                </c:pt>
                <c:pt idx="4">
                  <c:v>3.09</c:v>
                </c:pt>
                <c:pt idx="5">
                  <c:v>3.1</c:v>
                </c:pt>
                <c:pt idx="6">
                  <c:v>3.06</c:v>
                </c:pt>
                <c:pt idx="7">
                  <c:v>3.07</c:v>
                </c:pt>
                <c:pt idx="8">
                  <c:v>3.0736280193236718</c:v>
                </c:pt>
                <c:pt idx="9">
                  <c:v>3.0349363143631436</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2.216181818181818</c:v>
                </c:pt>
                <c:pt idx="1">
                  <c:v>2.23</c:v>
                </c:pt>
                <c:pt idx="2">
                  <c:v>2.25</c:v>
                </c:pt>
                <c:pt idx="3">
                  <c:v>2.0499999999999998</c:v>
                </c:pt>
                <c:pt idx="4">
                  <c:v>2.1416666666666666</c:v>
                </c:pt>
                <c:pt idx="5">
                  <c:v>2.2000000000000002</c:v>
                </c:pt>
                <c:pt idx="6">
                  <c:v>2.42</c:v>
                </c:pt>
                <c:pt idx="7">
                  <c:v>2.48</c:v>
                </c:pt>
                <c:pt idx="8">
                  <c:v>2.0801538461538462</c:v>
                </c:pt>
                <c:pt idx="9">
                  <c:v>2.4823000000000004</c:v>
                </c:pt>
              </c:numCache>
            </c:numRef>
          </c:val>
        </c:ser>
        <c:marker val="1"/>
        <c:axId val="74146176"/>
        <c:axId val="74147712"/>
      </c:lineChart>
      <c:catAx>
        <c:axId val="74146176"/>
        <c:scaling>
          <c:orientation val="minMax"/>
        </c:scaling>
        <c:axPos val="b"/>
        <c:numFmt formatCode="General" sourceLinked="1"/>
        <c:majorTickMark val="in"/>
        <c:tickLblPos val="nextTo"/>
        <c:txPr>
          <a:bodyPr rot="0" vert="horz"/>
          <a:lstStyle/>
          <a:p>
            <a:pPr>
              <a:defRPr/>
            </a:pPr>
            <a:endParaRPr lang="ja-JP"/>
          </a:p>
        </c:txPr>
        <c:crossAx val="74147712"/>
        <c:crosses val="autoZero"/>
        <c:auto val="1"/>
        <c:lblAlgn val="ctr"/>
        <c:lblOffset val="100"/>
        <c:tickLblSkip val="1"/>
        <c:tickMarkSkip val="1"/>
      </c:catAx>
      <c:valAx>
        <c:axId val="74147712"/>
        <c:scaling>
          <c:orientation val="minMax"/>
          <c:max val="4"/>
        </c:scaling>
        <c:axPos val="l"/>
        <c:majorGridlines/>
        <c:title>
          <c:tx>
            <c:rich>
              <a:bodyPr rot="0" vert="horz"/>
              <a:lstStyle/>
              <a:p>
                <a:pPr>
                  <a:defRPr/>
                </a:pPr>
                <a:r>
                  <a:rPr lang="en-US"/>
                  <a:t>kg</a:t>
                </a:r>
              </a:p>
            </c:rich>
          </c:tx>
          <c:layout>
            <c:manualLayout>
              <c:xMode val="edge"/>
              <c:yMode val="edge"/>
              <c:x val="6.0416885389326519E-2"/>
              <c:y val="7.2423398328690811E-2"/>
            </c:manualLayout>
          </c:layout>
        </c:title>
        <c:numFmt formatCode="0.0_ " sourceLinked="0"/>
        <c:majorTickMark val="in"/>
        <c:tickLblPos val="nextTo"/>
        <c:txPr>
          <a:bodyPr rot="0" vert="horz"/>
          <a:lstStyle/>
          <a:p>
            <a:pPr>
              <a:defRPr/>
            </a:pPr>
            <a:endParaRPr lang="ja-JP"/>
          </a:p>
        </c:txPr>
        <c:crossAx val="74146176"/>
        <c:crosses val="autoZero"/>
        <c:crossBetween val="between"/>
        <c:majorUnit val="1"/>
      </c:valAx>
    </c:plotArea>
    <c:legend>
      <c:legendPos val="b"/>
      <c:layout>
        <c:manualLayout>
          <c:xMode val="edge"/>
          <c:yMode val="edge"/>
          <c:x val="0.29375065616797902"/>
          <c:y val="0.90250696378829875"/>
          <c:w val="0.19607017543859637"/>
          <c:h val="5.3160416666666682E-2"/>
        </c:manualLayout>
      </c:layout>
    </c:legend>
    <c:plotVisOnly val="1"/>
    <c:dispBlanksAs val="gap"/>
  </c:chart>
  <c:printSettings>
    <c:headerFooter alignWithMargins="0"/>
    <c:pageMargins b="0.75000000000000044" l="0.25" r="0.25" t="0.75000000000000044" header="0.30000000000000021" footer="0.30000000000000021"/>
    <c:pageSetup paperSize="9"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441</c:v>
                </c:pt>
                <c:pt idx="1">
                  <c:v>400</c:v>
                </c:pt>
                <c:pt idx="2">
                  <c:v>408</c:v>
                </c:pt>
                <c:pt idx="3">
                  <c:v>323</c:v>
                </c:pt>
                <c:pt idx="4">
                  <c:v>349</c:v>
                </c:pt>
                <c:pt idx="5">
                  <c:v>383</c:v>
                </c:pt>
                <c:pt idx="6">
                  <c:v>435</c:v>
                </c:pt>
                <c:pt idx="7">
                  <c:v>407</c:v>
                </c:pt>
                <c:pt idx="8">
                  <c:v>429</c:v>
                </c:pt>
                <c:pt idx="9">
                  <c:v>435</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583</c:v>
                </c:pt>
                <c:pt idx="1">
                  <c:v>495</c:v>
                </c:pt>
                <c:pt idx="2">
                  <c:v>485</c:v>
                </c:pt>
                <c:pt idx="3">
                  <c:v>470</c:v>
                </c:pt>
                <c:pt idx="4">
                  <c:v>492</c:v>
                </c:pt>
                <c:pt idx="5">
                  <c:v>449</c:v>
                </c:pt>
                <c:pt idx="6">
                  <c:v>379</c:v>
                </c:pt>
                <c:pt idx="7">
                  <c:v>413</c:v>
                </c:pt>
                <c:pt idx="8">
                  <c:v>411</c:v>
                </c:pt>
                <c:pt idx="9">
                  <c:v>321</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3</c:v>
                </c:pt>
                <c:pt idx="1">
                  <c:v>1</c:v>
                </c:pt>
                <c:pt idx="2">
                  <c:v>1</c:v>
                </c:pt>
                <c:pt idx="3">
                  <c:v>3</c:v>
                </c:pt>
                <c:pt idx="4">
                  <c:v>5</c:v>
                </c:pt>
                <c:pt idx="5">
                  <c:v>2</c:v>
                </c:pt>
                <c:pt idx="6">
                  <c:v>1</c:v>
                </c:pt>
                <c:pt idx="7">
                  <c:v>2</c:v>
                </c:pt>
                <c:pt idx="8">
                  <c:v>0</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1</c:v>
                </c:pt>
                <c:pt idx="3">
                  <c:v>2</c:v>
                </c:pt>
                <c:pt idx="4">
                  <c:v>0</c:v>
                </c:pt>
                <c:pt idx="5">
                  <c:v>1</c:v>
                </c:pt>
                <c:pt idx="6">
                  <c:v>0</c:v>
                </c:pt>
                <c:pt idx="7">
                  <c:v>0</c:v>
                </c:pt>
                <c:pt idx="8">
                  <c:v>0</c:v>
                </c:pt>
                <c:pt idx="9">
                  <c:v>1</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1</c:v>
                </c:pt>
                <c:pt idx="3">
                  <c:v>1</c:v>
                </c:pt>
                <c:pt idx="4">
                  <c:v>0</c:v>
                </c:pt>
                <c:pt idx="5">
                  <c:v>0</c:v>
                </c:pt>
                <c:pt idx="6">
                  <c:v>0</c:v>
                </c:pt>
                <c:pt idx="7">
                  <c:v>0</c:v>
                </c:pt>
                <c:pt idx="8">
                  <c:v>1</c:v>
                </c:pt>
                <c:pt idx="9">
                  <c:v>0</c:v>
                </c:pt>
              </c:numCache>
            </c:numRef>
          </c:val>
        </c:ser>
        <c:marker val="1"/>
        <c:axId val="74203520"/>
        <c:axId val="74205056"/>
      </c:lineChart>
      <c:catAx>
        <c:axId val="74203520"/>
        <c:scaling>
          <c:orientation val="minMax"/>
        </c:scaling>
        <c:axPos val="b"/>
        <c:tickLblPos val="nextTo"/>
        <c:crossAx val="74205056"/>
        <c:crosses val="autoZero"/>
        <c:auto val="1"/>
        <c:lblAlgn val="ctr"/>
        <c:lblOffset val="100"/>
      </c:catAx>
      <c:valAx>
        <c:axId val="74205056"/>
        <c:scaling>
          <c:orientation val="minMax"/>
        </c:scaling>
        <c:axPos val="l"/>
        <c:majorGridlines/>
        <c:numFmt formatCode="#,##0_ " sourceLinked="1"/>
        <c:tickLblPos val="nextTo"/>
        <c:crossAx val="74203520"/>
        <c:crosses val="autoZero"/>
        <c:crossBetween val="between"/>
      </c:valAx>
    </c:plotArea>
    <c:legend>
      <c:legendPos val="b"/>
      <c:layout/>
    </c:legend>
    <c:plotVisOnly val="1"/>
  </c:chart>
  <c:printSettings>
    <c:headerFooter/>
    <c:pageMargins b="0.75000000000000044" l="0.25" r="0.25"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4"/>
          <c:y val="1.4970059880239521E-2"/>
        </c:manualLayout>
      </c:layout>
    </c:title>
    <c:plotArea>
      <c:layout>
        <c:manualLayout>
          <c:layoutTarget val="inner"/>
          <c:xMode val="edge"/>
          <c:yMode val="edge"/>
          <c:x val="7.0524415204678378E-2"/>
          <c:y val="0.11976065412240113"/>
          <c:w val="0.90090599415204653"/>
          <c:h val="0.64970154861402774"/>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90</c:v>
                </c:pt>
                <c:pt idx="1">
                  <c:v>88</c:v>
                </c:pt>
                <c:pt idx="2">
                  <c:v>90</c:v>
                </c:pt>
                <c:pt idx="3">
                  <c:v>82</c:v>
                </c:pt>
                <c:pt idx="4">
                  <c:v>83</c:v>
                </c:pt>
                <c:pt idx="5">
                  <c:v>71</c:v>
                </c:pt>
                <c:pt idx="6">
                  <c:v>95</c:v>
                </c:pt>
                <c:pt idx="7">
                  <c:v>83</c:v>
                </c:pt>
                <c:pt idx="8">
                  <c:v>90</c:v>
                </c:pt>
                <c:pt idx="9">
                  <c:v>87</c:v>
                </c:pt>
                <c:pt idx="10">
                  <c:v>73</c:v>
                </c:pt>
                <c:pt idx="11">
                  <c:v>95</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76</c:v>
                </c:pt>
                <c:pt idx="1">
                  <c:v>69</c:v>
                </c:pt>
                <c:pt idx="2">
                  <c:v>82</c:v>
                </c:pt>
                <c:pt idx="3">
                  <c:v>79</c:v>
                </c:pt>
                <c:pt idx="4">
                  <c:v>76</c:v>
                </c:pt>
                <c:pt idx="5">
                  <c:v>75</c:v>
                </c:pt>
                <c:pt idx="6">
                  <c:v>78</c:v>
                </c:pt>
                <c:pt idx="7">
                  <c:v>79</c:v>
                </c:pt>
                <c:pt idx="8">
                  <c:v>79</c:v>
                </c:pt>
                <c:pt idx="9">
                  <c:v>54</c:v>
                </c:pt>
                <c:pt idx="10">
                  <c:v>77</c:v>
                </c:pt>
                <c:pt idx="11">
                  <c:v>72</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71</c:v>
                </c:pt>
                <c:pt idx="1">
                  <c:v>61</c:v>
                </c:pt>
                <c:pt idx="2">
                  <c:v>79</c:v>
                </c:pt>
                <c:pt idx="3">
                  <c:v>79</c:v>
                </c:pt>
                <c:pt idx="4">
                  <c:v>64</c:v>
                </c:pt>
                <c:pt idx="5">
                  <c:v>83</c:v>
                </c:pt>
                <c:pt idx="6">
                  <c:v>66</c:v>
                </c:pt>
                <c:pt idx="7">
                  <c:v>84</c:v>
                </c:pt>
                <c:pt idx="8">
                  <c:v>90</c:v>
                </c:pt>
                <c:pt idx="9">
                  <c:v>77</c:v>
                </c:pt>
                <c:pt idx="10">
                  <c:v>74</c:v>
                </c:pt>
                <c:pt idx="11">
                  <c:v>68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62</c:v>
                </c:pt>
                <c:pt idx="1">
                  <c:v>67</c:v>
                </c:pt>
                <c:pt idx="2">
                  <c:v>64</c:v>
                </c:pt>
                <c:pt idx="3">
                  <c:v>68</c:v>
                </c:pt>
                <c:pt idx="4">
                  <c:v>69</c:v>
                </c:pt>
                <c:pt idx="5">
                  <c:v>68</c:v>
                </c:pt>
                <c:pt idx="6">
                  <c:v>79</c:v>
                </c:pt>
                <c:pt idx="7">
                  <c:v>74</c:v>
                </c:pt>
                <c:pt idx="8">
                  <c:v>61</c:v>
                </c:pt>
                <c:pt idx="9">
                  <c:v>64</c:v>
                </c:pt>
                <c:pt idx="10">
                  <c:v>51</c:v>
                </c:pt>
                <c:pt idx="11">
                  <c:v>72</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68</c:v>
                </c:pt>
                <c:pt idx="1">
                  <c:v>67</c:v>
                </c:pt>
                <c:pt idx="2">
                  <c:v>69</c:v>
                </c:pt>
                <c:pt idx="3">
                  <c:v>72</c:v>
                </c:pt>
                <c:pt idx="4">
                  <c:v>77</c:v>
                </c:pt>
                <c:pt idx="5">
                  <c:v>58</c:v>
                </c:pt>
                <c:pt idx="6">
                  <c:v>66</c:v>
                </c:pt>
                <c:pt idx="7">
                  <c:v>88</c:v>
                </c:pt>
                <c:pt idx="8">
                  <c:v>78</c:v>
                </c:pt>
                <c:pt idx="9">
                  <c:v>71</c:v>
                </c:pt>
                <c:pt idx="10">
                  <c:v>75</c:v>
                </c:pt>
                <c:pt idx="11">
                  <c:v>57</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66</c:v>
                </c:pt>
                <c:pt idx="1">
                  <c:v>62</c:v>
                </c:pt>
                <c:pt idx="2">
                  <c:v>68</c:v>
                </c:pt>
                <c:pt idx="3">
                  <c:v>80</c:v>
                </c:pt>
                <c:pt idx="4">
                  <c:v>79</c:v>
                </c:pt>
                <c:pt idx="5">
                  <c:v>62</c:v>
                </c:pt>
                <c:pt idx="6">
                  <c:v>69</c:v>
                </c:pt>
                <c:pt idx="7">
                  <c:v>74</c:v>
                </c:pt>
                <c:pt idx="8">
                  <c:v>75</c:v>
                </c:pt>
                <c:pt idx="9">
                  <c:v>67</c:v>
                </c:pt>
                <c:pt idx="10">
                  <c:v>63</c:v>
                </c:pt>
                <c:pt idx="11">
                  <c:v>70</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67</c:v>
                </c:pt>
                <c:pt idx="1">
                  <c:v>47</c:v>
                </c:pt>
                <c:pt idx="2">
                  <c:v>72</c:v>
                </c:pt>
                <c:pt idx="3">
                  <c:v>71</c:v>
                </c:pt>
                <c:pt idx="4">
                  <c:v>77</c:v>
                </c:pt>
                <c:pt idx="5">
                  <c:v>58</c:v>
                </c:pt>
                <c:pt idx="6">
                  <c:v>76</c:v>
                </c:pt>
                <c:pt idx="7">
                  <c:v>63</c:v>
                </c:pt>
                <c:pt idx="8">
                  <c:v>85</c:v>
                </c:pt>
                <c:pt idx="9">
                  <c:v>70</c:v>
                </c:pt>
                <c:pt idx="10">
                  <c:v>58</c:v>
                </c:pt>
                <c:pt idx="11">
                  <c:v>71</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66</c:v>
                </c:pt>
                <c:pt idx="1">
                  <c:v>66</c:v>
                </c:pt>
                <c:pt idx="2">
                  <c:v>71</c:v>
                </c:pt>
                <c:pt idx="3">
                  <c:v>62</c:v>
                </c:pt>
                <c:pt idx="4">
                  <c:v>77</c:v>
                </c:pt>
                <c:pt idx="5">
                  <c:v>56</c:v>
                </c:pt>
                <c:pt idx="6">
                  <c:v>77</c:v>
                </c:pt>
                <c:pt idx="7">
                  <c:v>72</c:v>
                </c:pt>
                <c:pt idx="8">
                  <c:v>77</c:v>
                </c:pt>
                <c:pt idx="9">
                  <c:v>71</c:v>
                </c:pt>
                <c:pt idx="10">
                  <c:v>68</c:v>
                </c:pt>
                <c:pt idx="11">
                  <c:v>59</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71</c:v>
                </c:pt>
                <c:pt idx="1">
                  <c:v>71</c:v>
                </c:pt>
                <c:pt idx="2">
                  <c:v>70</c:v>
                </c:pt>
                <c:pt idx="3">
                  <c:v>68</c:v>
                </c:pt>
                <c:pt idx="4">
                  <c:v>81</c:v>
                </c:pt>
                <c:pt idx="5">
                  <c:v>61</c:v>
                </c:pt>
                <c:pt idx="6">
                  <c:v>81</c:v>
                </c:pt>
                <c:pt idx="7">
                  <c:v>90</c:v>
                </c:pt>
                <c:pt idx="8">
                  <c:v>70</c:v>
                </c:pt>
                <c:pt idx="9">
                  <c:v>61</c:v>
                </c:pt>
                <c:pt idx="10">
                  <c:v>59</c:v>
                </c:pt>
                <c:pt idx="11">
                  <c:v>58</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56</c:v>
                </c:pt>
                <c:pt idx="1">
                  <c:v>51</c:v>
                </c:pt>
                <c:pt idx="2">
                  <c:v>64</c:v>
                </c:pt>
                <c:pt idx="3">
                  <c:v>63</c:v>
                </c:pt>
                <c:pt idx="4">
                  <c:v>63</c:v>
                </c:pt>
                <c:pt idx="5">
                  <c:v>83</c:v>
                </c:pt>
                <c:pt idx="6">
                  <c:v>73</c:v>
                </c:pt>
                <c:pt idx="7">
                  <c:v>66</c:v>
                </c:pt>
                <c:pt idx="8">
                  <c:v>67</c:v>
                </c:pt>
                <c:pt idx="9">
                  <c:v>62</c:v>
                </c:pt>
                <c:pt idx="10">
                  <c:v>58</c:v>
                </c:pt>
                <c:pt idx="11">
                  <c:v>52</c:v>
                </c:pt>
              </c:numCache>
            </c:numRef>
          </c:val>
        </c:ser>
        <c:marker val="1"/>
        <c:axId val="72383488"/>
        <c:axId val="72393472"/>
      </c:lineChart>
      <c:catAx>
        <c:axId val="72383488"/>
        <c:scaling>
          <c:orientation val="minMax"/>
        </c:scaling>
        <c:axPos val="b"/>
        <c:numFmt formatCode="General" sourceLinked="1"/>
        <c:majorTickMark val="in"/>
        <c:tickLblPos val="nextTo"/>
        <c:txPr>
          <a:bodyPr rot="0" vert="horz"/>
          <a:lstStyle/>
          <a:p>
            <a:pPr>
              <a:defRPr/>
            </a:pPr>
            <a:endParaRPr lang="ja-JP"/>
          </a:p>
        </c:txPr>
        <c:crossAx val="72393472"/>
        <c:crosses val="autoZero"/>
        <c:auto val="1"/>
        <c:lblAlgn val="ctr"/>
        <c:lblOffset val="100"/>
        <c:tickLblSkip val="1"/>
        <c:tickMarkSkip val="1"/>
      </c:catAx>
      <c:valAx>
        <c:axId val="7239347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383488"/>
        <c:crosses val="autoZero"/>
        <c:crossBetween val="between"/>
      </c:valAx>
    </c:plotArea>
    <c:legend>
      <c:legendPos val="b"/>
      <c:layout>
        <c:manualLayout>
          <c:xMode val="edge"/>
          <c:yMode val="edge"/>
          <c:x val="7.4542836257309938E-2"/>
          <c:y val="0.90283364197530858"/>
          <c:w val="0.89999993330865791"/>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71"/>
          <c:y val="0.16165361443640683"/>
          <c:w val="0.85970581802274915"/>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27.9</c:v>
                </c:pt>
                <c:pt idx="1">
                  <c:v>28</c:v>
                </c:pt>
                <c:pt idx="2">
                  <c:v>28.2</c:v>
                </c:pt>
                <c:pt idx="3">
                  <c:v>28.7</c:v>
                </c:pt>
                <c:pt idx="4">
                  <c:v>28.6</c:v>
                </c:pt>
                <c:pt idx="5">
                  <c:v>28.6</c:v>
                </c:pt>
                <c:pt idx="6" formatCode="#,##0.0_ ">
                  <c:v>29.1</c:v>
                </c:pt>
                <c:pt idx="7" formatCode="#,##0.0_ ">
                  <c:v>28.317808219178101</c:v>
                </c:pt>
                <c:pt idx="8" formatCode="#,##0.0_ ">
                  <c:v>28.88409703504043</c:v>
                </c:pt>
                <c:pt idx="9" formatCode="#,##0.0_ ">
                  <c:v>28.69705882352941</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29.8</c:v>
                </c:pt>
                <c:pt idx="1">
                  <c:v>30.3</c:v>
                </c:pt>
                <c:pt idx="2">
                  <c:v>30.4</c:v>
                </c:pt>
                <c:pt idx="3">
                  <c:v>30.7</c:v>
                </c:pt>
                <c:pt idx="4">
                  <c:v>30.9</c:v>
                </c:pt>
                <c:pt idx="5">
                  <c:v>30.8</c:v>
                </c:pt>
                <c:pt idx="6" formatCode="#,##0.0_ ">
                  <c:v>31.2</c:v>
                </c:pt>
                <c:pt idx="7" formatCode="#,##0.0_ ">
                  <c:v>31.006042296072501</c:v>
                </c:pt>
                <c:pt idx="8" formatCode="#,##0.0_ ">
                  <c:v>30.417417417417418</c:v>
                </c:pt>
                <c:pt idx="9" formatCode="#,##0.0_ ">
                  <c:v>31.420138888888889</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32.1</c:v>
                </c:pt>
                <c:pt idx="1">
                  <c:v>32.299999999999997</c:v>
                </c:pt>
                <c:pt idx="2">
                  <c:v>32.299999999999997</c:v>
                </c:pt>
                <c:pt idx="3">
                  <c:v>32.5</c:v>
                </c:pt>
                <c:pt idx="4">
                  <c:v>32.9</c:v>
                </c:pt>
                <c:pt idx="5">
                  <c:v>32.6</c:v>
                </c:pt>
                <c:pt idx="6" formatCode="#,##0.0_ ">
                  <c:v>33.299999999999997</c:v>
                </c:pt>
                <c:pt idx="7" formatCode="#,##0.0_ ">
                  <c:v>32.884615384615401</c:v>
                </c:pt>
                <c:pt idx="8" formatCode="#,##0.0_ ">
                  <c:v>32.434782608695649</c:v>
                </c:pt>
                <c:pt idx="9" formatCode="#,##0.0_ ">
                  <c:v>32.117647058823529</c:v>
                </c:pt>
              </c:numCache>
            </c:numRef>
          </c:val>
        </c:ser>
        <c:marker val="1"/>
        <c:axId val="71685248"/>
        <c:axId val="71686784"/>
      </c:lineChart>
      <c:catAx>
        <c:axId val="71685248"/>
        <c:scaling>
          <c:orientation val="minMax"/>
        </c:scaling>
        <c:axPos val="b"/>
        <c:majorTickMark val="none"/>
        <c:tickLblPos val="nextTo"/>
        <c:crossAx val="71686784"/>
        <c:crosses val="autoZero"/>
        <c:auto val="1"/>
        <c:lblAlgn val="ctr"/>
        <c:lblOffset val="100"/>
      </c:catAx>
      <c:valAx>
        <c:axId val="7168678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1E-2"/>
              <c:y val="0.10296004666083412"/>
            </c:manualLayout>
          </c:layout>
        </c:title>
        <c:numFmt formatCode="0.0_ " sourceLinked="1"/>
        <c:majorTickMark val="none"/>
        <c:tickLblPos val="nextTo"/>
        <c:spPr>
          <a:ln w="9525">
            <a:noFill/>
          </a:ln>
        </c:spPr>
        <c:crossAx val="71685248"/>
        <c:crosses val="autoZero"/>
        <c:crossBetween val="between"/>
        <c:majorUnit val="10"/>
      </c:valAx>
    </c:plotArea>
    <c:legend>
      <c:legendPos val="b"/>
      <c:layout/>
    </c:legend>
    <c:plotVisOnly val="1"/>
  </c:chart>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出生順位別出生数!$C$29</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出生順位別出生数!$C$30:$C$35</c:f>
              <c:numCache>
                <c:formatCode>0.0%</c:formatCode>
                <c:ptCount val="6"/>
                <c:pt idx="0">
                  <c:v>0.44595910418695228</c:v>
                </c:pt>
                <c:pt idx="1">
                  <c:v>0.4654017857142857</c:v>
                </c:pt>
                <c:pt idx="2">
                  <c:v>0.4497767857142857</c:v>
                </c:pt>
                <c:pt idx="3">
                  <c:v>0.45682102628285359</c:v>
                </c:pt>
                <c:pt idx="4">
                  <c:v>0.44917257683215128</c:v>
                </c:pt>
                <c:pt idx="5">
                  <c:v>0.43952095808383235</c:v>
                </c:pt>
              </c:numCache>
            </c:numRef>
          </c:val>
        </c:ser>
        <c:ser>
          <c:idx val="1"/>
          <c:order val="1"/>
          <c:tx>
            <c:strRef>
              <c:f>出生順位別出生数!$D$29</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出生順位別出生数!$D$30:$D$35</c:f>
              <c:numCache>
                <c:formatCode>0.0%</c:formatCode>
                <c:ptCount val="6"/>
                <c:pt idx="0">
                  <c:v>0.40603700097370982</c:v>
                </c:pt>
                <c:pt idx="1">
                  <c:v>0.390625</c:v>
                </c:pt>
                <c:pt idx="2">
                  <c:v>0.390625</c:v>
                </c:pt>
                <c:pt idx="3">
                  <c:v>0.40675844806007511</c:v>
                </c:pt>
                <c:pt idx="4">
                  <c:v>0.39361702127659576</c:v>
                </c:pt>
                <c:pt idx="5">
                  <c:v>0.40359281437125749</c:v>
                </c:pt>
              </c:numCache>
            </c:numRef>
          </c:val>
        </c:ser>
        <c:ser>
          <c:idx val="2"/>
          <c:order val="2"/>
          <c:tx>
            <c:strRef>
              <c:f>出生順位別出生数!$E$29</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出生順位別出生数!$E$30:$E$35</c:f>
              <c:numCache>
                <c:formatCode>0.0%</c:formatCode>
                <c:ptCount val="6"/>
                <c:pt idx="0">
                  <c:v>0.12852969814995133</c:v>
                </c:pt>
                <c:pt idx="1">
                  <c:v>0.12723214285714285</c:v>
                </c:pt>
                <c:pt idx="2">
                  <c:v>0.13616071428571427</c:v>
                </c:pt>
                <c:pt idx="3">
                  <c:v>0.12390488110137672</c:v>
                </c:pt>
                <c:pt idx="4">
                  <c:v>0.13356973995271867</c:v>
                </c:pt>
                <c:pt idx="5">
                  <c:v>0.1317365269461078</c:v>
                </c:pt>
              </c:numCache>
            </c:numRef>
          </c:val>
        </c:ser>
        <c:ser>
          <c:idx val="3"/>
          <c:order val="3"/>
          <c:tx>
            <c:strRef>
              <c:f>出生順位別出生数!$F$29</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出生順位別出生数!$F$30:$F$35</c:f>
              <c:numCache>
                <c:formatCode>0.0%</c:formatCode>
                <c:ptCount val="6"/>
                <c:pt idx="0">
                  <c:v>1.9474196689386564E-2</c:v>
                </c:pt>
                <c:pt idx="1">
                  <c:v>1.6741071428571428E-2</c:v>
                </c:pt>
                <c:pt idx="2">
                  <c:v>2.34375E-2</c:v>
                </c:pt>
                <c:pt idx="3">
                  <c:v>1.2515644555694618E-2</c:v>
                </c:pt>
                <c:pt idx="4">
                  <c:v>2.3640661938534278E-2</c:v>
                </c:pt>
                <c:pt idx="5">
                  <c:v>2.5149700598802394E-2</c:v>
                </c:pt>
              </c:numCache>
            </c:numRef>
          </c:val>
        </c:ser>
        <c:marker val="1"/>
        <c:axId val="72569600"/>
        <c:axId val="72571520"/>
      </c:lineChart>
      <c:catAx>
        <c:axId val="725696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71520"/>
        <c:crosses val="autoZero"/>
        <c:auto val="1"/>
        <c:lblAlgn val="ctr"/>
        <c:lblOffset val="100"/>
        <c:tickLblSkip val="1"/>
        <c:tickMarkSkip val="1"/>
      </c:catAx>
      <c:valAx>
        <c:axId val="72571520"/>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69600"/>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66"/>
          <c:y val="7.9734348613911724E-2"/>
          <c:w val="0.86076025369456544"/>
          <c:h val="0.70432007942288821"/>
        </c:manualLayout>
      </c:layout>
      <c:barChart>
        <c:barDir val="col"/>
        <c:grouping val="percentStacked"/>
        <c:ser>
          <c:idx val="0"/>
          <c:order val="0"/>
          <c:tx>
            <c:strRef>
              <c:f>出生順位別出生数!$C$29</c:f>
              <c:strCache>
                <c:ptCount val="1"/>
                <c:pt idx="0">
                  <c:v>第1子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出生順位別出生数!$C$30:$C$39</c:f>
              <c:numCache>
                <c:formatCode>0.0%</c:formatCode>
                <c:ptCount val="10"/>
                <c:pt idx="0">
                  <c:v>0.44595910418695228</c:v>
                </c:pt>
                <c:pt idx="1">
                  <c:v>0.4654017857142857</c:v>
                </c:pt>
                <c:pt idx="2">
                  <c:v>0.4497767857142857</c:v>
                </c:pt>
                <c:pt idx="3">
                  <c:v>0.45682102628285359</c:v>
                </c:pt>
                <c:pt idx="4">
                  <c:v>0.44917257683215128</c:v>
                </c:pt>
                <c:pt idx="5">
                  <c:v>0.43952095808383235</c:v>
                </c:pt>
                <c:pt idx="6">
                  <c:v>0.46134969325153374</c:v>
                </c:pt>
                <c:pt idx="7">
                  <c:v>0.44403892944038931</c:v>
                </c:pt>
                <c:pt idx="8">
                  <c:v>0.44114149821640902</c:v>
                </c:pt>
                <c:pt idx="9">
                  <c:v>0.44854881266490765</c:v>
                </c:pt>
              </c:numCache>
            </c:numRef>
          </c:val>
        </c:ser>
        <c:ser>
          <c:idx val="1"/>
          <c:order val="1"/>
          <c:tx>
            <c:strRef>
              <c:f>出生順位別出生数!$D$29</c:f>
              <c:strCache>
                <c:ptCount val="1"/>
                <c:pt idx="0">
                  <c:v>第2子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出生順位別出生数!$D$30:$D$39</c:f>
              <c:numCache>
                <c:formatCode>0.0%</c:formatCode>
                <c:ptCount val="10"/>
                <c:pt idx="0">
                  <c:v>0.40603700097370982</c:v>
                </c:pt>
                <c:pt idx="1">
                  <c:v>0.390625</c:v>
                </c:pt>
                <c:pt idx="2">
                  <c:v>0.390625</c:v>
                </c:pt>
                <c:pt idx="3">
                  <c:v>0.40675844806007511</c:v>
                </c:pt>
                <c:pt idx="4">
                  <c:v>0.39361702127659576</c:v>
                </c:pt>
                <c:pt idx="5">
                  <c:v>0.40359281437125749</c:v>
                </c:pt>
                <c:pt idx="6">
                  <c:v>0.37055214723926383</c:v>
                </c:pt>
                <c:pt idx="7">
                  <c:v>0.402676399026764</c:v>
                </c:pt>
                <c:pt idx="8">
                  <c:v>0.39595719381688466</c:v>
                </c:pt>
                <c:pt idx="9">
                  <c:v>0.37994722955145116</c:v>
                </c:pt>
              </c:numCache>
            </c:numRef>
          </c:val>
        </c:ser>
        <c:ser>
          <c:idx val="2"/>
          <c:order val="2"/>
          <c:tx>
            <c:strRef>
              <c:f>出生順位別出生数!$E$29</c:f>
              <c:strCache>
                <c:ptCount val="1"/>
                <c:pt idx="0">
                  <c:v>第3子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出生順位別出生数!$E$30:$E$39</c:f>
              <c:numCache>
                <c:formatCode>0.0%</c:formatCode>
                <c:ptCount val="10"/>
                <c:pt idx="0">
                  <c:v>0.12852969814995133</c:v>
                </c:pt>
                <c:pt idx="1">
                  <c:v>0.12723214285714285</c:v>
                </c:pt>
                <c:pt idx="2">
                  <c:v>0.13616071428571427</c:v>
                </c:pt>
                <c:pt idx="3">
                  <c:v>0.12390488110137672</c:v>
                </c:pt>
                <c:pt idx="4">
                  <c:v>0.13356973995271867</c:v>
                </c:pt>
                <c:pt idx="5">
                  <c:v>0.1317365269461078</c:v>
                </c:pt>
                <c:pt idx="6">
                  <c:v>0.13987730061349693</c:v>
                </c:pt>
                <c:pt idx="7">
                  <c:v>0.12652068126520682</c:v>
                </c:pt>
                <c:pt idx="8">
                  <c:v>0.13674197384066589</c:v>
                </c:pt>
                <c:pt idx="9">
                  <c:v>0.13456464379947231</c:v>
                </c:pt>
              </c:numCache>
            </c:numRef>
          </c:val>
        </c:ser>
        <c:ser>
          <c:idx val="3"/>
          <c:order val="3"/>
          <c:tx>
            <c:strRef>
              <c:f>出生順位別出生数!$F$29</c:f>
              <c:strCache>
                <c:ptCount val="1"/>
                <c:pt idx="0">
                  <c:v>第4子以上</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出生順位別出生数!$F$30:$F$39</c:f>
              <c:numCache>
                <c:formatCode>0.0%</c:formatCode>
                <c:ptCount val="10"/>
                <c:pt idx="0">
                  <c:v>1.9474196689386564E-2</c:v>
                </c:pt>
                <c:pt idx="1">
                  <c:v>1.6741071428571428E-2</c:v>
                </c:pt>
                <c:pt idx="2">
                  <c:v>2.34375E-2</c:v>
                </c:pt>
                <c:pt idx="3">
                  <c:v>1.2515644555694618E-2</c:v>
                </c:pt>
                <c:pt idx="4">
                  <c:v>2.3640661938534278E-2</c:v>
                </c:pt>
                <c:pt idx="5">
                  <c:v>2.5149700598802394E-2</c:v>
                </c:pt>
                <c:pt idx="6">
                  <c:v>2.8220858895705522E-2</c:v>
                </c:pt>
                <c:pt idx="7">
                  <c:v>2.6763990267639901E-2</c:v>
                </c:pt>
                <c:pt idx="8">
                  <c:v>2.6159334126040427E-2</c:v>
                </c:pt>
                <c:pt idx="9">
                  <c:v>3.6939313984168866E-2</c:v>
                </c:pt>
              </c:numCache>
            </c:numRef>
          </c:val>
        </c:ser>
        <c:overlap val="100"/>
        <c:axId val="72483584"/>
        <c:axId val="72485120"/>
      </c:barChart>
      <c:catAx>
        <c:axId val="72483584"/>
        <c:scaling>
          <c:orientation val="minMax"/>
        </c:scaling>
        <c:axPos val="b"/>
        <c:numFmt formatCode="General" sourceLinked="1"/>
        <c:majorTickMark val="in"/>
        <c:tickLblPos val="nextTo"/>
        <c:txPr>
          <a:bodyPr rot="0" vert="horz"/>
          <a:lstStyle/>
          <a:p>
            <a:pPr>
              <a:defRPr/>
            </a:pPr>
            <a:endParaRPr lang="ja-JP"/>
          </a:p>
        </c:txPr>
        <c:crossAx val="72485120"/>
        <c:crosses val="autoZero"/>
        <c:auto val="1"/>
        <c:lblAlgn val="ctr"/>
        <c:lblOffset val="100"/>
        <c:tickLblSkip val="1"/>
        <c:tickMarkSkip val="1"/>
      </c:catAx>
      <c:valAx>
        <c:axId val="72485120"/>
        <c:scaling>
          <c:orientation val="minMax"/>
        </c:scaling>
        <c:axPos val="l"/>
        <c:majorGridlines/>
        <c:numFmt formatCode="0%" sourceLinked="0"/>
        <c:majorTickMark val="in"/>
        <c:tickLblPos val="nextTo"/>
        <c:txPr>
          <a:bodyPr rot="0" vert="horz"/>
          <a:lstStyle/>
          <a:p>
            <a:pPr>
              <a:defRPr/>
            </a:pPr>
            <a:endParaRPr lang="ja-JP"/>
          </a:p>
        </c:txPr>
        <c:crossAx val="72483584"/>
        <c:crosses val="autoZero"/>
        <c:crossBetween val="between"/>
      </c:valAx>
    </c:plotArea>
    <c:legend>
      <c:legendPos val="r"/>
      <c:layout>
        <c:manualLayout>
          <c:xMode val="edge"/>
          <c:yMode val="edge"/>
          <c:x val="0.17359893304476243"/>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458</c:v>
                </c:pt>
                <c:pt idx="1">
                  <c:v>417</c:v>
                </c:pt>
                <c:pt idx="2">
                  <c:v>403</c:v>
                </c:pt>
                <c:pt idx="3">
                  <c:v>365</c:v>
                </c:pt>
                <c:pt idx="4">
                  <c:v>380</c:v>
                </c:pt>
                <c:pt idx="5">
                  <c:v>367</c:v>
                </c:pt>
                <c:pt idx="6" formatCode="#,##0_ ">
                  <c:v>376</c:v>
                </c:pt>
                <c:pt idx="7" formatCode="#,##0_ ">
                  <c:v>365</c:v>
                </c:pt>
                <c:pt idx="8" formatCode="#,##0_ ">
                  <c:v>371</c:v>
                </c:pt>
                <c:pt idx="9" formatCode="#,##0_ ">
                  <c:v>340</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417</c:v>
                </c:pt>
                <c:pt idx="1">
                  <c:v>350</c:v>
                </c:pt>
                <c:pt idx="2">
                  <c:v>350</c:v>
                </c:pt>
                <c:pt idx="3">
                  <c:v>325</c:v>
                </c:pt>
                <c:pt idx="4">
                  <c:v>333</c:v>
                </c:pt>
                <c:pt idx="5">
                  <c:v>337</c:v>
                </c:pt>
                <c:pt idx="6" formatCode="0_ ">
                  <c:v>302</c:v>
                </c:pt>
                <c:pt idx="7" formatCode="0_ ">
                  <c:v>331</c:v>
                </c:pt>
                <c:pt idx="8" formatCode="0_ ">
                  <c:v>333</c:v>
                </c:pt>
                <c:pt idx="9" formatCode="0_ ">
                  <c:v>288</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132</c:v>
                </c:pt>
                <c:pt idx="1">
                  <c:v>114</c:v>
                </c:pt>
                <c:pt idx="2">
                  <c:v>122</c:v>
                </c:pt>
                <c:pt idx="3">
                  <c:v>99</c:v>
                </c:pt>
                <c:pt idx="4">
                  <c:v>113</c:v>
                </c:pt>
                <c:pt idx="5">
                  <c:v>110</c:v>
                </c:pt>
                <c:pt idx="6" formatCode="0_ ">
                  <c:v>114</c:v>
                </c:pt>
                <c:pt idx="7" formatCode="0_ ">
                  <c:v>104</c:v>
                </c:pt>
                <c:pt idx="8" formatCode="0_ ">
                  <c:v>115</c:v>
                </c:pt>
                <c:pt idx="9" formatCode="0_ ">
                  <c:v>102</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20</c:v>
                </c:pt>
                <c:pt idx="1">
                  <c:v>15</c:v>
                </c:pt>
                <c:pt idx="2">
                  <c:v>21</c:v>
                </c:pt>
                <c:pt idx="3">
                  <c:v>10</c:v>
                </c:pt>
                <c:pt idx="4">
                  <c:v>20</c:v>
                </c:pt>
                <c:pt idx="5">
                  <c:v>21</c:v>
                </c:pt>
                <c:pt idx="6" formatCode="0_ ">
                  <c:v>23</c:v>
                </c:pt>
                <c:pt idx="7" formatCode="0_ ">
                  <c:v>22</c:v>
                </c:pt>
                <c:pt idx="8" formatCode="0_ ">
                  <c:v>22</c:v>
                </c:pt>
                <c:pt idx="9" formatCode="0_ ">
                  <c:v>28</c:v>
                </c:pt>
              </c:numCache>
            </c:numRef>
          </c:val>
        </c:ser>
        <c:marker val="1"/>
        <c:axId val="72510080"/>
        <c:axId val="72532352"/>
      </c:lineChart>
      <c:catAx>
        <c:axId val="72510080"/>
        <c:scaling>
          <c:orientation val="minMax"/>
        </c:scaling>
        <c:axPos val="b"/>
        <c:majorTickMark val="none"/>
        <c:tickLblPos val="nextTo"/>
        <c:crossAx val="72532352"/>
        <c:crosses val="autoZero"/>
        <c:auto val="1"/>
        <c:lblAlgn val="ctr"/>
        <c:lblOffset val="100"/>
      </c:catAx>
      <c:valAx>
        <c:axId val="72532352"/>
        <c:scaling>
          <c:orientation val="minMax"/>
        </c:scaling>
        <c:axPos val="l"/>
        <c:majorGridlines/>
        <c:numFmt formatCode="#,##0;[Red]\-#,##0" sourceLinked="1"/>
        <c:majorTickMark val="none"/>
        <c:tickLblPos val="nextTo"/>
        <c:crossAx val="72510080"/>
        <c:crosses val="autoZero"/>
        <c:crossBetween val="between"/>
      </c:valAx>
    </c:plotArea>
    <c:legend>
      <c:legendPos val="b"/>
      <c:layout/>
    </c:legend>
    <c:plotVisOnly val="1"/>
  </c:chart>
  <c:printSettings>
    <c:headerFooter/>
    <c:pageMargins b="0.75000000000000044" l="0.25" r="0.25" t="0.75000000000000044" header="0.30000000000000021" footer="0.3000000000000002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72E-3"/>
        </c:manualLayout>
      </c:layout>
    </c:title>
    <c:plotArea>
      <c:layout>
        <c:manualLayout>
          <c:layoutTarget val="inner"/>
          <c:xMode val="edge"/>
          <c:yMode val="edge"/>
          <c:x val="7.2936660268714024E-2"/>
          <c:y val="0.11758819444444445"/>
          <c:w val="0.91938579654510744"/>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4.8685491723466411E-3</c:v>
                </c:pt>
                <c:pt idx="1">
                  <c:v>4.464285714285714E-3</c:v>
                </c:pt>
                <c:pt idx="2">
                  <c:v>7.8125E-3</c:v>
                </c:pt>
                <c:pt idx="3">
                  <c:v>7.5093867334167707E-3</c:v>
                </c:pt>
                <c:pt idx="4">
                  <c:v>1.1820330969267139E-2</c:v>
                </c:pt>
                <c:pt idx="5">
                  <c:v>9.5808383233532933E-3</c:v>
                </c:pt>
                <c:pt idx="6">
                  <c:v>3.6809815950920245E-3</c:v>
                </c:pt>
                <c:pt idx="7">
                  <c:v>1.0948905109489052E-2</c:v>
                </c:pt>
                <c:pt idx="8">
                  <c:v>4.7562425683709865E-3</c:v>
                </c:pt>
                <c:pt idx="9">
                  <c:v>6.5963060686015833E-3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0.13339824732229796</c:v>
                </c:pt>
                <c:pt idx="1">
                  <c:v>0.12834821428571427</c:v>
                </c:pt>
                <c:pt idx="2">
                  <c:v>0.11272321428571429</c:v>
                </c:pt>
                <c:pt idx="3">
                  <c:v>9.6370463078848556E-2</c:v>
                </c:pt>
                <c:pt idx="4">
                  <c:v>0.10165484633569739</c:v>
                </c:pt>
                <c:pt idx="5">
                  <c:v>0.11616766467065869</c:v>
                </c:pt>
                <c:pt idx="6">
                  <c:v>0.11042944785276074</c:v>
                </c:pt>
                <c:pt idx="7">
                  <c:v>0.11435523114355231</c:v>
                </c:pt>
                <c:pt idx="8">
                  <c:v>0.10939357907253269</c:v>
                </c:pt>
                <c:pt idx="9">
                  <c:v>9.7625329815303433E-2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0.45472249269717624</c:v>
                </c:pt>
                <c:pt idx="1">
                  <c:v>0.4174107142857143</c:v>
                </c:pt>
                <c:pt idx="2">
                  <c:v>0.3939732142857143</c:v>
                </c:pt>
                <c:pt idx="3">
                  <c:v>0.36921151439299121</c:v>
                </c:pt>
                <c:pt idx="4">
                  <c:v>0.36524822695035464</c:v>
                </c:pt>
                <c:pt idx="5">
                  <c:v>0.33413173652694611</c:v>
                </c:pt>
                <c:pt idx="6">
                  <c:v>0.34355828220858897</c:v>
                </c:pt>
                <c:pt idx="7">
                  <c:v>0.31751824817518248</c:v>
                </c:pt>
                <c:pt idx="8">
                  <c:v>0.32223543400713439</c:v>
                </c:pt>
                <c:pt idx="9">
                  <c:v>0.32981530343007914</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0.31742940603700098</c:v>
                </c:pt>
                <c:pt idx="1">
                  <c:v>0.34486607142857145</c:v>
                </c:pt>
                <c:pt idx="2">
                  <c:v>0.3950892857142857</c:v>
                </c:pt>
                <c:pt idx="3">
                  <c:v>0.41426783479349188</c:v>
                </c:pt>
                <c:pt idx="4">
                  <c:v>0.37706855791962174</c:v>
                </c:pt>
                <c:pt idx="5">
                  <c:v>0.41437125748502995</c:v>
                </c:pt>
                <c:pt idx="6">
                  <c:v>0.37423312883435583</c:v>
                </c:pt>
                <c:pt idx="7">
                  <c:v>0.38807785888077861</c:v>
                </c:pt>
                <c:pt idx="8">
                  <c:v>0.3923900118906064</c:v>
                </c:pt>
                <c:pt idx="9">
                  <c:v>0.36015831134564646</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8.1791626095423564E-2</c:v>
                </c:pt>
                <c:pt idx="1">
                  <c:v>9.7098214285714288E-2</c:v>
                </c:pt>
                <c:pt idx="2">
                  <c:v>8.4821428571428575E-2</c:v>
                </c:pt>
                <c:pt idx="3">
                  <c:v>0.10012515644555695</c:v>
                </c:pt>
                <c:pt idx="4">
                  <c:v>0.12529550827423167</c:v>
                </c:pt>
                <c:pt idx="5">
                  <c:v>0.11137724550898204</c:v>
                </c:pt>
                <c:pt idx="6">
                  <c:v>0.14846625766871166</c:v>
                </c:pt>
                <c:pt idx="7">
                  <c:v>0.14720194647201945</c:v>
                </c:pt>
                <c:pt idx="8">
                  <c:v>0.15576694411414982</c:v>
                </c:pt>
                <c:pt idx="9">
                  <c:v>0.18733509234828497</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7.7896786757546254E-3</c:v>
                </c:pt>
                <c:pt idx="1">
                  <c:v>7.8125E-3</c:v>
                </c:pt>
                <c:pt idx="2">
                  <c:v>5.580357142857143E-3</c:v>
                </c:pt>
                <c:pt idx="3">
                  <c:v>1.2515644555694618E-2</c:v>
                </c:pt>
                <c:pt idx="4">
                  <c:v>1.8912529550827423E-2</c:v>
                </c:pt>
                <c:pt idx="5">
                  <c:v>1.437125748502994E-2</c:v>
                </c:pt>
                <c:pt idx="6">
                  <c:v>1.9631901840490799E-2</c:v>
                </c:pt>
                <c:pt idx="7">
                  <c:v>2.1897810218978103E-2</c:v>
                </c:pt>
                <c:pt idx="8">
                  <c:v>1.5457788347205707E-2</c:v>
                </c:pt>
                <c:pt idx="9">
                  <c:v>1.8469656992084433E-2</c:v>
                </c:pt>
              </c:numCache>
            </c:numRef>
          </c:val>
        </c:ser>
        <c:ser>
          <c:idx val="7"/>
          <c:order val="7"/>
          <c:cat>
            <c:strRef>
              <c:f>母の年齢階級別!$C$3:$I$3</c:f>
              <c:strCache>
                <c:ptCount val="7"/>
                <c:pt idx="0">
                  <c:v>15歳未満</c:v>
                </c:pt>
                <c:pt idx="1">
                  <c:v>15～19歳</c:v>
                </c:pt>
                <c:pt idx="2">
                  <c:v>20～24</c:v>
                </c:pt>
                <c:pt idx="3">
                  <c:v>25～29</c:v>
                </c:pt>
                <c:pt idx="4">
                  <c:v>30～34</c:v>
                </c:pt>
                <c:pt idx="5">
                  <c:v>35～39</c:v>
                </c:pt>
                <c:pt idx="6">
                  <c:v>40～</c:v>
                </c:pt>
              </c:strCache>
            </c:strRef>
          </c:cat>
          <c:val>
            <c:numRef>
              <c:f>母の年齢階級別!$J$3</c:f>
              <c:numCache>
                <c:formatCode>General</c:formatCode>
                <c:ptCount val="1"/>
                <c:pt idx="0">
                  <c:v>0</c:v>
                </c:pt>
              </c:numCache>
            </c:numRef>
          </c:val>
        </c:ser>
        <c:overlap val="100"/>
        <c:axId val="72655616"/>
        <c:axId val="72657152"/>
      </c:barChart>
      <c:catAx>
        <c:axId val="72655616"/>
        <c:scaling>
          <c:orientation val="minMax"/>
        </c:scaling>
        <c:axPos val="b"/>
        <c:numFmt formatCode="General" sourceLinked="1"/>
        <c:majorTickMark val="in"/>
        <c:tickLblPos val="nextTo"/>
        <c:txPr>
          <a:bodyPr rot="0" vert="horz"/>
          <a:lstStyle/>
          <a:p>
            <a:pPr>
              <a:defRPr/>
            </a:pPr>
            <a:endParaRPr lang="ja-JP"/>
          </a:p>
        </c:txPr>
        <c:crossAx val="72657152"/>
        <c:crosses val="autoZero"/>
        <c:auto val="1"/>
        <c:lblAlgn val="ctr"/>
        <c:lblOffset val="100"/>
        <c:tickLblSkip val="1"/>
        <c:tickMarkSkip val="1"/>
      </c:catAx>
      <c:valAx>
        <c:axId val="72657152"/>
        <c:scaling>
          <c:orientation val="minMax"/>
        </c:scaling>
        <c:axPos val="l"/>
        <c:majorGridlines/>
        <c:numFmt formatCode="0%" sourceLinked="0"/>
        <c:majorTickMark val="in"/>
        <c:tickLblPos val="nextTo"/>
        <c:txPr>
          <a:bodyPr rot="0" vert="horz"/>
          <a:lstStyle/>
          <a:p>
            <a:pPr>
              <a:defRPr/>
            </a:pPr>
            <a:endParaRPr lang="ja-JP"/>
          </a:p>
        </c:txPr>
        <c:crossAx val="72655616"/>
        <c:crosses val="autoZero"/>
        <c:crossBetween val="between"/>
        <c:majorUnit val="0.1"/>
      </c:valAx>
    </c:plotArea>
    <c:legend>
      <c:legendPos val="b"/>
      <c:layout>
        <c:manualLayout>
          <c:xMode val="edge"/>
          <c:yMode val="edge"/>
          <c:x val="7.7299853801169605E-2"/>
          <c:y val="0.92758240740740727"/>
          <c:w val="0.80326965862955713"/>
          <c:h val="5.882788412966609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8"/>
          <c:y val="7.7055555555555558E-3"/>
        </c:manualLayout>
      </c:layout>
    </c:title>
    <c:plotArea>
      <c:layout>
        <c:manualLayout>
          <c:layoutTarget val="inner"/>
          <c:xMode val="edge"/>
          <c:yMode val="edge"/>
          <c:x val="0.106425911509145"/>
          <c:y val="0.12438935185185186"/>
          <c:w val="0.88554390519873449"/>
          <c:h val="0.69069768518518748"/>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1.0917030567685589E-2</c:v>
                </c:pt>
                <c:pt idx="1">
                  <c:v>9.5923261390887284E-3</c:v>
                </c:pt>
                <c:pt idx="2">
                  <c:v>1.7369727047146403E-2</c:v>
                </c:pt>
                <c:pt idx="3">
                  <c:v>1.643835616438356E-2</c:v>
                </c:pt>
                <c:pt idx="4">
                  <c:v>2.368421052631579E-2</c:v>
                </c:pt>
                <c:pt idx="5">
                  <c:v>1.6348773841961851E-2</c:v>
                </c:pt>
                <c:pt idx="6">
                  <c:v>5.3191489361702126E-3</c:v>
                </c:pt>
                <c:pt idx="7">
                  <c:v>2.1917808219178082E-2</c:v>
                </c:pt>
                <c:pt idx="8">
                  <c:v>1.078167115902965E-2</c:v>
                </c:pt>
                <c:pt idx="9">
                  <c:v>1.4705882352941176E-2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0.21179039301310043</c:v>
                </c:pt>
                <c:pt idx="1">
                  <c:v>0.20623501199040767</c:v>
                </c:pt>
                <c:pt idx="2">
                  <c:v>0.18858560794044665</c:v>
                </c:pt>
                <c:pt idx="3">
                  <c:v>0.15890410958904111</c:v>
                </c:pt>
                <c:pt idx="4">
                  <c:v>0.17105263157894737</c:v>
                </c:pt>
                <c:pt idx="5">
                  <c:v>0.19346049046321526</c:v>
                </c:pt>
                <c:pt idx="6">
                  <c:v>0.18085106382978725</c:v>
                </c:pt>
                <c:pt idx="7">
                  <c:v>0.19726027397260273</c:v>
                </c:pt>
                <c:pt idx="8">
                  <c:v>0.16172506738544473</c:v>
                </c:pt>
                <c:pt idx="9">
                  <c:v>0.16470588235294117</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0.53493449781659386</c:v>
                </c:pt>
                <c:pt idx="1">
                  <c:v>0.50599520383693042</c:v>
                </c:pt>
                <c:pt idx="2">
                  <c:v>0.47394540942928037</c:v>
                </c:pt>
                <c:pt idx="3">
                  <c:v>0.44109589041095892</c:v>
                </c:pt>
                <c:pt idx="4">
                  <c:v>0.42368421052631577</c:v>
                </c:pt>
                <c:pt idx="5">
                  <c:v>0.42234332425068122</c:v>
                </c:pt>
                <c:pt idx="6">
                  <c:v>0.42819148936170215</c:v>
                </c:pt>
                <c:pt idx="7">
                  <c:v>0.40547945205479452</c:v>
                </c:pt>
                <c:pt idx="8">
                  <c:v>0.39083557951482478</c:v>
                </c:pt>
                <c:pt idx="9">
                  <c:v>0.42352941176470588</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0.1943231441048035</c:v>
                </c:pt>
                <c:pt idx="1">
                  <c:v>0.23261390887290168</c:v>
                </c:pt>
                <c:pt idx="2">
                  <c:v>0.28039702233250619</c:v>
                </c:pt>
                <c:pt idx="3">
                  <c:v>0.30684931506849317</c:v>
                </c:pt>
                <c:pt idx="4">
                  <c:v>0.31052631578947371</c:v>
                </c:pt>
                <c:pt idx="5">
                  <c:v>0.29155313351498635</c:v>
                </c:pt>
                <c:pt idx="6">
                  <c:v>0.28457446808510639</c:v>
                </c:pt>
                <c:pt idx="7">
                  <c:v>0.28219178082191781</c:v>
                </c:pt>
                <c:pt idx="8">
                  <c:v>0.32345013477088946</c:v>
                </c:pt>
                <c:pt idx="9">
                  <c:v>0.27941176470588236</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4.3668122270742356E-2</c:v>
                </c:pt>
                <c:pt idx="1">
                  <c:v>4.3165467625899283E-2</c:v>
                </c:pt>
                <c:pt idx="2">
                  <c:v>3.4739454094292806E-2</c:v>
                </c:pt>
                <c:pt idx="3">
                  <c:v>6.575342465753424E-2</c:v>
                </c:pt>
                <c:pt idx="4">
                  <c:v>6.3157894736842107E-2</c:v>
                </c:pt>
                <c:pt idx="5">
                  <c:v>6.2670299727520432E-2</c:v>
                </c:pt>
                <c:pt idx="6">
                  <c:v>9.3085106382978719E-2</c:v>
                </c:pt>
                <c:pt idx="7">
                  <c:v>7.3972602739726029E-2</c:v>
                </c:pt>
                <c:pt idx="8">
                  <c:v>0.10512129380053908</c:v>
                </c:pt>
                <c:pt idx="9">
                  <c:v>0.11176470588235295</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4.3668122270742356E-3</c:v>
                </c:pt>
                <c:pt idx="1">
                  <c:v>2.3980815347721821E-3</c:v>
                </c:pt>
                <c:pt idx="2">
                  <c:v>4.9627791563275434E-3</c:v>
                </c:pt>
                <c:pt idx="3">
                  <c:v>1.0958904109589041E-2</c:v>
                </c:pt>
                <c:pt idx="4">
                  <c:v>7.8947368421052634E-3</c:v>
                </c:pt>
                <c:pt idx="5">
                  <c:v>1.3623978201634877E-2</c:v>
                </c:pt>
                <c:pt idx="6">
                  <c:v>7.9787234042553185E-3</c:v>
                </c:pt>
                <c:pt idx="7">
                  <c:v>1.9178082191780823E-2</c:v>
                </c:pt>
                <c:pt idx="8">
                  <c:v>8.0862533692722376E-3</c:v>
                </c:pt>
                <c:pt idx="9">
                  <c:v>5.8823529411764705E-3</c:v>
                </c:pt>
              </c:numCache>
            </c:numRef>
          </c:val>
        </c:ser>
        <c:ser>
          <c:idx val="7"/>
          <c:order val="7"/>
          <c:cat>
            <c:strRef>
              <c:f>母の年齢階級別!$C$15:$I$15</c:f>
              <c:strCache>
                <c:ptCount val="7"/>
                <c:pt idx="0">
                  <c:v>15歳未満</c:v>
                </c:pt>
                <c:pt idx="1">
                  <c:v>15～19歳</c:v>
                </c:pt>
                <c:pt idx="2">
                  <c:v>20～24</c:v>
                </c:pt>
                <c:pt idx="3">
                  <c:v>25～29</c:v>
                </c:pt>
                <c:pt idx="4">
                  <c:v>30～34</c:v>
                </c:pt>
                <c:pt idx="5">
                  <c:v>35～39</c:v>
                </c:pt>
                <c:pt idx="6">
                  <c:v>40～</c:v>
                </c:pt>
              </c:strCache>
            </c:strRef>
          </c:cat>
          <c:val>
            <c:numRef>
              <c:f>母の年齢階級別!$J$15</c:f>
              <c:numCache>
                <c:formatCode>General</c:formatCode>
                <c:ptCount val="1"/>
                <c:pt idx="0">
                  <c:v>0</c:v>
                </c:pt>
              </c:numCache>
            </c:numRef>
          </c:val>
        </c:ser>
        <c:overlap val="100"/>
        <c:axId val="72957952"/>
        <c:axId val="72959488"/>
      </c:barChart>
      <c:catAx>
        <c:axId val="72957952"/>
        <c:scaling>
          <c:orientation val="minMax"/>
        </c:scaling>
        <c:axPos val="b"/>
        <c:numFmt formatCode="General" sourceLinked="1"/>
        <c:majorTickMark val="in"/>
        <c:tickLblPos val="nextTo"/>
        <c:txPr>
          <a:bodyPr rot="0" vert="horz"/>
          <a:lstStyle/>
          <a:p>
            <a:pPr>
              <a:defRPr/>
            </a:pPr>
            <a:endParaRPr lang="ja-JP"/>
          </a:p>
        </c:txPr>
        <c:crossAx val="72959488"/>
        <c:crosses val="autoZero"/>
        <c:auto val="1"/>
        <c:lblAlgn val="ctr"/>
        <c:lblOffset val="100"/>
        <c:tickLblSkip val="1"/>
        <c:tickMarkSkip val="1"/>
      </c:catAx>
      <c:valAx>
        <c:axId val="72959488"/>
        <c:scaling>
          <c:orientation val="minMax"/>
        </c:scaling>
        <c:axPos val="l"/>
        <c:majorGridlines/>
        <c:numFmt formatCode="0%" sourceLinked="0"/>
        <c:majorTickMark val="in"/>
        <c:tickLblPos val="nextTo"/>
        <c:txPr>
          <a:bodyPr rot="0" vert="horz"/>
          <a:lstStyle/>
          <a:p>
            <a:pPr>
              <a:defRPr/>
            </a:pPr>
            <a:endParaRPr lang="ja-JP"/>
          </a:p>
        </c:txPr>
        <c:crossAx val="72957952"/>
        <c:crosses val="autoZero"/>
        <c:crossBetween val="between"/>
      </c:valAx>
    </c:plotArea>
    <c:legend>
      <c:legendPos val="b"/>
      <c:layout>
        <c:manualLayout>
          <c:xMode val="edge"/>
          <c:yMode val="edge"/>
          <c:x val="9.8393785114210167E-2"/>
          <c:y val="0.8953791724939496"/>
          <c:w val="0.80326965862955713"/>
          <c:h val="5.882214327006885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5</c:v>
                </c:pt>
                <c:pt idx="1">
                  <c:v>4</c:v>
                </c:pt>
                <c:pt idx="2">
                  <c:v>7</c:v>
                </c:pt>
                <c:pt idx="3">
                  <c:v>6</c:v>
                </c:pt>
                <c:pt idx="4">
                  <c:v>9</c:v>
                </c:pt>
                <c:pt idx="5">
                  <c:v>6</c:v>
                </c:pt>
                <c:pt idx="6" formatCode="#,##0;[Red]\-#,##0">
                  <c:v>2</c:v>
                </c:pt>
                <c:pt idx="7" formatCode="#,##0;[Red]\-#,##0">
                  <c:v>8</c:v>
                </c:pt>
                <c:pt idx="8" formatCode="#,##0;[Red]\-#,##0">
                  <c:v>4</c:v>
                </c:pt>
                <c:pt idx="9" formatCode="#,##0;[Red]\-#,##0">
                  <c:v>5</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4</c:v>
                </c:pt>
                <c:pt idx="1">
                  <c:v>11</c:v>
                </c:pt>
                <c:pt idx="2">
                  <c:v>6</c:v>
                </c:pt>
                <c:pt idx="3">
                  <c:v>9</c:v>
                </c:pt>
                <c:pt idx="4">
                  <c:v>10</c:v>
                </c:pt>
                <c:pt idx="5">
                  <c:v>9</c:v>
                </c:pt>
                <c:pt idx="6" formatCode="#,##0;[Red]\-#,##0">
                  <c:v>5</c:v>
                </c:pt>
                <c:pt idx="7" formatCode="#,##0;[Red]\-#,##0">
                  <c:v>5</c:v>
                </c:pt>
                <c:pt idx="8" formatCode="#,##0;[Red]\-#,##0">
                  <c:v>4</c:v>
                </c:pt>
                <c:pt idx="9" formatCode="#,##0;[Red]\-#,##0">
                  <c:v>6</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13</c:v>
                </c:pt>
                <c:pt idx="1">
                  <c:v>10</c:v>
                </c:pt>
                <c:pt idx="2">
                  <c:v>8</c:v>
                </c:pt>
                <c:pt idx="3">
                  <c:v>8</c:v>
                </c:pt>
                <c:pt idx="4">
                  <c:v>12</c:v>
                </c:pt>
                <c:pt idx="5">
                  <c:v>16</c:v>
                </c:pt>
                <c:pt idx="6" formatCode="#,##0;[Red]\-#,##0">
                  <c:v>12</c:v>
                </c:pt>
                <c:pt idx="7" formatCode="#,##0;[Red]\-#,##0">
                  <c:v>11</c:v>
                </c:pt>
                <c:pt idx="8" formatCode="#,##0;[Red]\-#,##0">
                  <c:v>7</c:v>
                </c:pt>
                <c:pt idx="9" formatCode="#,##0;[Red]\-#,##0">
                  <c:v>4</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21</c:v>
                </c:pt>
                <c:pt idx="1">
                  <c:v>18</c:v>
                </c:pt>
                <c:pt idx="2">
                  <c:v>15</c:v>
                </c:pt>
                <c:pt idx="3">
                  <c:v>9</c:v>
                </c:pt>
                <c:pt idx="4">
                  <c:v>13</c:v>
                </c:pt>
                <c:pt idx="5">
                  <c:v>11</c:v>
                </c:pt>
                <c:pt idx="6" formatCode="#,##0;[Red]\-#,##0">
                  <c:v>12</c:v>
                </c:pt>
                <c:pt idx="7" formatCode="#,##0;[Red]\-#,##0">
                  <c:v>19</c:v>
                </c:pt>
                <c:pt idx="8" formatCode="#,##0;[Red]\-#,##0">
                  <c:v>9</c:v>
                </c:pt>
                <c:pt idx="9" formatCode="#,##0;[Red]\-#,##0">
                  <c:v>9</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27</c:v>
                </c:pt>
                <c:pt idx="1">
                  <c:v>18</c:v>
                </c:pt>
                <c:pt idx="2">
                  <c:v>17</c:v>
                </c:pt>
                <c:pt idx="3">
                  <c:v>9</c:v>
                </c:pt>
                <c:pt idx="4">
                  <c:v>10</c:v>
                </c:pt>
                <c:pt idx="5">
                  <c:v>14</c:v>
                </c:pt>
                <c:pt idx="6" formatCode="#,##0;[Red]\-#,##0">
                  <c:v>18</c:v>
                </c:pt>
                <c:pt idx="7" formatCode="#,##0;[Red]\-#,##0">
                  <c:v>15</c:v>
                </c:pt>
                <c:pt idx="8" formatCode="#,##0;[Red]\-#,##0">
                  <c:v>11</c:v>
                </c:pt>
                <c:pt idx="9" formatCode="#,##0;[Red]\-#,##0">
                  <c:v>16</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32</c:v>
                </c:pt>
                <c:pt idx="1">
                  <c:v>29</c:v>
                </c:pt>
                <c:pt idx="2">
                  <c:v>30</c:v>
                </c:pt>
                <c:pt idx="3">
                  <c:v>23</c:v>
                </c:pt>
                <c:pt idx="4">
                  <c:v>20</c:v>
                </c:pt>
                <c:pt idx="5">
                  <c:v>21</c:v>
                </c:pt>
                <c:pt idx="6" formatCode="#,##0;[Red]\-#,##0">
                  <c:v>21</c:v>
                </c:pt>
                <c:pt idx="7" formatCode="#,##0;[Red]\-#,##0">
                  <c:v>22</c:v>
                </c:pt>
                <c:pt idx="8" formatCode="#,##0;[Red]\-#,##0">
                  <c:v>29</c:v>
                </c:pt>
                <c:pt idx="9" formatCode="#,##0;[Red]\-#,##0">
                  <c:v>21</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30</c:v>
                </c:pt>
                <c:pt idx="1">
                  <c:v>36</c:v>
                </c:pt>
                <c:pt idx="2">
                  <c:v>25</c:v>
                </c:pt>
                <c:pt idx="3">
                  <c:v>35</c:v>
                </c:pt>
                <c:pt idx="4">
                  <c:v>25</c:v>
                </c:pt>
                <c:pt idx="5">
                  <c:v>27</c:v>
                </c:pt>
                <c:pt idx="6" formatCode="#,##0;[Red]\-#,##0">
                  <c:v>28</c:v>
                </c:pt>
                <c:pt idx="7" formatCode="#,##0;[Red]\-#,##0">
                  <c:v>25</c:v>
                </c:pt>
                <c:pt idx="8" formatCode="#,##0;[Red]\-#,##0">
                  <c:v>24</c:v>
                </c:pt>
                <c:pt idx="9" formatCode="#,##0;[Red]\-#,##0">
                  <c:v>20</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48</c:v>
                </c:pt>
                <c:pt idx="1">
                  <c:v>42</c:v>
                </c:pt>
                <c:pt idx="2">
                  <c:v>43</c:v>
                </c:pt>
                <c:pt idx="3">
                  <c:v>32</c:v>
                </c:pt>
                <c:pt idx="4">
                  <c:v>40</c:v>
                </c:pt>
                <c:pt idx="5">
                  <c:v>17</c:v>
                </c:pt>
                <c:pt idx="6" formatCode="#,##0;[Red]\-#,##0">
                  <c:v>22</c:v>
                </c:pt>
                <c:pt idx="7" formatCode="#,##0;[Red]\-#,##0">
                  <c:v>24</c:v>
                </c:pt>
                <c:pt idx="8" formatCode="#,##0;[Red]\-#,##0">
                  <c:v>28</c:v>
                </c:pt>
                <c:pt idx="9" formatCode="#,##0;[Red]\-#,##0">
                  <c:v>28</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65</c:v>
                </c:pt>
                <c:pt idx="1">
                  <c:v>45</c:v>
                </c:pt>
                <c:pt idx="2">
                  <c:v>37</c:v>
                </c:pt>
                <c:pt idx="3">
                  <c:v>29</c:v>
                </c:pt>
                <c:pt idx="4">
                  <c:v>31</c:v>
                </c:pt>
                <c:pt idx="5">
                  <c:v>34</c:v>
                </c:pt>
                <c:pt idx="6" formatCode="#,##0;[Red]\-#,##0">
                  <c:v>40</c:v>
                </c:pt>
                <c:pt idx="7" formatCode="#,##0;[Red]\-#,##0">
                  <c:v>28</c:v>
                </c:pt>
                <c:pt idx="8" formatCode="#,##0;[Red]\-#,##0">
                  <c:v>30</c:v>
                </c:pt>
                <c:pt idx="9" formatCode="#,##0;[Red]\-#,##0">
                  <c:v>33</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58</c:v>
                </c:pt>
                <c:pt idx="1">
                  <c:v>48</c:v>
                </c:pt>
                <c:pt idx="2">
                  <c:v>43</c:v>
                </c:pt>
                <c:pt idx="3">
                  <c:v>35</c:v>
                </c:pt>
                <c:pt idx="4">
                  <c:v>30</c:v>
                </c:pt>
                <c:pt idx="5">
                  <c:v>39</c:v>
                </c:pt>
                <c:pt idx="6" formatCode="#,##0;[Red]\-#,##0">
                  <c:v>39</c:v>
                </c:pt>
                <c:pt idx="7" formatCode="#,##0;[Red]\-#,##0">
                  <c:v>31</c:v>
                </c:pt>
                <c:pt idx="8" formatCode="#,##0;[Red]\-#,##0">
                  <c:v>35</c:v>
                </c:pt>
                <c:pt idx="9" formatCode="#,##0;[Red]\-#,##0">
                  <c:v>23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44</c:v>
                </c:pt>
                <c:pt idx="1">
                  <c:v>40</c:v>
                </c:pt>
                <c:pt idx="2">
                  <c:v>43</c:v>
                </c:pt>
                <c:pt idx="3">
                  <c:v>30</c:v>
                </c:pt>
                <c:pt idx="4">
                  <c:v>35</c:v>
                </c:pt>
                <c:pt idx="5">
                  <c:v>38</c:v>
                </c:pt>
                <c:pt idx="6" formatCode="#,##0;[Red]\-#,##0">
                  <c:v>32</c:v>
                </c:pt>
                <c:pt idx="7" formatCode="#,##0;[Red]\-#,##0">
                  <c:v>40</c:v>
                </c:pt>
                <c:pt idx="8" formatCode="#,##0;[Red]\-#,##0">
                  <c:v>28</c:v>
                </c:pt>
                <c:pt idx="9" formatCode="#,##0;[Red]\-#,##0">
                  <c:v>40</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89</c:v>
                </c:pt>
                <c:pt idx="1">
                  <c:v>97</c:v>
                </c:pt>
                <c:pt idx="2">
                  <c:v>113</c:v>
                </c:pt>
                <c:pt idx="3">
                  <c:v>112</c:v>
                </c:pt>
                <c:pt idx="4">
                  <c:v>118</c:v>
                </c:pt>
                <c:pt idx="5">
                  <c:v>107</c:v>
                </c:pt>
                <c:pt idx="6" formatCode="#,##0;[Red]\-#,##0">
                  <c:v>107</c:v>
                </c:pt>
                <c:pt idx="7" formatCode="#,##0;[Red]\-#,##0">
                  <c:v>103</c:v>
                </c:pt>
                <c:pt idx="8" formatCode="#,##0;[Red]\-#,##0">
                  <c:v>120</c:v>
                </c:pt>
                <c:pt idx="9" formatCode="#,##0;[Red]\-#,##0">
                  <c:v>95</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20</c:v>
                </c:pt>
                <c:pt idx="1">
                  <c:v>18</c:v>
                </c:pt>
                <c:pt idx="2">
                  <c:v>14</c:v>
                </c:pt>
                <c:pt idx="3">
                  <c:v>24</c:v>
                </c:pt>
                <c:pt idx="4">
                  <c:v>24</c:v>
                </c:pt>
                <c:pt idx="5">
                  <c:v>23</c:v>
                </c:pt>
                <c:pt idx="6" formatCode="#,##0;[Red]\-#,##0">
                  <c:v>35</c:v>
                </c:pt>
                <c:pt idx="7" formatCode="#,##0;[Red]\-#,##0">
                  <c:v>27</c:v>
                </c:pt>
                <c:pt idx="8" formatCode="#,##0;[Red]\-#,##0">
                  <c:v>39</c:v>
                </c:pt>
                <c:pt idx="9" formatCode="#,##0;[Red]\-#,##0">
                  <c:v>38</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2</c:v>
                </c:pt>
                <c:pt idx="1">
                  <c:v>1</c:v>
                </c:pt>
                <c:pt idx="2">
                  <c:v>2</c:v>
                </c:pt>
                <c:pt idx="3">
                  <c:v>4</c:v>
                </c:pt>
                <c:pt idx="4">
                  <c:v>3</c:v>
                </c:pt>
                <c:pt idx="5">
                  <c:v>5</c:v>
                </c:pt>
                <c:pt idx="6" formatCode="#,##0;[Red]\-#,##0">
                  <c:v>3</c:v>
                </c:pt>
                <c:pt idx="7" formatCode="#,##0;[Red]\-#,##0">
                  <c:v>7</c:v>
                </c:pt>
                <c:pt idx="8" formatCode="#,##0;[Red]\-#,##0">
                  <c:v>3</c:v>
                </c:pt>
                <c:pt idx="9" formatCode="#,##0;[Red]\-#,##0">
                  <c:v>2</c:v>
                </c:pt>
              </c:numCache>
            </c:numRef>
          </c:val>
        </c:ser>
        <c:gapWidth val="75"/>
        <c:overlap val="100"/>
        <c:axId val="73116288"/>
        <c:axId val="73130368"/>
      </c:barChart>
      <c:catAx>
        <c:axId val="73116288"/>
        <c:scaling>
          <c:orientation val="minMax"/>
        </c:scaling>
        <c:axPos val="b"/>
        <c:majorTickMark val="none"/>
        <c:tickLblPos val="nextTo"/>
        <c:crossAx val="73130368"/>
        <c:crosses val="autoZero"/>
        <c:auto val="1"/>
        <c:lblAlgn val="ctr"/>
        <c:lblOffset val="100"/>
      </c:catAx>
      <c:valAx>
        <c:axId val="73130368"/>
        <c:scaling>
          <c:orientation val="minMax"/>
        </c:scaling>
        <c:axPos val="l"/>
        <c:majorGridlines/>
        <c:numFmt formatCode="#,##0_ " sourceLinked="1"/>
        <c:majorTickMark val="none"/>
        <c:tickLblPos val="nextTo"/>
        <c:spPr>
          <a:ln w="9525">
            <a:noFill/>
          </a:ln>
        </c:spPr>
        <c:crossAx val="73116288"/>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坂井市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295274</xdr:colOff>
      <xdr:row>45</xdr:row>
      <xdr:rowOff>57150</xdr:rowOff>
    </xdr:from>
    <xdr:to>
      <xdr:col>11</xdr:col>
      <xdr:colOff>238124</xdr:colOff>
      <xdr:row>48</xdr:row>
      <xdr:rowOff>161925</xdr:rowOff>
    </xdr:to>
    <xdr:sp macro="" textlink="">
      <xdr:nvSpPr>
        <xdr:cNvPr id="51266" name="Text Box 3"/>
        <xdr:cNvSpPr txBox="1">
          <a:spLocks noChangeArrowheads="1"/>
        </xdr:cNvSpPr>
      </xdr:nvSpPr>
      <xdr:spPr bwMode="auto">
        <a:xfrm>
          <a:off x="295274" y="11201400"/>
          <a:ext cx="7477125"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3174</xdr:colOff>
      <xdr:row>10</xdr:row>
      <xdr:rowOff>152400</xdr:rowOff>
    </xdr:from>
    <xdr:to>
      <xdr:col>11</xdr:col>
      <xdr:colOff>118524</xdr:colOff>
      <xdr:row>28</xdr:row>
      <xdr:rowOff>14700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752475</xdr:colOff>
      <xdr:row>12</xdr:row>
      <xdr:rowOff>142874</xdr:rowOff>
    </xdr:from>
    <xdr:to>
      <xdr:col>11</xdr:col>
      <xdr:colOff>115350</xdr:colOff>
      <xdr:row>29</xdr:row>
      <xdr:rowOff>144874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39</xdr:row>
      <xdr:rowOff>85724</xdr:rowOff>
    </xdr:from>
    <xdr:to>
      <xdr:col>11</xdr:col>
      <xdr:colOff>191550</xdr:colOff>
      <xdr:row>52</xdr:row>
      <xdr:rowOff>23724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101600</xdr:colOff>
      <xdr:row>8</xdr:row>
      <xdr:rowOff>171450</xdr:rowOff>
    </xdr:from>
    <xdr:to>
      <xdr:col>10</xdr:col>
      <xdr:colOff>83600</xdr:colOff>
      <xdr:row>26</xdr:row>
      <xdr:rowOff>18841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20100</xdr:colOff>
      <xdr:row>32</xdr:row>
      <xdr:rowOff>195675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34</xdr:row>
      <xdr:rowOff>104775</xdr:rowOff>
    </xdr:from>
    <xdr:to>
      <xdr:col>12</xdr:col>
      <xdr:colOff>409575</xdr:colOff>
      <xdr:row>50</xdr:row>
      <xdr:rowOff>114300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42</xdr:row>
      <xdr:rowOff>76200</xdr:rowOff>
    </xdr:from>
    <xdr:to>
      <xdr:col>6</xdr:col>
      <xdr:colOff>0</xdr:colOff>
      <xdr:row>43</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45</xdr:row>
      <xdr:rowOff>133350</xdr:rowOff>
    </xdr:from>
    <xdr:to>
      <xdr:col>6</xdr:col>
      <xdr:colOff>0</xdr:colOff>
      <xdr:row>46</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48</xdr:row>
      <xdr:rowOff>95250</xdr:rowOff>
    </xdr:from>
    <xdr:to>
      <xdr:col>6</xdr:col>
      <xdr:colOff>0</xdr:colOff>
      <xdr:row>49</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104775</xdr:colOff>
      <xdr:row>35</xdr:row>
      <xdr:rowOff>200025</xdr:rowOff>
    </xdr:from>
    <xdr:to>
      <xdr:col>11</xdr:col>
      <xdr:colOff>323850</xdr:colOff>
      <xdr:row>39</xdr:row>
      <xdr:rowOff>9525</xdr:rowOff>
    </xdr:to>
    <xdr:sp macro="" textlink="">
      <xdr:nvSpPr>
        <xdr:cNvPr id="3087" name="Text Box 15"/>
        <xdr:cNvSpPr txBox="1">
          <a:spLocks noChangeArrowheads="1"/>
        </xdr:cNvSpPr>
      </xdr:nvSpPr>
      <xdr:spPr bwMode="auto">
        <a:xfrm>
          <a:off x="4352925" y="8867775"/>
          <a:ext cx="3505200" cy="800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40</xdr:row>
      <xdr:rowOff>0</xdr:rowOff>
    </xdr:from>
    <xdr:to>
      <xdr:col>8</xdr:col>
      <xdr:colOff>0</xdr:colOff>
      <xdr:row>56</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39</xdr:row>
      <xdr:rowOff>38100</xdr:rowOff>
    </xdr:from>
    <xdr:to>
      <xdr:col>9</xdr:col>
      <xdr:colOff>620174</xdr:colOff>
      <xdr:row>50</xdr:row>
      <xdr:rowOff>193950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26</xdr:row>
      <xdr:rowOff>20550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25</xdr:row>
      <xdr:rowOff>117474</xdr:rowOff>
    </xdr:from>
    <xdr:to>
      <xdr:col>10</xdr:col>
      <xdr:colOff>147099</xdr:colOff>
      <xdr:row>42</xdr:row>
      <xdr:rowOff>119474</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234950</xdr:colOff>
      <xdr:row>26</xdr:row>
      <xdr:rowOff>130174</xdr:rowOff>
    </xdr:from>
    <xdr:to>
      <xdr:col>10</xdr:col>
      <xdr:colOff>248700</xdr:colOff>
      <xdr:row>43</xdr:row>
      <xdr:rowOff>132174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730249</xdr:colOff>
      <xdr:row>19</xdr:row>
      <xdr:rowOff>79375</xdr:rowOff>
    </xdr:from>
    <xdr:to>
      <xdr:col>11</xdr:col>
      <xdr:colOff>317499</xdr:colOff>
      <xdr:row>37</xdr:row>
      <xdr:rowOff>222250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15875</xdr:colOff>
      <xdr:row>18</xdr:row>
      <xdr:rowOff>127000</xdr:rowOff>
    </xdr:from>
    <xdr:to>
      <xdr:col>11</xdr:col>
      <xdr:colOff>188375</xdr:colOff>
      <xdr:row>35</xdr:row>
      <xdr:rowOff>129000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7284</xdr:colOff>
      <xdr:row>17</xdr:row>
      <xdr:rowOff>156882</xdr:rowOff>
    </xdr:from>
    <xdr:to>
      <xdr:col>11</xdr:col>
      <xdr:colOff>90137</xdr:colOff>
      <xdr:row>35</xdr:row>
      <xdr:rowOff>39353</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19"/>
  <sheetViews>
    <sheetView tabSelected="1" view="pageBreakPreview" topLeftCell="A13" zoomScaleNormal="100" zoomScaleSheetLayoutView="100" workbookViewId="0">
      <selection activeCell="G18" sqref="G18"/>
    </sheetView>
  </sheetViews>
  <sheetFormatPr defaultRowHeight="13.5"/>
  <cols>
    <col min="1" max="2" width="10.625" style="2" customWidth="1"/>
    <col min="3" max="14" width="8.625" style="2" customWidth="1"/>
    <col min="15"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123</v>
      </c>
    </row>
    <row r="24" spans="1:12" ht="20.100000000000001" customHeight="1">
      <c r="B24" s="17" t="s">
        <v>57</v>
      </c>
      <c r="C24" s="9">
        <v>1027</v>
      </c>
      <c r="D24" s="10">
        <v>896</v>
      </c>
      <c r="E24" s="10">
        <v>896</v>
      </c>
      <c r="F24" s="10">
        <v>799</v>
      </c>
      <c r="G24" s="10">
        <v>846</v>
      </c>
      <c r="H24" s="10">
        <v>835</v>
      </c>
      <c r="I24" s="11">
        <v>815</v>
      </c>
      <c r="J24" s="11">
        <v>822</v>
      </c>
      <c r="K24" s="11">
        <v>841</v>
      </c>
      <c r="L24" s="12">
        <f>'月別出生　出生時平均年齢'!K15</f>
        <v>758</v>
      </c>
    </row>
    <row r="25" spans="1:12" ht="20.100000000000001" customHeight="1">
      <c r="B25" s="18" t="s">
        <v>56</v>
      </c>
      <c r="C25" s="13">
        <v>11.3</v>
      </c>
      <c r="D25" s="14">
        <v>9.8000000000000007</v>
      </c>
      <c r="E25" s="14">
        <v>9.8000000000000007</v>
      </c>
      <c r="F25" s="14">
        <v>8.6999999999999993</v>
      </c>
      <c r="G25" s="14">
        <v>9.1999999999999993</v>
      </c>
      <c r="H25" s="14">
        <v>9.1999999999999993</v>
      </c>
      <c r="I25" s="15">
        <v>8.9402266320027195</v>
      </c>
      <c r="J25" s="15">
        <v>9</v>
      </c>
      <c r="K25" s="15">
        <v>9.2319176262665064</v>
      </c>
      <c r="L25" s="16">
        <v>8.3000000000000007</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20"/>
  <sheetViews>
    <sheetView tabSelected="1" view="pageBreakPreview" zoomScale="60" zoomScaleNormal="100" workbookViewId="0">
      <selection activeCell="G18" sqref="G18"/>
    </sheetView>
  </sheetViews>
  <sheetFormatPr defaultRowHeight="13.5"/>
  <cols>
    <col min="1" max="2" width="10.625" style="2" customWidth="1"/>
    <col min="3" max="14" width="8.625" style="2" customWidth="1"/>
    <col min="15" max="16384" width="9" style="2"/>
  </cols>
  <sheetData>
    <row r="1" spans="1:6" ht="20.100000000000001" customHeight="1">
      <c r="A1" s="2" t="s">
        <v>87</v>
      </c>
    </row>
    <row r="2" spans="1:6" ht="20.100000000000001" customHeight="1">
      <c r="B2" s="215"/>
      <c r="C2" s="6" t="s">
        <v>39</v>
      </c>
      <c r="D2" s="7" t="s">
        <v>38</v>
      </c>
      <c r="E2" s="299" t="s">
        <v>37</v>
      </c>
      <c r="F2" s="8" t="s">
        <v>36</v>
      </c>
    </row>
    <row r="3" spans="1:6" ht="20.100000000000001" customHeight="1">
      <c r="B3" s="117" t="s">
        <v>16</v>
      </c>
      <c r="C3" s="119">
        <v>1005</v>
      </c>
      <c r="D3" s="120">
        <v>16</v>
      </c>
      <c r="E3" s="120">
        <v>6</v>
      </c>
      <c r="F3" s="121">
        <f>SUM(C3:E3)</f>
        <v>1027</v>
      </c>
    </row>
    <row r="4" spans="1:6" ht="20.100000000000001" customHeight="1">
      <c r="B4" s="46" t="s">
        <v>17</v>
      </c>
      <c r="C4" s="123">
        <v>878</v>
      </c>
      <c r="D4" s="124">
        <v>18</v>
      </c>
      <c r="E4" s="124">
        <v>0</v>
      </c>
      <c r="F4" s="125">
        <f t="shared" ref="F4:F10" si="0">SUM(C4:E4)</f>
        <v>896</v>
      </c>
    </row>
    <row r="5" spans="1:6" ht="20.100000000000001" customHeight="1">
      <c r="B5" s="46" t="s">
        <v>15</v>
      </c>
      <c r="C5" s="123">
        <v>875</v>
      </c>
      <c r="D5" s="124">
        <v>21</v>
      </c>
      <c r="E5" s="124">
        <v>0</v>
      </c>
      <c r="F5" s="125">
        <f t="shared" si="0"/>
        <v>896</v>
      </c>
    </row>
    <row r="6" spans="1:6" ht="20.100000000000001" customHeight="1">
      <c r="B6" s="46" t="s">
        <v>18</v>
      </c>
      <c r="C6" s="123">
        <v>773</v>
      </c>
      <c r="D6" s="124">
        <v>26</v>
      </c>
      <c r="E6" s="124">
        <v>0</v>
      </c>
      <c r="F6" s="125">
        <f t="shared" si="0"/>
        <v>799</v>
      </c>
    </row>
    <row r="7" spans="1:6" ht="20.100000000000001" customHeight="1">
      <c r="B7" s="46" t="s">
        <v>54</v>
      </c>
      <c r="C7" s="123">
        <v>825</v>
      </c>
      <c r="D7" s="124">
        <v>18</v>
      </c>
      <c r="E7" s="124">
        <v>3</v>
      </c>
      <c r="F7" s="125">
        <f t="shared" si="0"/>
        <v>846</v>
      </c>
    </row>
    <row r="8" spans="1:6" ht="20.100000000000001" customHeight="1">
      <c r="B8" s="46" t="s">
        <v>58</v>
      </c>
      <c r="C8" s="123">
        <v>821</v>
      </c>
      <c r="D8" s="124">
        <v>14</v>
      </c>
      <c r="E8" s="124">
        <v>0</v>
      </c>
      <c r="F8" s="125">
        <f t="shared" si="0"/>
        <v>835</v>
      </c>
    </row>
    <row r="9" spans="1:6" ht="20.100000000000001" customHeight="1">
      <c r="B9" s="46" t="s">
        <v>64</v>
      </c>
      <c r="C9" s="123">
        <v>795</v>
      </c>
      <c r="D9" s="206">
        <v>20</v>
      </c>
      <c r="E9" s="206">
        <v>0</v>
      </c>
      <c r="F9" s="125">
        <f t="shared" si="0"/>
        <v>815</v>
      </c>
    </row>
    <row r="10" spans="1:6" ht="20.100000000000001" customHeight="1">
      <c r="B10" s="46" t="s">
        <v>95</v>
      </c>
      <c r="C10" s="123">
        <v>810</v>
      </c>
      <c r="D10" s="206">
        <v>12</v>
      </c>
      <c r="E10" s="206">
        <v>0</v>
      </c>
      <c r="F10" s="125">
        <f t="shared" si="0"/>
        <v>822</v>
      </c>
    </row>
    <row r="11" spans="1:6" ht="20.100000000000001" customHeight="1">
      <c r="B11" s="46" t="s">
        <v>117</v>
      </c>
      <c r="C11" s="123">
        <v>828</v>
      </c>
      <c r="D11" s="206">
        <v>10</v>
      </c>
      <c r="E11" s="206">
        <v>3</v>
      </c>
      <c r="F11" s="125">
        <v>841</v>
      </c>
    </row>
    <row r="12" spans="1:6" ht="20.100000000000001" customHeight="1">
      <c r="B12" s="106" t="s">
        <v>123</v>
      </c>
      <c r="C12" s="132">
        <v>738</v>
      </c>
      <c r="D12" s="216">
        <v>20</v>
      </c>
      <c r="E12" s="216">
        <v>0</v>
      </c>
      <c r="F12" s="134">
        <f>SUM(C12:E12)</f>
        <v>758</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&amp;C坂井市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22"/>
  <sheetViews>
    <sheetView tabSelected="1" view="pageBreakPreview" zoomScale="60" zoomScaleNormal="100" workbookViewId="0">
      <selection activeCell="G18" sqref="G18"/>
    </sheetView>
  </sheetViews>
  <sheetFormatPr defaultRowHeight="13.5"/>
  <cols>
    <col min="1" max="2" width="10.625" style="2" customWidth="1"/>
    <col min="3" max="14" width="8.625" style="2" customWidth="1"/>
    <col min="15" max="16384" width="9" style="2"/>
  </cols>
  <sheetData>
    <row r="1" spans="2:13" ht="20.100000000000001" customHeight="1">
      <c r="B1" s="2" t="s">
        <v>88</v>
      </c>
    </row>
    <row r="2" spans="2:13" ht="20.100000000000001" customHeight="1"/>
    <row r="3" spans="2:13" ht="20.100000000000001" customHeight="1">
      <c r="B3" s="292" t="s">
        <v>20</v>
      </c>
      <c r="C3" s="294" t="s">
        <v>19</v>
      </c>
      <c r="D3" s="296" t="s">
        <v>44</v>
      </c>
      <c r="E3" s="297"/>
      <c r="F3" s="298"/>
      <c r="G3" s="289" t="s">
        <v>45</v>
      </c>
      <c r="H3" s="290"/>
      <c r="I3" s="291"/>
    </row>
    <row r="4" spans="2:13" ht="20.100000000000001" customHeight="1">
      <c r="B4" s="293"/>
      <c r="C4" s="295"/>
      <c r="D4" s="201" t="s">
        <v>43</v>
      </c>
      <c r="E4" s="217" t="s">
        <v>42</v>
      </c>
      <c r="F4" s="218" t="s">
        <v>41</v>
      </c>
      <c r="G4" s="115" t="s">
        <v>43</v>
      </c>
      <c r="H4" s="191" t="s">
        <v>42</v>
      </c>
      <c r="I4" s="192" t="s">
        <v>41</v>
      </c>
    </row>
    <row r="5" spans="2:13" ht="20.100000000000001" customHeight="1">
      <c r="B5" s="219"/>
      <c r="C5" s="219"/>
      <c r="D5" s="220" t="s">
        <v>46</v>
      </c>
      <c r="E5" s="220" t="s">
        <v>47</v>
      </c>
      <c r="F5" s="220"/>
      <c r="G5" s="221"/>
      <c r="H5" s="221"/>
      <c r="I5" s="221"/>
    </row>
    <row r="6" spans="2:13" ht="20.100000000000001" customHeight="1">
      <c r="B6" s="222" t="s">
        <v>68</v>
      </c>
      <c r="C6" s="125">
        <f>単胎多産!C3</f>
        <v>1005</v>
      </c>
      <c r="D6" s="200">
        <v>71</v>
      </c>
      <c r="E6" s="206">
        <v>3</v>
      </c>
      <c r="F6" s="206">
        <v>0</v>
      </c>
      <c r="G6" s="103">
        <f>IF(ISERROR(D6/$C6),"",D6/$C6)</f>
        <v>7.0646766169154232E-2</v>
      </c>
      <c r="H6" s="104">
        <f t="shared" ref="H6:H15" si="0">IF(ISERROR(E6/$C6),"",E6/$C6)</f>
        <v>2.9850746268656717E-3</v>
      </c>
      <c r="I6" s="105">
        <f t="shared" ref="I6:I15" si="1">IF(ISERROR(F6/$C6),"",F6/$C6)</f>
        <v>0</v>
      </c>
    </row>
    <row r="7" spans="2:13" ht="20.100000000000001" customHeight="1">
      <c r="B7" s="222" t="s">
        <v>69</v>
      </c>
      <c r="C7" s="125">
        <f>単胎多産!C4</f>
        <v>878</v>
      </c>
      <c r="D7" s="200">
        <v>66</v>
      </c>
      <c r="E7" s="206">
        <v>2</v>
      </c>
      <c r="F7" s="206">
        <v>0</v>
      </c>
      <c r="G7" s="223">
        <f t="shared" ref="G7:G15" si="2">IF(ISERROR(D7/$C7),"",D7/$C7)</f>
        <v>7.5170842824601361E-2</v>
      </c>
      <c r="H7" s="104">
        <f t="shared" si="0"/>
        <v>2.2779043280182231E-3</v>
      </c>
      <c r="I7" s="105">
        <f t="shared" si="1"/>
        <v>0</v>
      </c>
    </row>
    <row r="8" spans="2:13" ht="20.100000000000001" customHeight="1">
      <c r="B8" s="222" t="s">
        <v>70</v>
      </c>
      <c r="C8" s="125">
        <f>単胎多産!C5</f>
        <v>875</v>
      </c>
      <c r="D8" s="200">
        <v>38</v>
      </c>
      <c r="E8" s="206">
        <v>6</v>
      </c>
      <c r="F8" s="206">
        <v>1</v>
      </c>
      <c r="G8" s="223">
        <f t="shared" si="2"/>
        <v>4.3428571428571427E-2</v>
      </c>
      <c r="H8" s="104">
        <f t="shared" si="0"/>
        <v>6.8571428571428568E-3</v>
      </c>
      <c r="I8" s="105">
        <f t="shared" si="1"/>
        <v>1.1428571428571429E-3</v>
      </c>
    </row>
    <row r="9" spans="2:13" ht="20.100000000000001" customHeight="1">
      <c r="B9" s="222" t="s">
        <v>71</v>
      </c>
      <c r="C9" s="125">
        <f>単胎多産!C6</f>
        <v>773</v>
      </c>
      <c r="D9" s="200">
        <v>48</v>
      </c>
      <c r="E9" s="206">
        <v>3</v>
      </c>
      <c r="F9" s="206">
        <v>3</v>
      </c>
      <c r="G9" s="223">
        <f t="shared" si="2"/>
        <v>6.2095730918499355E-2</v>
      </c>
      <c r="H9" s="104">
        <f t="shared" si="0"/>
        <v>3.8809831824062097E-3</v>
      </c>
      <c r="I9" s="105">
        <f t="shared" si="1"/>
        <v>3.8809831824062097E-3</v>
      </c>
    </row>
    <row r="10" spans="2:13" ht="20.100000000000001" customHeight="1">
      <c r="B10" s="222" t="s">
        <v>72</v>
      </c>
      <c r="C10" s="130">
        <f>単胎多産!C7</f>
        <v>825</v>
      </c>
      <c r="D10" s="224">
        <v>53</v>
      </c>
      <c r="E10" s="225">
        <v>3</v>
      </c>
      <c r="F10" s="225">
        <v>2</v>
      </c>
      <c r="G10" s="226">
        <f t="shared" si="2"/>
        <v>6.424242424242424E-2</v>
      </c>
      <c r="H10" s="227">
        <f t="shared" si="0"/>
        <v>3.6363636363636364E-3</v>
      </c>
      <c r="I10" s="228">
        <f t="shared" si="1"/>
        <v>2.4242424242424242E-3</v>
      </c>
    </row>
    <row r="11" spans="2:13" ht="20.100000000000001" customHeight="1">
      <c r="B11" s="229" t="s">
        <v>73</v>
      </c>
      <c r="C11" s="130">
        <f>単胎多産!C8</f>
        <v>821</v>
      </c>
      <c r="D11" s="224">
        <v>57</v>
      </c>
      <c r="E11" s="225">
        <v>5</v>
      </c>
      <c r="F11" s="225">
        <v>1</v>
      </c>
      <c r="G11" s="226">
        <f t="shared" si="2"/>
        <v>6.9427527405602929E-2</v>
      </c>
      <c r="H11" s="227">
        <f t="shared" si="0"/>
        <v>6.0901339829476245E-3</v>
      </c>
      <c r="I11" s="228">
        <f t="shared" si="1"/>
        <v>1.2180267965895249E-3</v>
      </c>
    </row>
    <row r="12" spans="2:13" ht="20.100000000000001" customHeight="1">
      <c r="B12" s="50" t="s">
        <v>64</v>
      </c>
      <c r="C12" s="130">
        <f>単胎多産!C9</f>
        <v>795</v>
      </c>
      <c r="D12" s="224">
        <v>47</v>
      </c>
      <c r="E12" s="225">
        <v>6</v>
      </c>
      <c r="F12" s="225">
        <v>1</v>
      </c>
      <c r="G12" s="226">
        <f t="shared" si="2"/>
        <v>5.9119496855345913E-2</v>
      </c>
      <c r="H12" s="227">
        <f t="shared" si="0"/>
        <v>7.5471698113207548E-3</v>
      </c>
      <c r="I12" s="228">
        <f t="shared" si="1"/>
        <v>1.2578616352201257E-3</v>
      </c>
      <c r="K12" s="170"/>
      <c r="L12" s="170"/>
      <c r="M12" s="170"/>
    </row>
    <row r="13" spans="2:13" ht="20.100000000000001" customHeight="1">
      <c r="B13" s="50" t="s">
        <v>95</v>
      </c>
      <c r="C13" s="130">
        <f>単胎多産!C10</f>
        <v>810</v>
      </c>
      <c r="D13" s="224">
        <v>54</v>
      </c>
      <c r="E13" s="225">
        <v>4</v>
      </c>
      <c r="F13" s="225">
        <v>3</v>
      </c>
      <c r="G13" s="226">
        <f t="shared" si="2"/>
        <v>6.6666666666666666E-2</v>
      </c>
      <c r="H13" s="227">
        <f t="shared" si="0"/>
        <v>4.9382716049382715E-3</v>
      </c>
      <c r="I13" s="228">
        <f t="shared" si="1"/>
        <v>3.7037037037037038E-3</v>
      </c>
      <c r="K13" s="170"/>
      <c r="L13" s="170"/>
      <c r="M13" s="170"/>
    </row>
    <row r="14" spans="2:13" ht="20.100000000000001" customHeight="1">
      <c r="B14" s="50" t="s">
        <v>117</v>
      </c>
      <c r="C14" s="130">
        <f>単胎多産!C11</f>
        <v>828</v>
      </c>
      <c r="D14" s="224">
        <v>57</v>
      </c>
      <c r="E14" s="225">
        <v>0</v>
      </c>
      <c r="F14" s="225">
        <v>0</v>
      </c>
      <c r="G14" s="226">
        <f t="shared" ref="G14" si="3">IF(ISERROR(D14/$C14),"",D14/$C14)</f>
        <v>6.8840579710144928E-2</v>
      </c>
      <c r="H14" s="227">
        <f t="shared" ref="H14" si="4">IF(ISERROR(E14/$C14),"",E14/$C14)</f>
        <v>0</v>
      </c>
      <c r="I14" s="228">
        <f t="shared" ref="I14" si="5">IF(ISERROR(F14/$C14),"",F14/$C14)</f>
        <v>0</v>
      </c>
      <c r="K14" s="170"/>
      <c r="L14" s="170"/>
      <c r="M14" s="170"/>
    </row>
    <row r="15" spans="2:13" ht="20.100000000000001" customHeight="1">
      <c r="B15" s="50" t="s">
        <v>124</v>
      </c>
      <c r="C15" s="130">
        <f>単胎多産!C12</f>
        <v>738</v>
      </c>
      <c r="D15" s="224">
        <v>53</v>
      </c>
      <c r="E15" s="225">
        <v>3</v>
      </c>
      <c r="F15" s="225">
        <v>1</v>
      </c>
      <c r="G15" s="265">
        <f t="shared" si="2"/>
        <v>7.1815718157181574E-2</v>
      </c>
      <c r="H15" s="266">
        <f t="shared" si="0"/>
        <v>4.0650406504065045E-3</v>
      </c>
      <c r="I15" s="267">
        <f t="shared" si="1"/>
        <v>1.3550135501355014E-3</v>
      </c>
      <c r="K15" s="170"/>
      <c r="L15" s="170"/>
      <c r="M15" s="170"/>
    </row>
    <row r="16" spans="2:13" ht="20.100000000000001" customHeight="1">
      <c r="B16" s="230"/>
      <c r="C16" s="230"/>
      <c r="D16" s="204" t="s">
        <v>48</v>
      </c>
      <c r="E16" s="204" t="s">
        <v>47</v>
      </c>
      <c r="F16" s="204"/>
      <c r="G16" s="181"/>
      <c r="H16" s="181"/>
      <c r="I16" s="181"/>
    </row>
    <row r="17" spans="2:9" ht="20.100000000000001" customHeight="1">
      <c r="B17" s="231" t="s">
        <v>68</v>
      </c>
      <c r="C17" s="123">
        <f>単胎多産!D3+単胎多産!E3</f>
        <v>22</v>
      </c>
      <c r="D17" s="200">
        <v>14</v>
      </c>
      <c r="E17" s="206">
        <v>2</v>
      </c>
      <c r="F17" s="206">
        <v>1</v>
      </c>
      <c r="G17" s="103">
        <f>IF(ISERROR(D17/$C17),"",D17/$C17)</f>
        <v>0.63636363636363635</v>
      </c>
      <c r="H17" s="104">
        <f t="shared" ref="H17:H26" si="6">IF(ISERROR(E17/$C17),"",E17/$C17)</f>
        <v>9.0909090909090912E-2</v>
      </c>
      <c r="I17" s="105">
        <f t="shared" ref="I17:I26" si="7">IF(ISERROR(F17/$C17),"",F17/$C17)</f>
        <v>4.5454545454545456E-2</v>
      </c>
    </row>
    <row r="18" spans="2:9" ht="20.100000000000001" customHeight="1">
      <c r="B18" s="232" t="s">
        <v>69</v>
      </c>
      <c r="C18" s="123">
        <f>単胎多産!D4+単胎多産!E4</f>
        <v>18</v>
      </c>
      <c r="D18" s="200">
        <v>11</v>
      </c>
      <c r="E18" s="206">
        <v>2</v>
      </c>
      <c r="F18" s="206">
        <v>2</v>
      </c>
      <c r="G18" s="223">
        <f t="shared" ref="G18:G26" si="8">IF(ISERROR(D18/$C18),"",D18/$C18)</f>
        <v>0.61111111111111116</v>
      </c>
      <c r="H18" s="104">
        <f t="shared" si="6"/>
        <v>0.1111111111111111</v>
      </c>
      <c r="I18" s="105">
        <f t="shared" si="7"/>
        <v>0.1111111111111111</v>
      </c>
    </row>
    <row r="19" spans="2:9" ht="20.100000000000001" customHeight="1">
      <c r="B19" s="232" t="s">
        <v>70</v>
      </c>
      <c r="C19" s="148">
        <f>単胎多産!D5+単胎多産!E5</f>
        <v>21</v>
      </c>
      <c r="D19" s="233">
        <v>16</v>
      </c>
      <c r="E19" s="208">
        <v>3</v>
      </c>
      <c r="F19" s="208">
        <v>0</v>
      </c>
      <c r="G19" s="223">
        <f t="shared" si="8"/>
        <v>0.76190476190476186</v>
      </c>
      <c r="H19" s="104">
        <f t="shared" si="6"/>
        <v>0.14285714285714285</v>
      </c>
      <c r="I19" s="105">
        <f t="shared" si="7"/>
        <v>0</v>
      </c>
    </row>
    <row r="20" spans="2:9" ht="20.100000000000001" customHeight="1">
      <c r="B20" s="232" t="s">
        <v>71</v>
      </c>
      <c r="C20" s="123">
        <f>単胎多産!D6+単胎多産!E6</f>
        <v>26</v>
      </c>
      <c r="D20" s="200">
        <v>23</v>
      </c>
      <c r="E20" s="206">
        <v>3</v>
      </c>
      <c r="F20" s="206">
        <v>3</v>
      </c>
      <c r="G20" s="223">
        <f t="shared" si="8"/>
        <v>0.88461538461538458</v>
      </c>
      <c r="H20" s="104">
        <f t="shared" si="6"/>
        <v>0.11538461538461539</v>
      </c>
      <c r="I20" s="105">
        <f t="shared" si="7"/>
        <v>0.11538461538461539</v>
      </c>
    </row>
    <row r="21" spans="2:9" ht="20.100000000000001" customHeight="1">
      <c r="B21" s="274" t="s">
        <v>122</v>
      </c>
      <c r="C21" s="275">
        <f>単胎多産!D7+単胎多産!E7</f>
        <v>21</v>
      </c>
      <c r="D21" s="275">
        <v>18</v>
      </c>
      <c r="E21" s="276">
        <v>1</v>
      </c>
      <c r="F21" s="276">
        <v>0</v>
      </c>
      <c r="G21" s="277">
        <f t="shared" si="8"/>
        <v>0.8571428571428571</v>
      </c>
      <c r="H21" s="278">
        <f t="shared" si="6"/>
        <v>4.7619047619047616E-2</v>
      </c>
      <c r="I21" s="279">
        <f t="shared" si="7"/>
        <v>0</v>
      </c>
    </row>
    <row r="22" spans="2:9" ht="20.100000000000001" customHeight="1">
      <c r="B22" s="275" t="s">
        <v>58</v>
      </c>
      <c r="C22" s="274">
        <f>単胎多産!D8+単胎多産!E8</f>
        <v>14</v>
      </c>
      <c r="D22" s="274">
        <v>12</v>
      </c>
      <c r="E22" s="280">
        <v>0</v>
      </c>
      <c r="F22" s="280">
        <v>0</v>
      </c>
      <c r="G22" s="277">
        <f t="shared" si="8"/>
        <v>0.8571428571428571</v>
      </c>
      <c r="H22" s="278">
        <f t="shared" si="6"/>
        <v>0</v>
      </c>
      <c r="I22" s="279">
        <f t="shared" si="7"/>
        <v>0</v>
      </c>
    </row>
    <row r="23" spans="2:9" ht="20.100000000000001" customHeight="1">
      <c r="B23" s="274" t="s">
        <v>64</v>
      </c>
      <c r="C23" s="274">
        <f>単胎多産!D9+単胎多産!E9</f>
        <v>20</v>
      </c>
      <c r="D23" s="274">
        <v>14</v>
      </c>
      <c r="E23" s="280">
        <v>0</v>
      </c>
      <c r="F23" s="280">
        <v>0</v>
      </c>
      <c r="G23" s="277">
        <f t="shared" si="8"/>
        <v>0.7</v>
      </c>
      <c r="H23" s="278">
        <f t="shared" si="6"/>
        <v>0</v>
      </c>
      <c r="I23" s="279">
        <f t="shared" si="7"/>
        <v>0</v>
      </c>
    </row>
    <row r="24" spans="2:9" ht="20.100000000000001" customHeight="1">
      <c r="B24" s="274" t="s">
        <v>95</v>
      </c>
      <c r="C24" s="274">
        <f>単胎多産!D10+単胎多産!E10</f>
        <v>12</v>
      </c>
      <c r="D24" s="274">
        <v>6</v>
      </c>
      <c r="E24" s="280">
        <v>0</v>
      </c>
      <c r="F24" s="280">
        <v>0</v>
      </c>
      <c r="G24" s="277">
        <f t="shared" si="8"/>
        <v>0.5</v>
      </c>
      <c r="H24" s="278">
        <f t="shared" si="6"/>
        <v>0</v>
      </c>
      <c r="I24" s="279">
        <f t="shared" si="7"/>
        <v>0</v>
      </c>
    </row>
    <row r="25" spans="2:9" ht="20.100000000000001" customHeight="1">
      <c r="B25" s="274" t="s">
        <v>117</v>
      </c>
      <c r="C25" s="274">
        <f>単胎多産!D11+単胎多産!E11</f>
        <v>13</v>
      </c>
      <c r="D25" s="274">
        <v>12</v>
      </c>
      <c r="E25" s="280">
        <v>1</v>
      </c>
      <c r="F25" s="280">
        <v>0</v>
      </c>
      <c r="G25" s="277">
        <f t="shared" ref="G25" si="9">IF(ISERROR(D25/$C25),"",D25/$C25)</f>
        <v>0.92307692307692313</v>
      </c>
      <c r="H25" s="278">
        <f t="shared" ref="H25" si="10">IF(ISERROR(E25/$C25),"",E25/$C25)</f>
        <v>7.6923076923076927E-2</v>
      </c>
      <c r="I25" s="279">
        <f t="shared" ref="I25" si="11">IF(ISERROR(F25/$C25),"",F25/$C25)</f>
        <v>0</v>
      </c>
    </row>
    <row r="26" spans="2:9" ht="20.100000000000001" customHeight="1">
      <c r="B26" s="42" t="s">
        <v>125</v>
      </c>
      <c r="C26" s="235">
        <f>単胎多産!D12+単胎多産!E12</f>
        <v>20</v>
      </c>
      <c r="D26" s="235">
        <v>13</v>
      </c>
      <c r="E26" s="216">
        <v>0</v>
      </c>
      <c r="F26" s="216">
        <v>0</v>
      </c>
      <c r="G26" s="265">
        <f t="shared" si="8"/>
        <v>0.65</v>
      </c>
      <c r="H26" s="266">
        <f t="shared" si="6"/>
        <v>0</v>
      </c>
      <c r="I26" s="267">
        <f t="shared" si="7"/>
        <v>0</v>
      </c>
    </row>
    <row r="27" spans="2:9" ht="20.100000000000001" customHeight="1">
      <c r="C27" s="236"/>
      <c r="D27" s="236"/>
      <c r="E27" s="236"/>
      <c r="F27" s="236"/>
    </row>
    <row r="28" spans="2:9" ht="20.100000000000001" customHeight="1">
      <c r="B28" s="173" t="s">
        <v>89</v>
      </c>
      <c r="C28" s="237"/>
      <c r="D28" s="237"/>
      <c r="E28" s="237"/>
      <c r="F28" s="237"/>
    </row>
    <row r="29" spans="2:9" ht="20.100000000000001" customHeight="1">
      <c r="B29" s="238" t="s">
        <v>20</v>
      </c>
      <c r="C29" s="238" t="s">
        <v>39</v>
      </c>
      <c r="D29" s="239" t="s">
        <v>40</v>
      </c>
      <c r="E29" s="237"/>
      <c r="F29" s="237"/>
    </row>
    <row r="30" spans="2:9" ht="20.100000000000001" customHeight="1">
      <c r="B30" s="231" t="s">
        <v>68</v>
      </c>
      <c r="C30" s="240">
        <v>3.08</v>
      </c>
      <c r="D30" s="241">
        <v>2.216181818181818</v>
      </c>
      <c r="E30" s="237"/>
      <c r="F30" s="237"/>
    </row>
    <row r="31" spans="2:9" ht="20.100000000000001" customHeight="1">
      <c r="B31" s="232" t="s">
        <v>69</v>
      </c>
      <c r="C31" s="242">
        <v>3.08</v>
      </c>
      <c r="D31" s="243">
        <v>2.23</v>
      </c>
      <c r="E31" s="237"/>
      <c r="F31" s="237"/>
    </row>
    <row r="32" spans="2:9" ht="20.100000000000001" customHeight="1">
      <c r="B32" s="232" t="s">
        <v>70</v>
      </c>
      <c r="C32" s="242">
        <v>3.12</v>
      </c>
      <c r="D32" s="243">
        <v>2.25</v>
      </c>
      <c r="E32" s="237"/>
      <c r="F32" s="237"/>
    </row>
    <row r="33" spans="2:6" ht="20.100000000000001" customHeight="1">
      <c r="B33" s="232" t="s">
        <v>71</v>
      </c>
      <c r="C33" s="242">
        <v>3.09</v>
      </c>
      <c r="D33" s="243">
        <v>2.0499999999999998</v>
      </c>
      <c r="E33" s="237"/>
      <c r="F33" s="237"/>
    </row>
    <row r="34" spans="2:6" ht="20.100000000000001" customHeight="1">
      <c r="B34" s="232" t="s">
        <v>72</v>
      </c>
      <c r="C34" s="242">
        <v>3.09</v>
      </c>
      <c r="D34" s="243">
        <v>2.1416666666666666</v>
      </c>
      <c r="E34" s="237"/>
      <c r="F34" s="237"/>
    </row>
    <row r="35" spans="2:6" ht="20.100000000000001" customHeight="1">
      <c r="B35" s="234" t="s">
        <v>73</v>
      </c>
      <c r="C35" s="244">
        <v>3.1</v>
      </c>
      <c r="D35" s="245">
        <v>2.2000000000000002</v>
      </c>
      <c r="E35" s="237"/>
      <c r="F35" s="237"/>
    </row>
    <row r="36" spans="2:6" ht="20.100000000000001" customHeight="1">
      <c r="B36" s="71" t="s">
        <v>64</v>
      </c>
      <c r="C36" s="246">
        <v>3.06</v>
      </c>
      <c r="D36" s="247">
        <v>2.42</v>
      </c>
    </row>
    <row r="37" spans="2:6" ht="20.100000000000001" customHeight="1">
      <c r="B37" s="71" t="s">
        <v>95</v>
      </c>
      <c r="C37" s="246">
        <v>3.07</v>
      </c>
      <c r="D37" s="247">
        <v>2.48</v>
      </c>
    </row>
    <row r="38" spans="2:6" ht="20.100000000000001" customHeight="1">
      <c r="B38" s="71" t="s">
        <v>117</v>
      </c>
      <c r="C38" s="246">
        <v>3.0736280193236718</v>
      </c>
      <c r="D38" s="247">
        <v>2.0801538461538462</v>
      </c>
    </row>
    <row r="39" spans="2:6" ht="20.100000000000001" customHeight="1">
      <c r="B39" s="42" t="s">
        <v>125</v>
      </c>
      <c r="C39" s="264">
        <v>3.0349363143631436</v>
      </c>
      <c r="D39" s="248">
        <v>2.4823000000000004</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&amp;C坂井市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19"/>
  <sheetViews>
    <sheetView tabSelected="1" view="pageBreakPreview" topLeftCell="A12" zoomScale="70" zoomScaleNormal="100" zoomScaleSheetLayoutView="70" workbookViewId="0">
      <selection activeCell="G18" sqref="G18"/>
    </sheetView>
  </sheetViews>
  <sheetFormatPr defaultRowHeight="13.5"/>
  <cols>
    <col min="1" max="2" width="10.625" style="2" customWidth="1"/>
    <col min="3" max="14" width="8.625" style="2" customWidth="1"/>
    <col min="15" max="16384" width="9" style="2"/>
  </cols>
  <sheetData>
    <row r="1" spans="1:11" ht="20.100000000000001" customHeight="1">
      <c r="A1" s="19" t="s">
        <v>90</v>
      </c>
    </row>
    <row r="2" spans="1:11" ht="20.100000000000001" customHeight="1">
      <c r="A2" s="215"/>
      <c r="B2" s="6" t="s">
        <v>16</v>
      </c>
      <c r="C2" s="7" t="s">
        <v>17</v>
      </c>
      <c r="D2" s="7" t="s">
        <v>15</v>
      </c>
      <c r="E2" s="7" t="s">
        <v>18</v>
      </c>
      <c r="F2" s="7" t="s">
        <v>54</v>
      </c>
      <c r="G2" s="7" t="s">
        <v>110</v>
      </c>
      <c r="H2" s="7" t="s">
        <v>64</v>
      </c>
      <c r="I2" s="7" t="s">
        <v>95</v>
      </c>
      <c r="J2" s="7" t="s">
        <v>117</v>
      </c>
      <c r="K2" s="8" t="s">
        <v>123</v>
      </c>
    </row>
    <row r="3" spans="1:11" ht="20.100000000000001" customHeight="1">
      <c r="A3" s="249" t="s">
        <v>49</v>
      </c>
      <c r="B3" s="250">
        <v>441</v>
      </c>
      <c r="C3" s="251">
        <v>400</v>
      </c>
      <c r="D3" s="251">
        <v>408</v>
      </c>
      <c r="E3" s="251">
        <v>323</v>
      </c>
      <c r="F3" s="120">
        <v>349</v>
      </c>
      <c r="G3" s="252">
        <v>383</v>
      </c>
      <c r="H3" s="253">
        <v>435</v>
      </c>
      <c r="I3" s="253">
        <v>407</v>
      </c>
      <c r="J3" s="253">
        <v>429</v>
      </c>
      <c r="K3" s="254">
        <v>435</v>
      </c>
    </row>
    <row r="4" spans="1:11" ht="20.100000000000001" customHeight="1">
      <c r="A4" s="46" t="s">
        <v>50</v>
      </c>
      <c r="B4" s="123">
        <v>583</v>
      </c>
      <c r="C4" s="124">
        <v>495</v>
      </c>
      <c r="D4" s="124">
        <v>485</v>
      </c>
      <c r="E4" s="124">
        <v>470</v>
      </c>
      <c r="F4" s="124">
        <v>492</v>
      </c>
      <c r="G4" s="255">
        <v>449</v>
      </c>
      <c r="H4" s="256">
        <v>379</v>
      </c>
      <c r="I4" s="256">
        <v>413</v>
      </c>
      <c r="J4" s="256">
        <v>411</v>
      </c>
      <c r="K4" s="257">
        <v>321</v>
      </c>
    </row>
    <row r="5" spans="1:11" ht="20.100000000000001" customHeight="1">
      <c r="A5" s="46" t="s">
        <v>51</v>
      </c>
      <c r="B5" s="123">
        <v>3</v>
      </c>
      <c r="C5" s="124">
        <v>1</v>
      </c>
      <c r="D5" s="124">
        <v>1</v>
      </c>
      <c r="E5" s="124">
        <v>3</v>
      </c>
      <c r="F5" s="124">
        <v>5</v>
      </c>
      <c r="G5" s="255">
        <v>2</v>
      </c>
      <c r="H5" s="256">
        <v>1</v>
      </c>
      <c r="I5" s="256">
        <v>2</v>
      </c>
      <c r="J5" s="256">
        <v>0</v>
      </c>
      <c r="K5" s="257">
        <v>1</v>
      </c>
    </row>
    <row r="6" spans="1:11" ht="20.100000000000001" customHeight="1">
      <c r="A6" s="46" t="s">
        <v>52</v>
      </c>
      <c r="B6" s="123">
        <v>0</v>
      </c>
      <c r="C6" s="124">
        <v>0</v>
      </c>
      <c r="D6" s="124">
        <v>1</v>
      </c>
      <c r="E6" s="124">
        <v>2</v>
      </c>
      <c r="F6" s="124">
        <v>0</v>
      </c>
      <c r="G6" s="255">
        <v>1</v>
      </c>
      <c r="H6" s="256">
        <v>0</v>
      </c>
      <c r="I6" s="256">
        <v>0</v>
      </c>
      <c r="J6" s="256">
        <v>0</v>
      </c>
      <c r="K6" s="257">
        <v>1</v>
      </c>
    </row>
    <row r="7" spans="1:11" ht="20.100000000000001" customHeight="1">
      <c r="A7" s="62" t="s">
        <v>53</v>
      </c>
      <c r="B7" s="209">
        <v>0</v>
      </c>
      <c r="C7" s="210">
        <v>0</v>
      </c>
      <c r="D7" s="210">
        <v>1</v>
      </c>
      <c r="E7" s="210">
        <v>1</v>
      </c>
      <c r="F7" s="210">
        <v>0</v>
      </c>
      <c r="G7" s="258">
        <v>0</v>
      </c>
      <c r="H7" s="259">
        <v>0</v>
      </c>
      <c r="I7" s="259">
        <v>0</v>
      </c>
      <c r="J7" s="259">
        <v>1</v>
      </c>
      <c r="K7" s="260">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17"/>
  <sheetViews>
    <sheetView tabSelected="1" view="pageBreakPreview" topLeftCell="A8" zoomScaleNormal="100" zoomScaleSheetLayoutView="100" workbookViewId="0">
      <selection activeCell="G18" sqref="G18"/>
    </sheetView>
  </sheetViews>
  <sheetFormatPr defaultRowHeight="13.5"/>
  <cols>
    <col min="1" max="2" width="10.625" style="2" customWidth="1"/>
    <col min="3" max="15" width="8.625" style="2" customWidth="1"/>
    <col min="16"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117</v>
      </c>
      <c r="K2" s="8" t="s">
        <v>123</v>
      </c>
    </row>
    <row r="3" spans="1:12" ht="20.100000000000001" customHeight="1">
      <c r="A3" s="20" t="s">
        <v>0</v>
      </c>
      <c r="B3" s="21">
        <v>90</v>
      </c>
      <c r="C3" s="22">
        <v>76</v>
      </c>
      <c r="D3" s="22">
        <v>71</v>
      </c>
      <c r="E3" s="22">
        <v>62</v>
      </c>
      <c r="F3" s="22">
        <v>68</v>
      </c>
      <c r="G3" s="22">
        <v>66</v>
      </c>
      <c r="H3" s="23">
        <v>67</v>
      </c>
      <c r="I3" s="23">
        <v>66</v>
      </c>
      <c r="J3" s="23">
        <v>71</v>
      </c>
      <c r="K3" s="24">
        <v>56</v>
      </c>
    </row>
    <row r="4" spans="1:12" ht="20.100000000000001" customHeight="1">
      <c r="A4" s="25" t="s">
        <v>1</v>
      </c>
      <c r="B4" s="26">
        <v>88</v>
      </c>
      <c r="C4" s="27">
        <v>69</v>
      </c>
      <c r="D4" s="27">
        <v>61</v>
      </c>
      <c r="E4" s="27">
        <v>67</v>
      </c>
      <c r="F4" s="27">
        <v>67</v>
      </c>
      <c r="G4" s="27">
        <v>62</v>
      </c>
      <c r="H4" s="28">
        <v>47</v>
      </c>
      <c r="I4" s="28">
        <v>66</v>
      </c>
      <c r="J4" s="28">
        <v>71</v>
      </c>
      <c r="K4" s="29">
        <v>51</v>
      </c>
    </row>
    <row r="5" spans="1:12" ht="20.100000000000001" customHeight="1">
      <c r="A5" s="25" t="s">
        <v>2</v>
      </c>
      <c r="B5" s="26">
        <v>90</v>
      </c>
      <c r="C5" s="27">
        <v>82</v>
      </c>
      <c r="D5" s="27">
        <v>79</v>
      </c>
      <c r="E5" s="27">
        <v>64</v>
      </c>
      <c r="F5" s="27">
        <v>69</v>
      </c>
      <c r="G5" s="27">
        <v>68</v>
      </c>
      <c r="H5" s="28">
        <v>72</v>
      </c>
      <c r="I5" s="28">
        <v>71</v>
      </c>
      <c r="J5" s="28">
        <v>70</v>
      </c>
      <c r="K5" s="29">
        <v>64</v>
      </c>
    </row>
    <row r="6" spans="1:12" ht="20.100000000000001" customHeight="1">
      <c r="A6" s="25" t="s">
        <v>3</v>
      </c>
      <c r="B6" s="26">
        <v>82</v>
      </c>
      <c r="C6" s="27">
        <v>79</v>
      </c>
      <c r="D6" s="27">
        <v>79</v>
      </c>
      <c r="E6" s="27">
        <v>68</v>
      </c>
      <c r="F6" s="27">
        <v>72</v>
      </c>
      <c r="G6" s="27">
        <v>80</v>
      </c>
      <c r="H6" s="28">
        <v>71</v>
      </c>
      <c r="I6" s="28">
        <v>62</v>
      </c>
      <c r="J6" s="28">
        <v>68</v>
      </c>
      <c r="K6" s="29">
        <v>63</v>
      </c>
    </row>
    <row r="7" spans="1:12" ht="20.100000000000001" customHeight="1">
      <c r="A7" s="25" t="s">
        <v>4</v>
      </c>
      <c r="B7" s="26">
        <v>83</v>
      </c>
      <c r="C7" s="27">
        <v>76</v>
      </c>
      <c r="D7" s="27">
        <v>64</v>
      </c>
      <c r="E7" s="27">
        <v>69</v>
      </c>
      <c r="F7" s="27">
        <v>77</v>
      </c>
      <c r="G7" s="27">
        <v>79</v>
      </c>
      <c r="H7" s="28">
        <v>77</v>
      </c>
      <c r="I7" s="28">
        <v>77</v>
      </c>
      <c r="J7" s="28">
        <v>81</v>
      </c>
      <c r="K7" s="29">
        <v>63</v>
      </c>
    </row>
    <row r="8" spans="1:12" ht="20.100000000000001" customHeight="1">
      <c r="A8" s="25" t="s">
        <v>5</v>
      </c>
      <c r="B8" s="26">
        <v>71</v>
      </c>
      <c r="C8" s="27">
        <v>75</v>
      </c>
      <c r="D8" s="27">
        <v>83</v>
      </c>
      <c r="E8" s="27">
        <v>68</v>
      </c>
      <c r="F8" s="27">
        <v>58</v>
      </c>
      <c r="G8" s="27">
        <v>62</v>
      </c>
      <c r="H8" s="28">
        <v>58</v>
      </c>
      <c r="I8" s="28">
        <v>56</v>
      </c>
      <c r="J8" s="28">
        <v>61</v>
      </c>
      <c r="K8" s="29">
        <v>83</v>
      </c>
    </row>
    <row r="9" spans="1:12" ht="20.100000000000001" customHeight="1">
      <c r="A9" s="25" t="s">
        <v>6</v>
      </c>
      <c r="B9" s="26">
        <v>95</v>
      </c>
      <c r="C9" s="27">
        <v>78</v>
      </c>
      <c r="D9" s="27">
        <v>66</v>
      </c>
      <c r="E9" s="27">
        <v>79</v>
      </c>
      <c r="F9" s="27">
        <v>66</v>
      </c>
      <c r="G9" s="27">
        <v>69</v>
      </c>
      <c r="H9" s="28">
        <v>76</v>
      </c>
      <c r="I9" s="28">
        <v>77</v>
      </c>
      <c r="J9" s="28">
        <v>81</v>
      </c>
      <c r="K9" s="29">
        <v>73</v>
      </c>
    </row>
    <row r="10" spans="1:12" ht="20.100000000000001" customHeight="1">
      <c r="A10" s="25" t="s">
        <v>7</v>
      </c>
      <c r="B10" s="26">
        <v>83</v>
      </c>
      <c r="C10" s="27">
        <v>79</v>
      </c>
      <c r="D10" s="27">
        <v>84</v>
      </c>
      <c r="E10" s="27">
        <v>74</v>
      </c>
      <c r="F10" s="27">
        <v>88</v>
      </c>
      <c r="G10" s="27">
        <v>74</v>
      </c>
      <c r="H10" s="28">
        <v>63</v>
      </c>
      <c r="I10" s="28">
        <v>72</v>
      </c>
      <c r="J10" s="28">
        <v>90</v>
      </c>
      <c r="K10" s="29">
        <v>66</v>
      </c>
    </row>
    <row r="11" spans="1:12" ht="20.100000000000001" customHeight="1">
      <c r="A11" s="25" t="s">
        <v>8</v>
      </c>
      <c r="B11" s="26">
        <v>90</v>
      </c>
      <c r="C11" s="27">
        <v>79</v>
      </c>
      <c r="D11" s="27">
        <v>90</v>
      </c>
      <c r="E11" s="27">
        <v>61</v>
      </c>
      <c r="F11" s="27">
        <v>78</v>
      </c>
      <c r="G11" s="27">
        <v>75</v>
      </c>
      <c r="H11" s="28">
        <v>85</v>
      </c>
      <c r="I11" s="28">
        <v>77</v>
      </c>
      <c r="J11" s="28">
        <v>70</v>
      </c>
      <c r="K11" s="29">
        <v>67</v>
      </c>
    </row>
    <row r="12" spans="1:12" ht="20.100000000000001" customHeight="1">
      <c r="A12" s="25" t="s">
        <v>9</v>
      </c>
      <c r="B12" s="26">
        <v>87</v>
      </c>
      <c r="C12" s="27">
        <v>54</v>
      </c>
      <c r="D12" s="27">
        <v>77</v>
      </c>
      <c r="E12" s="27">
        <v>64</v>
      </c>
      <c r="F12" s="27">
        <v>71</v>
      </c>
      <c r="G12" s="27">
        <v>67</v>
      </c>
      <c r="H12" s="28">
        <v>70</v>
      </c>
      <c r="I12" s="28">
        <v>71</v>
      </c>
      <c r="J12" s="28">
        <v>61</v>
      </c>
      <c r="K12" s="29">
        <v>62</v>
      </c>
    </row>
    <row r="13" spans="1:12" ht="20.100000000000001" customHeight="1">
      <c r="A13" s="25" t="s">
        <v>10</v>
      </c>
      <c r="B13" s="26">
        <v>73</v>
      </c>
      <c r="C13" s="27">
        <v>77</v>
      </c>
      <c r="D13" s="27">
        <v>74</v>
      </c>
      <c r="E13" s="27">
        <v>51</v>
      </c>
      <c r="F13" s="27">
        <v>75</v>
      </c>
      <c r="G13" s="27">
        <v>63</v>
      </c>
      <c r="H13" s="28">
        <v>58</v>
      </c>
      <c r="I13" s="28">
        <v>68</v>
      </c>
      <c r="J13" s="28">
        <v>59</v>
      </c>
      <c r="K13" s="29">
        <v>58</v>
      </c>
    </row>
    <row r="14" spans="1:12" ht="20.100000000000001" customHeight="1">
      <c r="A14" s="30" t="s">
        <v>11</v>
      </c>
      <c r="B14" s="31">
        <v>95</v>
      </c>
      <c r="C14" s="32">
        <v>72</v>
      </c>
      <c r="D14" s="32">
        <v>68</v>
      </c>
      <c r="E14" s="32">
        <v>72</v>
      </c>
      <c r="F14" s="32">
        <v>57</v>
      </c>
      <c r="G14" s="32">
        <v>70</v>
      </c>
      <c r="H14" s="33">
        <v>71</v>
      </c>
      <c r="I14" s="33">
        <v>59</v>
      </c>
      <c r="J14" s="33">
        <v>58</v>
      </c>
      <c r="K14" s="34">
        <v>52</v>
      </c>
    </row>
    <row r="15" spans="1:12" ht="20.100000000000001" customHeight="1">
      <c r="A15" s="35" t="s">
        <v>12</v>
      </c>
      <c r="B15" s="36">
        <f>SUM(B3:B14)</f>
        <v>1027</v>
      </c>
      <c r="C15" s="37">
        <f>SUM(C3:C14)</f>
        <v>896</v>
      </c>
      <c r="D15" s="37">
        <f t="shared" ref="D15:H15" si="0">SUM(D3:D14)</f>
        <v>896</v>
      </c>
      <c r="E15" s="37">
        <f t="shared" si="0"/>
        <v>799</v>
      </c>
      <c r="F15" s="37">
        <f t="shared" si="0"/>
        <v>846</v>
      </c>
      <c r="G15" s="37">
        <f t="shared" si="0"/>
        <v>835</v>
      </c>
      <c r="H15" s="37">
        <f t="shared" si="0"/>
        <v>815</v>
      </c>
      <c r="I15" s="38">
        <f>SUM(I3:I14)</f>
        <v>822</v>
      </c>
      <c r="J15" s="38">
        <v>841</v>
      </c>
      <c r="K15" s="39">
        <f>SUM(K3:K14)</f>
        <v>758</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77</v>
      </c>
    </row>
    <row r="39" spans="1:4" ht="20.100000000000001" customHeight="1">
      <c r="A39" s="41"/>
      <c r="B39" s="289" t="s">
        <v>13</v>
      </c>
      <c r="C39" s="290"/>
      <c r="D39" s="291"/>
    </row>
    <row r="40" spans="1:4" ht="20.100000000000001" customHeight="1">
      <c r="A40" s="42"/>
      <c r="B40" s="43" t="s">
        <v>14</v>
      </c>
      <c r="C40" s="44" t="s">
        <v>92</v>
      </c>
      <c r="D40" s="45" t="s">
        <v>93</v>
      </c>
    </row>
    <row r="41" spans="1:4" ht="20.100000000000001" customHeight="1">
      <c r="A41" s="46" t="s">
        <v>16</v>
      </c>
      <c r="B41" s="47">
        <v>27.9</v>
      </c>
      <c r="C41" s="48">
        <v>29.8</v>
      </c>
      <c r="D41" s="49">
        <v>32.1</v>
      </c>
    </row>
    <row r="42" spans="1:4" ht="20.100000000000001" customHeight="1">
      <c r="A42" s="46" t="s">
        <v>17</v>
      </c>
      <c r="B42" s="47">
        <v>28</v>
      </c>
      <c r="C42" s="48">
        <v>30.3</v>
      </c>
      <c r="D42" s="49">
        <v>32.299999999999997</v>
      </c>
    </row>
    <row r="43" spans="1:4" ht="20.100000000000001" customHeight="1">
      <c r="A43" s="46" t="s">
        <v>15</v>
      </c>
      <c r="B43" s="47">
        <v>28.2</v>
      </c>
      <c r="C43" s="48">
        <v>30.4</v>
      </c>
      <c r="D43" s="49">
        <v>32.299999999999997</v>
      </c>
    </row>
    <row r="44" spans="1:4" ht="20.100000000000001" customHeight="1">
      <c r="A44" s="50" t="s">
        <v>18</v>
      </c>
      <c r="B44" s="51">
        <v>28.7</v>
      </c>
      <c r="C44" s="52">
        <v>30.7</v>
      </c>
      <c r="D44" s="53">
        <v>32.5</v>
      </c>
    </row>
    <row r="45" spans="1:4" ht="20.100000000000001" customHeight="1">
      <c r="A45" s="54" t="s">
        <v>54</v>
      </c>
      <c r="B45" s="47">
        <v>28.6</v>
      </c>
      <c r="C45" s="48">
        <v>30.9</v>
      </c>
      <c r="D45" s="49">
        <v>32.9</v>
      </c>
    </row>
    <row r="46" spans="1:4" ht="20.100000000000001" customHeight="1">
      <c r="A46" s="55" t="s">
        <v>59</v>
      </c>
      <c r="B46" s="56">
        <v>28.6</v>
      </c>
      <c r="C46" s="57">
        <v>30.8</v>
      </c>
      <c r="D46" s="58">
        <v>32.6</v>
      </c>
    </row>
    <row r="47" spans="1:4" ht="20.100000000000001" customHeight="1">
      <c r="A47" s="46" t="s">
        <v>64</v>
      </c>
      <c r="B47" s="59">
        <v>29.1</v>
      </c>
      <c r="C47" s="60">
        <v>31.2</v>
      </c>
      <c r="D47" s="61">
        <v>33.299999999999997</v>
      </c>
    </row>
    <row r="48" spans="1:4" ht="20.100000000000001" customHeight="1">
      <c r="A48" s="50" t="s">
        <v>95</v>
      </c>
      <c r="B48" s="261">
        <v>28.317808219178101</v>
      </c>
      <c r="C48" s="262">
        <v>31.006042296072501</v>
      </c>
      <c r="D48" s="263">
        <v>32.884615384615401</v>
      </c>
    </row>
    <row r="49" spans="1:4" ht="20.100000000000001" customHeight="1">
      <c r="A49" s="50" t="s">
        <v>117</v>
      </c>
      <c r="B49" s="261">
        <v>28.88409703504043</v>
      </c>
      <c r="C49" s="262">
        <v>30.417417417417418</v>
      </c>
      <c r="D49" s="263">
        <v>32.434782608695649</v>
      </c>
    </row>
    <row r="50" spans="1:4" ht="20.100000000000001" customHeight="1">
      <c r="A50" s="62" t="s">
        <v>123</v>
      </c>
      <c r="B50" s="63">
        <v>28.69705882352941</v>
      </c>
      <c r="C50" s="64">
        <v>31.420138888888889</v>
      </c>
      <c r="D50" s="65">
        <v>32.117647058823529</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mergeCells count="1">
    <mergeCell ref="B39:D39"/>
  </mergeCells>
  <phoneticPr fontId="2"/>
  <pageMargins left="0.23622047244094491" right="0.23622047244094491" top="0.74803149606299213" bottom="0.74803149606299213" header="0.31496062992125984" footer="0.31496062992125984"/>
  <pageSetup paperSize="9" scale="79" orientation="portrait" r:id="rId1"/>
  <headerFooter alignWithMargins="0">
    <oddHeader>&amp;C坂井市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13"/>
  <sheetViews>
    <sheetView tabSelected="1" view="pageBreakPreview" topLeftCell="A28" zoomScaleNormal="100" zoomScaleSheetLayoutView="100" workbookViewId="0">
      <selection activeCell="G18" sqref="G18"/>
    </sheetView>
  </sheetViews>
  <sheetFormatPr defaultRowHeight="13.5"/>
  <cols>
    <col min="1" max="2" width="10.625" style="2" customWidth="1"/>
    <col min="3" max="14" width="8.625" style="2" customWidth="1"/>
    <col min="15" max="16384" width="9" style="2"/>
  </cols>
  <sheetData>
    <row r="1" spans="1:8" ht="20.100000000000001" customHeight="1">
      <c r="A1" s="2" t="s">
        <v>78</v>
      </c>
    </row>
    <row r="2" spans="1:8" ht="20.100000000000001" customHeight="1">
      <c r="A2" s="66"/>
      <c r="B2" s="67" t="s">
        <v>19</v>
      </c>
      <c r="C2" s="68" t="s">
        <v>91</v>
      </c>
      <c r="D2" s="69" t="s">
        <v>92</v>
      </c>
      <c r="E2" s="69" t="s">
        <v>93</v>
      </c>
      <c r="F2" s="70" t="s">
        <v>94</v>
      </c>
    </row>
    <row r="3" spans="1:8" ht="20.100000000000001" customHeight="1">
      <c r="A3" s="71" t="s">
        <v>16</v>
      </c>
      <c r="B3" s="72">
        <f t="shared" ref="B3:B10" si="0">SUM(C3:F3)</f>
        <v>1027</v>
      </c>
      <c r="C3" s="73">
        <v>458</v>
      </c>
      <c r="D3" s="74">
        <v>417</v>
      </c>
      <c r="E3" s="74">
        <v>132</v>
      </c>
      <c r="F3" s="75">
        <v>20</v>
      </c>
    </row>
    <row r="4" spans="1:8" ht="20.100000000000001" customHeight="1">
      <c r="A4" s="71" t="s">
        <v>17</v>
      </c>
      <c r="B4" s="72">
        <f t="shared" si="0"/>
        <v>896</v>
      </c>
      <c r="C4" s="73">
        <v>417</v>
      </c>
      <c r="D4" s="74">
        <v>350</v>
      </c>
      <c r="E4" s="74">
        <v>114</v>
      </c>
      <c r="F4" s="75">
        <v>15</v>
      </c>
    </row>
    <row r="5" spans="1:8" ht="20.100000000000001" customHeight="1">
      <c r="A5" s="71" t="s">
        <v>15</v>
      </c>
      <c r="B5" s="72">
        <f t="shared" si="0"/>
        <v>896</v>
      </c>
      <c r="C5" s="73">
        <v>403</v>
      </c>
      <c r="D5" s="74">
        <v>350</v>
      </c>
      <c r="E5" s="74">
        <v>122</v>
      </c>
      <c r="F5" s="75">
        <v>21</v>
      </c>
    </row>
    <row r="6" spans="1:8" ht="20.100000000000001" customHeight="1">
      <c r="A6" s="71" t="s">
        <v>18</v>
      </c>
      <c r="B6" s="72">
        <f t="shared" si="0"/>
        <v>799</v>
      </c>
      <c r="C6" s="76">
        <v>365</v>
      </c>
      <c r="D6" s="77">
        <v>325</v>
      </c>
      <c r="E6" s="77">
        <v>99</v>
      </c>
      <c r="F6" s="78">
        <v>10</v>
      </c>
    </row>
    <row r="7" spans="1:8" ht="20.100000000000001" customHeight="1">
      <c r="A7" s="71" t="s">
        <v>54</v>
      </c>
      <c r="B7" s="72">
        <f t="shared" si="0"/>
        <v>846</v>
      </c>
      <c r="C7" s="73">
        <v>380</v>
      </c>
      <c r="D7" s="74">
        <v>333</v>
      </c>
      <c r="E7" s="74">
        <v>113</v>
      </c>
      <c r="F7" s="75">
        <v>20</v>
      </c>
    </row>
    <row r="8" spans="1:8" ht="20.100000000000001" customHeight="1">
      <c r="A8" s="71" t="s">
        <v>58</v>
      </c>
      <c r="B8" s="72">
        <f t="shared" si="0"/>
        <v>835</v>
      </c>
      <c r="C8" s="79">
        <v>367</v>
      </c>
      <c r="D8" s="80">
        <v>337</v>
      </c>
      <c r="E8" s="80">
        <v>110</v>
      </c>
      <c r="F8" s="81">
        <v>21</v>
      </c>
    </row>
    <row r="9" spans="1:8" ht="20.100000000000001" customHeight="1">
      <c r="A9" s="71" t="s">
        <v>64</v>
      </c>
      <c r="B9" s="82">
        <f t="shared" si="0"/>
        <v>815</v>
      </c>
      <c r="C9" s="83">
        <v>376</v>
      </c>
      <c r="D9" s="84">
        <v>302</v>
      </c>
      <c r="E9" s="85">
        <v>114</v>
      </c>
      <c r="F9" s="86">
        <v>23</v>
      </c>
    </row>
    <row r="10" spans="1:8" ht="20.100000000000001" customHeight="1">
      <c r="A10" s="71" t="s">
        <v>95</v>
      </c>
      <c r="B10" s="82">
        <f t="shared" si="0"/>
        <v>822</v>
      </c>
      <c r="C10" s="111">
        <v>365</v>
      </c>
      <c r="D10" s="112">
        <v>331</v>
      </c>
      <c r="E10" s="113">
        <v>104</v>
      </c>
      <c r="F10" s="114">
        <v>22</v>
      </c>
    </row>
    <row r="11" spans="1:8" ht="20.100000000000001" customHeight="1">
      <c r="A11" s="285" t="s">
        <v>117</v>
      </c>
      <c r="B11" s="82">
        <v>841</v>
      </c>
      <c r="C11" s="111">
        <v>371</v>
      </c>
      <c r="D11" s="112">
        <v>333</v>
      </c>
      <c r="E11" s="113">
        <v>115</v>
      </c>
      <c r="F11" s="114">
        <v>22</v>
      </c>
    </row>
    <row r="12" spans="1:8" ht="20.100000000000001" customHeight="1">
      <c r="A12" s="115" t="s">
        <v>123</v>
      </c>
      <c r="B12" s="87">
        <f>SUM(C12:F12)</f>
        <v>758</v>
      </c>
      <c r="C12" s="286">
        <v>340</v>
      </c>
      <c r="D12" s="287">
        <v>288</v>
      </c>
      <c r="E12" s="287">
        <v>102</v>
      </c>
      <c r="F12" s="288">
        <v>28</v>
      </c>
      <c r="G12" s="88" t="s">
        <v>67</v>
      </c>
      <c r="H12" s="88"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row r="28" spans="1:6" ht="20.100000000000001" customHeight="1">
      <c r="A28" s="2" t="s">
        <v>79</v>
      </c>
    </row>
    <row r="29" spans="1:6" ht="20.100000000000001" customHeight="1">
      <c r="A29" s="89"/>
      <c r="B29" s="89" t="s">
        <v>19</v>
      </c>
      <c r="C29" s="68" t="s">
        <v>91</v>
      </c>
      <c r="D29" s="69" t="s">
        <v>92</v>
      </c>
      <c r="E29" s="69" t="s">
        <v>93</v>
      </c>
      <c r="F29" s="70" t="s">
        <v>94</v>
      </c>
    </row>
    <row r="30" spans="1:6" ht="20.100000000000001" customHeight="1">
      <c r="A30" s="46" t="s">
        <v>16</v>
      </c>
      <c r="B30" s="90">
        <f>B3</f>
        <v>1027</v>
      </c>
      <c r="C30" s="91">
        <f t="shared" ref="C30:F38" si="1">C3/$B30</f>
        <v>0.44595910418695228</v>
      </c>
      <c r="D30" s="92">
        <f t="shared" si="1"/>
        <v>0.40603700097370982</v>
      </c>
      <c r="E30" s="92">
        <f t="shared" si="1"/>
        <v>0.12852969814995133</v>
      </c>
      <c r="F30" s="93">
        <f t="shared" si="1"/>
        <v>1.9474196689386564E-2</v>
      </c>
    </row>
    <row r="31" spans="1:6" ht="20.100000000000001" customHeight="1">
      <c r="A31" s="46" t="s">
        <v>17</v>
      </c>
      <c r="B31" s="94">
        <f t="shared" ref="B31:B38" si="2">B4</f>
        <v>896</v>
      </c>
      <c r="C31" s="95">
        <f t="shared" si="1"/>
        <v>0.4654017857142857</v>
      </c>
      <c r="D31" s="96">
        <f t="shared" si="1"/>
        <v>0.390625</v>
      </c>
      <c r="E31" s="96">
        <f t="shared" si="1"/>
        <v>0.12723214285714285</v>
      </c>
      <c r="F31" s="97">
        <f t="shared" si="1"/>
        <v>1.6741071428571428E-2</v>
      </c>
    </row>
    <row r="32" spans="1:6" ht="20.100000000000001" customHeight="1">
      <c r="A32" s="46" t="s">
        <v>15</v>
      </c>
      <c r="B32" s="94">
        <f t="shared" si="2"/>
        <v>896</v>
      </c>
      <c r="C32" s="95">
        <f t="shared" si="1"/>
        <v>0.4497767857142857</v>
      </c>
      <c r="D32" s="96">
        <f t="shared" si="1"/>
        <v>0.390625</v>
      </c>
      <c r="E32" s="96">
        <f t="shared" si="1"/>
        <v>0.13616071428571427</v>
      </c>
      <c r="F32" s="97">
        <f t="shared" si="1"/>
        <v>2.34375E-2</v>
      </c>
    </row>
    <row r="33" spans="1:6" ht="20.100000000000001" customHeight="1">
      <c r="A33" s="50" t="s">
        <v>18</v>
      </c>
      <c r="B33" s="94">
        <f t="shared" si="2"/>
        <v>799</v>
      </c>
      <c r="C33" s="95">
        <f t="shared" si="1"/>
        <v>0.45682102628285359</v>
      </c>
      <c r="D33" s="96">
        <f t="shared" si="1"/>
        <v>0.40675844806007511</v>
      </c>
      <c r="E33" s="96">
        <f t="shared" si="1"/>
        <v>0.12390488110137672</v>
      </c>
      <c r="F33" s="97">
        <f t="shared" si="1"/>
        <v>1.2515644555694618E-2</v>
      </c>
    </row>
    <row r="34" spans="1:6" ht="20.100000000000001" customHeight="1">
      <c r="A34" s="54" t="s">
        <v>54</v>
      </c>
      <c r="B34" s="94">
        <f t="shared" si="2"/>
        <v>846</v>
      </c>
      <c r="C34" s="95">
        <f t="shared" si="1"/>
        <v>0.44917257683215128</v>
      </c>
      <c r="D34" s="96">
        <f t="shared" si="1"/>
        <v>0.39361702127659576</v>
      </c>
      <c r="E34" s="96">
        <f t="shared" si="1"/>
        <v>0.13356973995271867</v>
      </c>
      <c r="F34" s="97">
        <f t="shared" si="1"/>
        <v>2.3640661938534278E-2</v>
      </c>
    </row>
    <row r="35" spans="1:6" ht="20.100000000000001" customHeight="1">
      <c r="A35" s="55" t="s">
        <v>59</v>
      </c>
      <c r="B35" s="98">
        <f t="shared" si="2"/>
        <v>835</v>
      </c>
      <c r="C35" s="99">
        <f t="shared" si="1"/>
        <v>0.43952095808383235</v>
      </c>
      <c r="D35" s="100">
        <f t="shared" si="1"/>
        <v>0.40359281437125749</v>
      </c>
      <c r="E35" s="100">
        <f t="shared" si="1"/>
        <v>0.1317365269461078</v>
      </c>
      <c r="F35" s="101">
        <f t="shared" si="1"/>
        <v>2.5149700598802394E-2</v>
      </c>
    </row>
    <row r="36" spans="1:6" ht="20.100000000000001" customHeight="1">
      <c r="A36" s="46" t="s">
        <v>64</v>
      </c>
      <c r="B36" s="102">
        <f t="shared" si="2"/>
        <v>815</v>
      </c>
      <c r="C36" s="103">
        <f t="shared" si="1"/>
        <v>0.46134969325153374</v>
      </c>
      <c r="D36" s="104">
        <f t="shared" si="1"/>
        <v>0.37055214723926383</v>
      </c>
      <c r="E36" s="104">
        <f t="shared" si="1"/>
        <v>0.13987730061349693</v>
      </c>
      <c r="F36" s="105">
        <f t="shared" si="1"/>
        <v>2.8220858895705522E-2</v>
      </c>
    </row>
    <row r="37" spans="1:6" ht="20.100000000000001" customHeight="1">
      <c r="A37" s="46" t="s">
        <v>95</v>
      </c>
      <c r="B37" s="102">
        <f t="shared" si="2"/>
        <v>822</v>
      </c>
      <c r="C37" s="103">
        <f t="shared" si="1"/>
        <v>0.44403892944038931</v>
      </c>
      <c r="D37" s="104">
        <f t="shared" si="1"/>
        <v>0.402676399026764</v>
      </c>
      <c r="E37" s="104">
        <f t="shared" si="1"/>
        <v>0.12652068126520682</v>
      </c>
      <c r="F37" s="105">
        <f t="shared" si="1"/>
        <v>2.6763990267639901E-2</v>
      </c>
    </row>
    <row r="38" spans="1:6" ht="20.100000000000001" customHeight="1">
      <c r="A38" s="46" t="s">
        <v>117</v>
      </c>
      <c r="B38" s="102">
        <f t="shared" si="2"/>
        <v>841</v>
      </c>
      <c r="C38" s="103">
        <f t="shared" si="1"/>
        <v>0.44114149821640902</v>
      </c>
      <c r="D38" s="104">
        <f t="shared" si="1"/>
        <v>0.39595719381688466</v>
      </c>
      <c r="E38" s="104">
        <f t="shared" si="1"/>
        <v>0.13674197384066589</v>
      </c>
      <c r="F38" s="105">
        <f t="shared" si="1"/>
        <v>2.6159334126040427E-2</v>
      </c>
    </row>
    <row r="39" spans="1:6" ht="20.100000000000001" customHeight="1">
      <c r="A39" s="106" t="s">
        <v>123</v>
      </c>
      <c r="B39" s="107">
        <f>B12</f>
        <v>758</v>
      </c>
      <c r="C39" s="108">
        <f t="shared" ref="C39:F39" si="3">C12/$B39</f>
        <v>0.44854881266490765</v>
      </c>
      <c r="D39" s="109">
        <f t="shared" si="3"/>
        <v>0.37994722955145116</v>
      </c>
      <c r="E39" s="109">
        <f t="shared" si="3"/>
        <v>0.13456464379947231</v>
      </c>
      <c r="F39" s="110">
        <f t="shared" si="3"/>
        <v>3.6939313984168866E-2</v>
      </c>
    </row>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&amp;C坂井市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21"/>
  <sheetViews>
    <sheetView tabSelected="1" view="pageBreakPreview" zoomScale="60" zoomScaleNormal="100" workbookViewId="0">
      <selection activeCell="G18" sqref="G18"/>
    </sheetView>
  </sheetViews>
  <sheetFormatPr defaultRowHeight="13.5"/>
  <cols>
    <col min="1" max="2" width="10.625" style="2" customWidth="1"/>
    <col min="3" max="14" width="8.625" style="2" customWidth="1"/>
    <col min="15" max="16384" width="9" style="2"/>
  </cols>
  <sheetData>
    <row r="1" spans="1:10" ht="20.100000000000001" customHeight="1"/>
    <row r="2" spans="1:10" ht="20.100000000000001" customHeight="1">
      <c r="A2" s="2" t="s">
        <v>80</v>
      </c>
    </row>
    <row r="3" spans="1:10" ht="20.100000000000001" customHeight="1">
      <c r="A3" s="89" t="s">
        <v>20</v>
      </c>
      <c r="B3" s="116" t="s">
        <v>19</v>
      </c>
      <c r="C3" s="281" t="s">
        <v>23</v>
      </c>
      <c r="D3" s="282" t="s">
        <v>21</v>
      </c>
      <c r="E3" s="282" t="s">
        <v>60</v>
      </c>
      <c r="F3" s="282" t="s">
        <v>61</v>
      </c>
      <c r="G3" s="299" t="s">
        <v>126</v>
      </c>
      <c r="H3" s="282" t="s">
        <v>62</v>
      </c>
      <c r="I3" s="283" t="s">
        <v>63</v>
      </c>
      <c r="J3" s="284" t="s">
        <v>22</v>
      </c>
    </row>
    <row r="4" spans="1:10" ht="20.100000000000001" customHeight="1">
      <c r="A4" s="117" t="s">
        <v>16</v>
      </c>
      <c r="B4" s="118">
        <f>SUM(C4:I4)</f>
        <v>1027</v>
      </c>
      <c r="C4" s="119">
        <v>0</v>
      </c>
      <c r="D4" s="120">
        <v>5</v>
      </c>
      <c r="E4" s="120">
        <v>137</v>
      </c>
      <c r="F4" s="120">
        <v>467</v>
      </c>
      <c r="G4" s="120">
        <v>326</v>
      </c>
      <c r="H4" s="120">
        <v>84</v>
      </c>
      <c r="I4" s="121">
        <v>8</v>
      </c>
      <c r="J4" s="118">
        <f>SUM(C4:F4)</f>
        <v>609</v>
      </c>
    </row>
    <row r="5" spans="1:10" ht="20.100000000000001" customHeight="1">
      <c r="A5" s="46" t="s">
        <v>17</v>
      </c>
      <c r="B5" s="122">
        <f t="shared" ref="B5:B13" si="0">SUM(C5:I5)</f>
        <v>896</v>
      </c>
      <c r="C5" s="123">
        <v>0</v>
      </c>
      <c r="D5" s="124">
        <v>4</v>
      </c>
      <c r="E5" s="124">
        <v>115</v>
      </c>
      <c r="F5" s="124">
        <v>374</v>
      </c>
      <c r="G5" s="124">
        <v>309</v>
      </c>
      <c r="H5" s="124">
        <v>87</v>
      </c>
      <c r="I5" s="125">
        <v>7</v>
      </c>
      <c r="J5" s="122">
        <f t="shared" ref="J5:J13" si="1">SUM(C5:F5)</f>
        <v>493</v>
      </c>
    </row>
    <row r="6" spans="1:10" ht="20.100000000000001" customHeight="1">
      <c r="A6" s="46" t="s">
        <v>15</v>
      </c>
      <c r="B6" s="122">
        <f t="shared" si="0"/>
        <v>896</v>
      </c>
      <c r="C6" s="123">
        <v>0</v>
      </c>
      <c r="D6" s="124">
        <v>7</v>
      </c>
      <c r="E6" s="124">
        <v>101</v>
      </c>
      <c r="F6" s="124">
        <v>353</v>
      </c>
      <c r="G6" s="124">
        <v>354</v>
      </c>
      <c r="H6" s="124">
        <v>76</v>
      </c>
      <c r="I6" s="125">
        <v>5</v>
      </c>
      <c r="J6" s="122">
        <f t="shared" si="1"/>
        <v>461</v>
      </c>
    </row>
    <row r="7" spans="1:10" ht="20.100000000000001" customHeight="1">
      <c r="A7" s="46" t="s">
        <v>18</v>
      </c>
      <c r="B7" s="122">
        <f t="shared" si="0"/>
        <v>799</v>
      </c>
      <c r="C7" s="123">
        <v>0</v>
      </c>
      <c r="D7" s="124">
        <v>6</v>
      </c>
      <c r="E7" s="124">
        <v>77</v>
      </c>
      <c r="F7" s="124">
        <v>295</v>
      </c>
      <c r="G7" s="124">
        <v>331</v>
      </c>
      <c r="H7" s="124">
        <v>80</v>
      </c>
      <c r="I7" s="125">
        <v>10</v>
      </c>
      <c r="J7" s="122">
        <f t="shared" si="1"/>
        <v>378</v>
      </c>
    </row>
    <row r="8" spans="1:10" ht="20.100000000000001" customHeight="1">
      <c r="A8" s="46" t="s">
        <v>54</v>
      </c>
      <c r="B8" s="122">
        <f t="shared" si="0"/>
        <v>846</v>
      </c>
      <c r="C8" s="123">
        <v>0</v>
      </c>
      <c r="D8" s="124">
        <v>10</v>
      </c>
      <c r="E8" s="124">
        <v>86</v>
      </c>
      <c r="F8" s="124">
        <v>309</v>
      </c>
      <c r="G8" s="124">
        <v>319</v>
      </c>
      <c r="H8" s="124">
        <v>106</v>
      </c>
      <c r="I8" s="125">
        <v>16</v>
      </c>
      <c r="J8" s="122">
        <f t="shared" si="1"/>
        <v>405</v>
      </c>
    </row>
    <row r="9" spans="1:10" ht="20.100000000000001" customHeight="1">
      <c r="A9" s="126" t="s">
        <v>58</v>
      </c>
      <c r="B9" s="127">
        <f t="shared" si="0"/>
        <v>835</v>
      </c>
      <c r="C9" s="128">
        <v>0</v>
      </c>
      <c r="D9" s="129">
        <v>8</v>
      </c>
      <c r="E9" s="129">
        <v>97</v>
      </c>
      <c r="F9" s="129">
        <v>279</v>
      </c>
      <c r="G9" s="129">
        <v>346</v>
      </c>
      <c r="H9" s="129">
        <v>93</v>
      </c>
      <c r="I9" s="130">
        <v>12</v>
      </c>
      <c r="J9" s="127">
        <f t="shared" si="1"/>
        <v>384</v>
      </c>
    </row>
    <row r="10" spans="1:10" ht="20.100000000000001" customHeight="1">
      <c r="A10" s="46" t="s">
        <v>64</v>
      </c>
      <c r="B10" s="122">
        <f t="shared" si="0"/>
        <v>815</v>
      </c>
      <c r="C10" s="123">
        <v>0</v>
      </c>
      <c r="D10" s="124">
        <v>3</v>
      </c>
      <c r="E10" s="124">
        <v>90</v>
      </c>
      <c r="F10" s="124">
        <v>280</v>
      </c>
      <c r="G10" s="124">
        <v>305</v>
      </c>
      <c r="H10" s="124">
        <v>121</v>
      </c>
      <c r="I10" s="125">
        <v>16</v>
      </c>
      <c r="J10" s="122">
        <f t="shared" si="1"/>
        <v>373</v>
      </c>
    </row>
    <row r="11" spans="1:10" ht="20.100000000000001" customHeight="1">
      <c r="A11" s="46" t="s">
        <v>95</v>
      </c>
      <c r="B11" s="122">
        <f t="shared" si="0"/>
        <v>822</v>
      </c>
      <c r="C11" s="123">
        <v>0</v>
      </c>
      <c r="D11" s="124">
        <v>9</v>
      </c>
      <c r="E11" s="124">
        <v>94</v>
      </c>
      <c r="F11" s="124">
        <v>261</v>
      </c>
      <c r="G11" s="124">
        <v>319</v>
      </c>
      <c r="H11" s="124">
        <v>121</v>
      </c>
      <c r="I11" s="125">
        <v>18</v>
      </c>
      <c r="J11" s="122">
        <f t="shared" si="1"/>
        <v>364</v>
      </c>
    </row>
    <row r="12" spans="1:10" ht="20.100000000000001" customHeight="1">
      <c r="A12" s="46" t="s">
        <v>117</v>
      </c>
      <c r="B12" s="122">
        <v>841</v>
      </c>
      <c r="C12" s="123">
        <v>0</v>
      </c>
      <c r="D12" s="124">
        <v>4</v>
      </c>
      <c r="E12" s="124">
        <v>92</v>
      </c>
      <c r="F12" s="124">
        <v>271</v>
      </c>
      <c r="G12" s="124">
        <v>330</v>
      </c>
      <c r="H12" s="124">
        <v>131</v>
      </c>
      <c r="I12" s="125">
        <v>13</v>
      </c>
      <c r="J12" s="122">
        <v>367</v>
      </c>
    </row>
    <row r="13" spans="1:10" ht="20.100000000000001" customHeight="1">
      <c r="A13" s="106" t="s">
        <v>123</v>
      </c>
      <c r="B13" s="131">
        <f t="shared" si="0"/>
        <v>758</v>
      </c>
      <c r="C13" s="132">
        <v>0</v>
      </c>
      <c r="D13" s="133">
        <v>5</v>
      </c>
      <c r="E13" s="133">
        <v>74</v>
      </c>
      <c r="F13" s="133">
        <v>250</v>
      </c>
      <c r="G13" s="133">
        <v>273</v>
      </c>
      <c r="H13" s="133">
        <v>142</v>
      </c>
      <c r="I13" s="134">
        <v>14</v>
      </c>
      <c r="J13" s="135">
        <f t="shared" si="1"/>
        <v>329</v>
      </c>
    </row>
    <row r="14" spans="1:10" ht="20.100000000000001" customHeight="1">
      <c r="A14" s="2" t="s">
        <v>81</v>
      </c>
      <c r="B14" s="136"/>
      <c r="C14" s="136"/>
      <c r="D14" s="136"/>
      <c r="E14" s="136"/>
      <c r="F14" s="136"/>
      <c r="G14" s="136"/>
      <c r="H14" s="136"/>
      <c r="I14" s="136"/>
    </row>
    <row r="15" spans="1:10" ht="20.100000000000001" customHeight="1">
      <c r="A15" s="89" t="s">
        <v>20</v>
      </c>
      <c r="B15" s="116" t="s">
        <v>19</v>
      </c>
      <c r="C15" s="281" t="s">
        <v>23</v>
      </c>
      <c r="D15" s="282" t="s">
        <v>21</v>
      </c>
      <c r="E15" s="282" t="s">
        <v>60</v>
      </c>
      <c r="F15" s="282" t="s">
        <v>61</v>
      </c>
      <c r="G15" s="299" t="s">
        <v>126</v>
      </c>
      <c r="H15" s="282" t="s">
        <v>62</v>
      </c>
      <c r="I15" s="283" t="s">
        <v>63</v>
      </c>
      <c r="J15" s="284" t="s">
        <v>22</v>
      </c>
    </row>
    <row r="16" spans="1:10" ht="20.100000000000001" customHeight="1">
      <c r="A16" s="46" t="s">
        <v>16</v>
      </c>
      <c r="B16" s="122">
        <f>B4</f>
        <v>1027</v>
      </c>
      <c r="C16" s="137">
        <f t="shared" ref="C16" si="2">C4/$B4</f>
        <v>0</v>
      </c>
      <c r="D16" s="138">
        <f t="shared" ref="D16:J16" si="3">D4/$B4</f>
        <v>4.8685491723466411E-3</v>
      </c>
      <c r="E16" s="138">
        <f t="shared" si="3"/>
        <v>0.13339824732229796</v>
      </c>
      <c r="F16" s="138">
        <f t="shared" si="3"/>
        <v>0.45472249269717624</v>
      </c>
      <c r="G16" s="138">
        <f t="shared" si="3"/>
        <v>0.31742940603700098</v>
      </c>
      <c r="H16" s="138">
        <f t="shared" si="3"/>
        <v>8.1791626095423564E-2</v>
      </c>
      <c r="I16" s="139">
        <f t="shared" si="3"/>
        <v>7.7896786757546254E-3</v>
      </c>
      <c r="J16" s="140">
        <f t="shared" si="3"/>
        <v>0.59298928919182081</v>
      </c>
    </row>
    <row r="17" spans="1:10" ht="20.100000000000001" customHeight="1">
      <c r="A17" s="46" t="s">
        <v>17</v>
      </c>
      <c r="B17" s="122">
        <f t="shared" ref="B17:B24" si="4">B5</f>
        <v>896</v>
      </c>
      <c r="C17" s="137">
        <f t="shared" ref="C17:J17" si="5">C5/$B5</f>
        <v>0</v>
      </c>
      <c r="D17" s="138">
        <f t="shared" si="5"/>
        <v>4.464285714285714E-3</v>
      </c>
      <c r="E17" s="138">
        <f t="shared" si="5"/>
        <v>0.12834821428571427</v>
      </c>
      <c r="F17" s="138">
        <f t="shared" si="5"/>
        <v>0.4174107142857143</v>
      </c>
      <c r="G17" s="138">
        <f t="shared" si="5"/>
        <v>0.34486607142857145</v>
      </c>
      <c r="H17" s="138">
        <f t="shared" si="5"/>
        <v>9.7098214285714288E-2</v>
      </c>
      <c r="I17" s="139">
        <f t="shared" si="5"/>
        <v>7.8125E-3</v>
      </c>
      <c r="J17" s="140">
        <f t="shared" si="5"/>
        <v>0.5502232142857143</v>
      </c>
    </row>
    <row r="18" spans="1:10" ht="20.100000000000001" customHeight="1">
      <c r="A18" s="46" t="s">
        <v>15</v>
      </c>
      <c r="B18" s="122">
        <f t="shared" si="4"/>
        <v>896</v>
      </c>
      <c r="C18" s="137">
        <f t="shared" ref="C18:J18" si="6">C6/$B6</f>
        <v>0</v>
      </c>
      <c r="D18" s="138">
        <f t="shared" si="6"/>
        <v>7.8125E-3</v>
      </c>
      <c r="E18" s="138">
        <f t="shared" si="6"/>
        <v>0.11272321428571429</v>
      </c>
      <c r="F18" s="138">
        <f t="shared" si="6"/>
        <v>0.3939732142857143</v>
      </c>
      <c r="G18" s="138">
        <f t="shared" si="6"/>
        <v>0.3950892857142857</v>
      </c>
      <c r="H18" s="138">
        <f t="shared" si="6"/>
        <v>8.4821428571428575E-2</v>
      </c>
      <c r="I18" s="139">
        <f t="shared" si="6"/>
        <v>5.580357142857143E-3</v>
      </c>
      <c r="J18" s="140">
        <f t="shared" si="6"/>
        <v>0.5145089285714286</v>
      </c>
    </row>
    <row r="19" spans="1:10" ht="20.100000000000001" customHeight="1">
      <c r="A19" s="50" t="s">
        <v>18</v>
      </c>
      <c r="B19" s="127">
        <f t="shared" si="4"/>
        <v>799</v>
      </c>
      <c r="C19" s="141">
        <f t="shared" ref="C19:J19" si="7">C7/$B7</f>
        <v>0</v>
      </c>
      <c r="D19" s="142">
        <f t="shared" si="7"/>
        <v>7.5093867334167707E-3</v>
      </c>
      <c r="E19" s="142">
        <f t="shared" si="7"/>
        <v>9.6370463078848556E-2</v>
      </c>
      <c r="F19" s="142">
        <f t="shared" si="7"/>
        <v>0.36921151439299121</v>
      </c>
      <c r="G19" s="142">
        <f t="shared" si="7"/>
        <v>0.41426783479349188</v>
      </c>
      <c r="H19" s="142">
        <f t="shared" si="7"/>
        <v>0.10012515644555695</v>
      </c>
      <c r="I19" s="143">
        <f t="shared" si="7"/>
        <v>1.2515644555694618E-2</v>
      </c>
      <c r="J19" s="144">
        <f t="shared" si="7"/>
        <v>0.47309136420525655</v>
      </c>
    </row>
    <row r="20" spans="1:10" ht="20.100000000000001" customHeight="1">
      <c r="A20" s="54" t="s">
        <v>54</v>
      </c>
      <c r="B20" s="124">
        <f t="shared" si="4"/>
        <v>846</v>
      </c>
      <c r="C20" s="137">
        <f t="shared" ref="C20:J20" si="8">C8/$B8</f>
        <v>0</v>
      </c>
      <c r="D20" s="138">
        <f t="shared" si="8"/>
        <v>1.1820330969267139E-2</v>
      </c>
      <c r="E20" s="138">
        <f t="shared" si="8"/>
        <v>0.10165484633569739</v>
      </c>
      <c r="F20" s="138">
        <f t="shared" si="8"/>
        <v>0.36524822695035464</v>
      </c>
      <c r="G20" s="138">
        <f t="shared" si="8"/>
        <v>0.37706855791962174</v>
      </c>
      <c r="H20" s="138">
        <f t="shared" si="8"/>
        <v>0.12529550827423167</v>
      </c>
      <c r="I20" s="139">
        <f t="shared" si="8"/>
        <v>1.8912529550827423E-2</v>
      </c>
      <c r="J20" s="140">
        <f t="shared" si="8"/>
        <v>0.47872340425531917</v>
      </c>
    </row>
    <row r="21" spans="1:10" ht="20.100000000000001" customHeight="1">
      <c r="A21" s="55" t="s">
        <v>59</v>
      </c>
      <c r="B21" s="127">
        <f t="shared" si="4"/>
        <v>835</v>
      </c>
      <c r="C21" s="141">
        <f t="shared" ref="C21:J21" si="9">C9/$B9</f>
        <v>0</v>
      </c>
      <c r="D21" s="142">
        <f t="shared" si="9"/>
        <v>9.5808383233532933E-3</v>
      </c>
      <c r="E21" s="142">
        <f t="shared" si="9"/>
        <v>0.11616766467065869</v>
      </c>
      <c r="F21" s="142">
        <f t="shared" si="9"/>
        <v>0.33413173652694611</v>
      </c>
      <c r="G21" s="142">
        <f t="shared" si="9"/>
        <v>0.41437125748502995</v>
      </c>
      <c r="H21" s="142">
        <f t="shared" si="9"/>
        <v>0.11137724550898204</v>
      </c>
      <c r="I21" s="143">
        <f t="shared" si="9"/>
        <v>1.437125748502994E-2</v>
      </c>
      <c r="J21" s="144">
        <f t="shared" si="9"/>
        <v>0.45988023952095808</v>
      </c>
    </row>
    <row r="22" spans="1:10" ht="20.100000000000001" customHeight="1">
      <c r="A22" s="46" t="s">
        <v>64</v>
      </c>
      <c r="B22" s="122">
        <f t="shared" si="4"/>
        <v>815</v>
      </c>
      <c r="C22" s="103">
        <f t="shared" ref="C22:J22" si="10">C10/$B10</f>
        <v>0</v>
      </c>
      <c r="D22" s="104">
        <f t="shared" si="10"/>
        <v>3.6809815950920245E-3</v>
      </c>
      <c r="E22" s="104">
        <f t="shared" si="10"/>
        <v>0.11042944785276074</v>
      </c>
      <c r="F22" s="104">
        <f t="shared" si="10"/>
        <v>0.34355828220858897</v>
      </c>
      <c r="G22" s="104">
        <f t="shared" si="10"/>
        <v>0.37423312883435583</v>
      </c>
      <c r="H22" s="104">
        <f t="shared" si="10"/>
        <v>0.14846625766871166</v>
      </c>
      <c r="I22" s="105">
        <f t="shared" si="10"/>
        <v>1.9631901840490799E-2</v>
      </c>
      <c r="J22" s="145">
        <f t="shared" si="10"/>
        <v>0.45766871165644174</v>
      </c>
    </row>
    <row r="23" spans="1:10" ht="20.100000000000001" customHeight="1">
      <c r="A23" s="46" t="s">
        <v>95</v>
      </c>
      <c r="B23" s="122">
        <f t="shared" si="4"/>
        <v>822</v>
      </c>
      <c r="C23" s="103">
        <f t="shared" ref="C23:J24" si="11">C11/$B11</f>
        <v>0</v>
      </c>
      <c r="D23" s="104">
        <f t="shared" si="11"/>
        <v>1.0948905109489052E-2</v>
      </c>
      <c r="E23" s="104">
        <f t="shared" si="11"/>
        <v>0.11435523114355231</v>
      </c>
      <c r="F23" s="104">
        <f t="shared" si="11"/>
        <v>0.31751824817518248</v>
      </c>
      <c r="G23" s="104">
        <f t="shared" si="11"/>
        <v>0.38807785888077861</v>
      </c>
      <c r="H23" s="104">
        <f t="shared" si="11"/>
        <v>0.14720194647201945</v>
      </c>
      <c r="I23" s="105">
        <f t="shared" si="11"/>
        <v>2.1897810218978103E-2</v>
      </c>
      <c r="J23" s="145">
        <f t="shared" si="11"/>
        <v>0.44282238442822386</v>
      </c>
    </row>
    <row r="24" spans="1:10" ht="20.100000000000001" customHeight="1">
      <c r="A24" s="46" t="s">
        <v>117</v>
      </c>
      <c r="B24" s="122">
        <f t="shared" si="4"/>
        <v>841</v>
      </c>
      <c r="C24" s="103">
        <f t="shared" si="11"/>
        <v>0</v>
      </c>
      <c r="D24" s="104">
        <f t="shared" si="11"/>
        <v>4.7562425683709865E-3</v>
      </c>
      <c r="E24" s="104">
        <f t="shared" si="11"/>
        <v>0.10939357907253269</v>
      </c>
      <c r="F24" s="104">
        <f t="shared" si="11"/>
        <v>0.32223543400713439</v>
      </c>
      <c r="G24" s="104">
        <f t="shared" si="11"/>
        <v>0.3923900118906064</v>
      </c>
      <c r="H24" s="104">
        <f t="shared" si="11"/>
        <v>0.15576694411414982</v>
      </c>
      <c r="I24" s="105">
        <f t="shared" si="11"/>
        <v>1.5457788347205707E-2</v>
      </c>
      <c r="J24" s="145">
        <f t="shared" si="11"/>
        <v>0.43638525564803804</v>
      </c>
    </row>
    <row r="25" spans="1:10" ht="20.100000000000001" customHeight="1">
      <c r="A25" s="106" t="s">
        <v>123</v>
      </c>
      <c r="B25" s="131">
        <f>B13</f>
        <v>758</v>
      </c>
      <c r="C25" s="108">
        <f t="shared" ref="C25:J25" si="12">C13/$B13</f>
        <v>0</v>
      </c>
      <c r="D25" s="109">
        <f t="shared" si="12"/>
        <v>6.5963060686015833E-3</v>
      </c>
      <c r="E25" s="109">
        <f t="shared" si="12"/>
        <v>9.7625329815303433E-2</v>
      </c>
      <c r="F25" s="109">
        <f t="shared" si="12"/>
        <v>0.32981530343007914</v>
      </c>
      <c r="G25" s="109">
        <f t="shared" si="12"/>
        <v>0.36015831134564646</v>
      </c>
      <c r="H25" s="109">
        <f t="shared" si="12"/>
        <v>0.18733509234828497</v>
      </c>
      <c r="I25" s="110">
        <f t="shared" si="12"/>
        <v>1.8469656992084433E-2</v>
      </c>
      <c r="J25" s="146">
        <f t="shared" si="12"/>
        <v>0.43403693931398418</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&amp;C坂井市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21"/>
  <sheetViews>
    <sheetView tabSelected="1" view="pageBreakPreview" zoomScale="60" zoomScaleNormal="100" workbookViewId="0">
      <selection activeCell="G18" sqref="G18"/>
    </sheetView>
  </sheetViews>
  <sheetFormatPr defaultRowHeight="13.5"/>
  <cols>
    <col min="1" max="2" width="10.625" style="2" customWidth="1"/>
    <col min="3" max="14" width="8.625" style="2" customWidth="1"/>
    <col min="15" max="16384" width="9" style="2"/>
  </cols>
  <sheetData>
    <row r="1" spans="1:10" ht="20.100000000000001" customHeight="1"/>
    <row r="2" spans="1:10" ht="20.100000000000001" customHeight="1">
      <c r="A2" s="2" t="s">
        <v>108</v>
      </c>
    </row>
    <row r="3" spans="1:10" ht="20.100000000000001" customHeight="1">
      <c r="A3" s="89" t="s">
        <v>20</v>
      </c>
      <c r="B3" s="116" t="s">
        <v>118</v>
      </c>
      <c r="C3" s="281" t="s">
        <v>23</v>
      </c>
      <c r="D3" s="282" t="s">
        <v>21</v>
      </c>
      <c r="E3" s="282" t="s">
        <v>60</v>
      </c>
      <c r="F3" s="282" t="s">
        <v>61</v>
      </c>
      <c r="G3" s="299" t="s">
        <v>126</v>
      </c>
      <c r="H3" s="282" t="s">
        <v>62</v>
      </c>
      <c r="I3" s="283" t="s">
        <v>63</v>
      </c>
      <c r="J3" s="284" t="s">
        <v>22</v>
      </c>
    </row>
    <row r="4" spans="1:10" ht="20.100000000000001" customHeight="1">
      <c r="A4" s="117" t="s">
        <v>16</v>
      </c>
      <c r="B4" s="118">
        <f>SUM(C4:I4)</f>
        <v>458</v>
      </c>
      <c r="C4" s="119">
        <v>0</v>
      </c>
      <c r="D4" s="120">
        <v>5</v>
      </c>
      <c r="E4" s="120">
        <v>97</v>
      </c>
      <c r="F4" s="120">
        <v>245</v>
      </c>
      <c r="G4" s="120">
        <v>89</v>
      </c>
      <c r="H4" s="120">
        <v>20</v>
      </c>
      <c r="I4" s="121">
        <v>2</v>
      </c>
      <c r="J4" s="149">
        <f>SUM(C4:F4)</f>
        <v>347</v>
      </c>
    </row>
    <row r="5" spans="1:10" ht="20.100000000000001" customHeight="1">
      <c r="A5" s="46" t="s">
        <v>17</v>
      </c>
      <c r="B5" s="122">
        <f t="shared" ref="B5:B13" si="0">SUM(C5:I5)</f>
        <v>417</v>
      </c>
      <c r="C5" s="123">
        <v>0</v>
      </c>
      <c r="D5" s="124">
        <v>4</v>
      </c>
      <c r="E5" s="124">
        <v>86</v>
      </c>
      <c r="F5" s="124">
        <v>211</v>
      </c>
      <c r="G5" s="124">
        <v>97</v>
      </c>
      <c r="H5" s="124">
        <v>18</v>
      </c>
      <c r="I5" s="125">
        <v>1</v>
      </c>
      <c r="J5" s="150">
        <f t="shared" ref="J5:J13" si="1">SUM(C5:F5)</f>
        <v>301</v>
      </c>
    </row>
    <row r="6" spans="1:10" ht="20.100000000000001" customHeight="1">
      <c r="A6" s="46" t="s">
        <v>15</v>
      </c>
      <c r="B6" s="122">
        <f t="shared" si="0"/>
        <v>403</v>
      </c>
      <c r="C6" s="123">
        <v>0</v>
      </c>
      <c r="D6" s="124">
        <v>7</v>
      </c>
      <c r="E6" s="124">
        <v>76</v>
      </c>
      <c r="F6" s="124">
        <v>191</v>
      </c>
      <c r="G6" s="124">
        <v>113</v>
      </c>
      <c r="H6" s="124">
        <v>14</v>
      </c>
      <c r="I6" s="125">
        <v>2</v>
      </c>
      <c r="J6" s="150">
        <f t="shared" si="1"/>
        <v>274</v>
      </c>
    </row>
    <row r="7" spans="1:10" ht="20.100000000000001" customHeight="1">
      <c r="A7" s="151" t="s">
        <v>18</v>
      </c>
      <c r="B7" s="122">
        <f t="shared" si="0"/>
        <v>365</v>
      </c>
      <c r="C7" s="123">
        <v>0</v>
      </c>
      <c r="D7" s="124">
        <v>6</v>
      </c>
      <c r="E7" s="124">
        <v>58</v>
      </c>
      <c r="F7" s="124">
        <v>161</v>
      </c>
      <c r="G7" s="124">
        <v>112</v>
      </c>
      <c r="H7" s="124">
        <v>24</v>
      </c>
      <c r="I7" s="125">
        <v>4</v>
      </c>
      <c r="J7" s="150">
        <f t="shared" si="1"/>
        <v>225</v>
      </c>
    </row>
    <row r="8" spans="1:10" ht="20.100000000000001" customHeight="1">
      <c r="A8" s="151" t="s">
        <v>54</v>
      </c>
      <c r="B8" s="122">
        <f t="shared" si="0"/>
        <v>380</v>
      </c>
      <c r="C8" s="123">
        <v>0</v>
      </c>
      <c r="D8" s="124">
        <v>9</v>
      </c>
      <c r="E8" s="124">
        <v>65</v>
      </c>
      <c r="F8" s="124">
        <v>161</v>
      </c>
      <c r="G8" s="124">
        <v>118</v>
      </c>
      <c r="H8" s="124">
        <v>24</v>
      </c>
      <c r="I8" s="125">
        <v>3</v>
      </c>
      <c r="J8" s="150">
        <f t="shared" si="1"/>
        <v>235</v>
      </c>
    </row>
    <row r="9" spans="1:10" ht="20.100000000000001" customHeight="1">
      <c r="A9" s="151" t="s">
        <v>58</v>
      </c>
      <c r="B9" s="122">
        <f t="shared" si="0"/>
        <v>367</v>
      </c>
      <c r="C9" s="123">
        <v>0</v>
      </c>
      <c r="D9" s="124">
        <v>6</v>
      </c>
      <c r="E9" s="124">
        <v>71</v>
      </c>
      <c r="F9" s="124">
        <v>155</v>
      </c>
      <c r="G9" s="124">
        <v>107</v>
      </c>
      <c r="H9" s="124">
        <v>23</v>
      </c>
      <c r="I9" s="125">
        <v>5</v>
      </c>
      <c r="J9" s="150">
        <f t="shared" si="1"/>
        <v>232</v>
      </c>
    </row>
    <row r="10" spans="1:10" ht="20.100000000000001" customHeight="1">
      <c r="A10" s="151" t="s">
        <v>64</v>
      </c>
      <c r="B10" s="122">
        <f t="shared" si="0"/>
        <v>376</v>
      </c>
      <c r="C10" s="123">
        <v>0</v>
      </c>
      <c r="D10" s="124">
        <v>2</v>
      </c>
      <c r="E10" s="124">
        <v>68</v>
      </c>
      <c r="F10" s="124">
        <v>161</v>
      </c>
      <c r="G10" s="124">
        <v>107</v>
      </c>
      <c r="H10" s="124">
        <v>35</v>
      </c>
      <c r="I10" s="125">
        <v>3</v>
      </c>
      <c r="J10" s="150">
        <f t="shared" si="1"/>
        <v>231</v>
      </c>
    </row>
    <row r="11" spans="1:10" ht="20.100000000000001" customHeight="1">
      <c r="A11" s="151" t="s">
        <v>95</v>
      </c>
      <c r="B11" s="122">
        <f t="shared" si="0"/>
        <v>365</v>
      </c>
      <c r="C11" s="123">
        <v>0</v>
      </c>
      <c r="D11" s="124">
        <v>8</v>
      </c>
      <c r="E11" s="124">
        <v>72</v>
      </c>
      <c r="F11" s="124">
        <v>148</v>
      </c>
      <c r="G11" s="124">
        <v>103</v>
      </c>
      <c r="H11" s="124">
        <v>27</v>
      </c>
      <c r="I11" s="125">
        <v>7</v>
      </c>
      <c r="J11" s="150">
        <f t="shared" si="1"/>
        <v>228</v>
      </c>
    </row>
    <row r="12" spans="1:10" ht="20.100000000000001" customHeight="1">
      <c r="A12" s="151" t="s">
        <v>117</v>
      </c>
      <c r="B12" s="122">
        <v>371</v>
      </c>
      <c r="C12" s="123">
        <v>0</v>
      </c>
      <c r="D12" s="124">
        <v>4</v>
      </c>
      <c r="E12" s="124">
        <v>60</v>
      </c>
      <c r="F12" s="124">
        <v>145</v>
      </c>
      <c r="G12" s="124">
        <v>120</v>
      </c>
      <c r="H12" s="124">
        <v>39</v>
      </c>
      <c r="I12" s="125">
        <v>3</v>
      </c>
      <c r="J12" s="150">
        <v>209</v>
      </c>
    </row>
    <row r="13" spans="1:10" ht="20.100000000000001" customHeight="1">
      <c r="A13" s="152" t="s">
        <v>123</v>
      </c>
      <c r="B13" s="131">
        <f t="shared" si="0"/>
        <v>340</v>
      </c>
      <c r="C13" s="132">
        <v>0</v>
      </c>
      <c r="D13" s="133">
        <v>5</v>
      </c>
      <c r="E13" s="133">
        <v>56</v>
      </c>
      <c r="F13" s="133">
        <v>144</v>
      </c>
      <c r="G13" s="133">
        <v>95</v>
      </c>
      <c r="H13" s="133">
        <v>38</v>
      </c>
      <c r="I13" s="134">
        <v>2</v>
      </c>
      <c r="J13" s="153">
        <f t="shared" si="1"/>
        <v>205</v>
      </c>
    </row>
    <row r="14" spans="1:10" ht="20.100000000000001" customHeight="1">
      <c r="A14" s="2" t="s">
        <v>82</v>
      </c>
      <c r="B14" s="136"/>
      <c r="C14" s="136"/>
      <c r="D14" s="136"/>
      <c r="E14" s="136"/>
      <c r="F14" s="136"/>
      <c r="G14" s="136"/>
      <c r="H14" s="136"/>
      <c r="I14" s="136"/>
    </row>
    <row r="15" spans="1:10" ht="20.100000000000001" customHeight="1">
      <c r="A15" s="89" t="s">
        <v>20</v>
      </c>
      <c r="B15" s="116" t="s">
        <v>118</v>
      </c>
      <c r="C15" s="281" t="s">
        <v>23</v>
      </c>
      <c r="D15" s="282" t="s">
        <v>21</v>
      </c>
      <c r="E15" s="282" t="s">
        <v>60</v>
      </c>
      <c r="F15" s="282" t="s">
        <v>61</v>
      </c>
      <c r="G15" s="299" t="s">
        <v>126</v>
      </c>
      <c r="H15" s="282" t="s">
        <v>62</v>
      </c>
      <c r="I15" s="283" t="s">
        <v>63</v>
      </c>
      <c r="J15" s="284" t="s">
        <v>22</v>
      </c>
    </row>
    <row r="16" spans="1:10" ht="20.100000000000001" customHeight="1">
      <c r="A16" s="46" t="s">
        <v>16</v>
      </c>
      <c r="B16" s="122">
        <f>B4</f>
        <v>458</v>
      </c>
      <c r="C16" s="137">
        <f t="shared" ref="C16" si="2">C4/$B4</f>
        <v>0</v>
      </c>
      <c r="D16" s="154">
        <f t="shared" ref="D16:J16" si="3">D4/$B4</f>
        <v>1.0917030567685589E-2</v>
      </c>
      <c r="E16" s="154">
        <f t="shared" si="3"/>
        <v>0.21179039301310043</v>
      </c>
      <c r="F16" s="154">
        <f t="shared" si="3"/>
        <v>0.53493449781659386</v>
      </c>
      <c r="G16" s="154">
        <f t="shared" si="3"/>
        <v>0.1943231441048035</v>
      </c>
      <c r="H16" s="154">
        <f t="shared" si="3"/>
        <v>4.3668122270742356E-2</v>
      </c>
      <c r="I16" s="155">
        <f t="shared" si="3"/>
        <v>4.3668122270742356E-3</v>
      </c>
      <c r="J16" s="140">
        <f t="shared" si="3"/>
        <v>0.75764192139737996</v>
      </c>
    </row>
    <row r="17" spans="1:10" ht="20.100000000000001" customHeight="1">
      <c r="A17" s="46" t="s">
        <v>17</v>
      </c>
      <c r="B17" s="122">
        <f t="shared" ref="B17:B24" si="4">B5</f>
        <v>417</v>
      </c>
      <c r="C17" s="137">
        <f t="shared" ref="C17:J17" si="5">C5/$B5</f>
        <v>0</v>
      </c>
      <c r="D17" s="154">
        <f t="shared" si="5"/>
        <v>9.5923261390887284E-3</v>
      </c>
      <c r="E17" s="154">
        <f t="shared" si="5"/>
        <v>0.20623501199040767</v>
      </c>
      <c r="F17" s="154">
        <f t="shared" si="5"/>
        <v>0.50599520383693042</v>
      </c>
      <c r="G17" s="154">
        <f t="shared" si="5"/>
        <v>0.23261390887290168</v>
      </c>
      <c r="H17" s="154">
        <f t="shared" si="5"/>
        <v>4.3165467625899283E-2</v>
      </c>
      <c r="I17" s="155">
        <f t="shared" si="5"/>
        <v>2.3980815347721821E-3</v>
      </c>
      <c r="J17" s="140">
        <f t="shared" si="5"/>
        <v>0.72182254196642681</v>
      </c>
    </row>
    <row r="18" spans="1:10" ht="20.100000000000001" customHeight="1">
      <c r="A18" s="46" t="s">
        <v>15</v>
      </c>
      <c r="B18" s="122">
        <f t="shared" si="4"/>
        <v>403</v>
      </c>
      <c r="C18" s="137">
        <f t="shared" ref="C18:J18" si="6">C6/$B6</f>
        <v>0</v>
      </c>
      <c r="D18" s="154">
        <f t="shared" si="6"/>
        <v>1.7369727047146403E-2</v>
      </c>
      <c r="E18" s="154">
        <f t="shared" si="6"/>
        <v>0.18858560794044665</v>
      </c>
      <c r="F18" s="154">
        <f t="shared" si="6"/>
        <v>0.47394540942928037</v>
      </c>
      <c r="G18" s="154">
        <f t="shared" si="6"/>
        <v>0.28039702233250619</v>
      </c>
      <c r="H18" s="154">
        <f t="shared" si="6"/>
        <v>3.4739454094292806E-2</v>
      </c>
      <c r="I18" s="155">
        <f t="shared" si="6"/>
        <v>4.9627791563275434E-3</v>
      </c>
      <c r="J18" s="140">
        <f t="shared" si="6"/>
        <v>0.67990074441687343</v>
      </c>
    </row>
    <row r="19" spans="1:10" ht="20.100000000000001" customHeight="1">
      <c r="A19" s="50" t="s">
        <v>18</v>
      </c>
      <c r="B19" s="122">
        <f t="shared" si="4"/>
        <v>365</v>
      </c>
      <c r="C19" s="141">
        <f t="shared" ref="C19:J19" si="7">C7/$B7</f>
        <v>0</v>
      </c>
      <c r="D19" s="154">
        <f t="shared" si="7"/>
        <v>1.643835616438356E-2</v>
      </c>
      <c r="E19" s="154">
        <f t="shared" si="7"/>
        <v>0.15890410958904111</v>
      </c>
      <c r="F19" s="154">
        <f t="shared" si="7"/>
        <v>0.44109589041095892</v>
      </c>
      <c r="G19" s="154">
        <f t="shared" si="7"/>
        <v>0.30684931506849317</v>
      </c>
      <c r="H19" s="154">
        <f t="shared" si="7"/>
        <v>6.575342465753424E-2</v>
      </c>
      <c r="I19" s="155">
        <f t="shared" si="7"/>
        <v>1.0958904109589041E-2</v>
      </c>
      <c r="J19" s="144">
        <f t="shared" si="7"/>
        <v>0.61643835616438358</v>
      </c>
    </row>
    <row r="20" spans="1:10" ht="20.100000000000001" customHeight="1">
      <c r="A20" s="46" t="s">
        <v>54</v>
      </c>
      <c r="B20" s="122">
        <f t="shared" si="4"/>
        <v>380</v>
      </c>
      <c r="C20" s="137">
        <f t="shared" ref="C20:J20" si="8">C8/$B8</f>
        <v>0</v>
      </c>
      <c r="D20" s="138">
        <f t="shared" si="8"/>
        <v>2.368421052631579E-2</v>
      </c>
      <c r="E20" s="138">
        <f t="shared" si="8"/>
        <v>0.17105263157894737</v>
      </c>
      <c r="F20" s="138">
        <f t="shared" si="8"/>
        <v>0.42368421052631577</v>
      </c>
      <c r="G20" s="138">
        <f t="shared" si="8"/>
        <v>0.31052631578947371</v>
      </c>
      <c r="H20" s="138">
        <f t="shared" si="8"/>
        <v>6.3157894736842107E-2</v>
      </c>
      <c r="I20" s="139">
        <f t="shared" si="8"/>
        <v>7.8947368421052634E-3</v>
      </c>
      <c r="J20" s="140">
        <f t="shared" si="8"/>
        <v>0.61842105263157898</v>
      </c>
    </row>
    <row r="21" spans="1:10" ht="20.100000000000001" customHeight="1">
      <c r="A21" s="126" t="s">
        <v>58</v>
      </c>
      <c r="B21" s="147">
        <f t="shared" si="4"/>
        <v>367</v>
      </c>
      <c r="C21" s="156">
        <f t="shared" ref="C21:J21" si="9">C9/$B9</f>
        <v>0</v>
      </c>
      <c r="D21" s="157">
        <f t="shared" si="9"/>
        <v>1.6348773841961851E-2</v>
      </c>
      <c r="E21" s="157">
        <f t="shared" si="9"/>
        <v>0.19346049046321526</v>
      </c>
      <c r="F21" s="157">
        <f t="shared" si="9"/>
        <v>0.42234332425068122</v>
      </c>
      <c r="G21" s="157">
        <f t="shared" si="9"/>
        <v>0.29155313351498635</v>
      </c>
      <c r="H21" s="157">
        <f t="shared" si="9"/>
        <v>6.2670299727520432E-2</v>
      </c>
      <c r="I21" s="158">
        <f t="shared" si="9"/>
        <v>1.3623978201634877E-2</v>
      </c>
      <c r="J21" s="159">
        <f t="shared" si="9"/>
        <v>0.63215258855585832</v>
      </c>
    </row>
    <row r="22" spans="1:10" ht="20.100000000000001" customHeight="1">
      <c r="A22" s="46" t="s">
        <v>64</v>
      </c>
      <c r="B22" s="150">
        <f t="shared" si="4"/>
        <v>376</v>
      </c>
      <c r="C22" s="103">
        <f t="shared" ref="C22:J22" si="10">C10/$B10</f>
        <v>0</v>
      </c>
      <c r="D22" s="104">
        <f t="shared" si="10"/>
        <v>5.3191489361702126E-3</v>
      </c>
      <c r="E22" s="104">
        <f t="shared" si="10"/>
        <v>0.18085106382978725</v>
      </c>
      <c r="F22" s="104">
        <f t="shared" si="10"/>
        <v>0.42819148936170215</v>
      </c>
      <c r="G22" s="104">
        <f t="shared" si="10"/>
        <v>0.28457446808510639</v>
      </c>
      <c r="H22" s="104">
        <f t="shared" si="10"/>
        <v>9.3085106382978719E-2</v>
      </c>
      <c r="I22" s="105">
        <f t="shared" si="10"/>
        <v>7.9787234042553185E-3</v>
      </c>
      <c r="J22" s="145">
        <f t="shared" si="10"/>
        <v>0.61436170212765961</v>
      </c>
    </row>
    <row r="23" spans="1:10" ht="20.100000000000001" customHeight="1">
      <c r="A23" s="46" t="s">
        <v>95</v>
      </c>
      <c r="B23" s="150">
        <f t="shared" si="4"/>
        <v>365</v>
      </c>
      <c r="C23" s="103">
        <f t="shared" ref="C23:J24" si="11">C11/$B11</f>
        <v>0</v>
      </c>
      <c r="D23" s="104">
        <f t="shared" si="11"/>
        <v>2.1917808219178082E-2</v>
      </c>
      <c r="E23" s="104">
        <f t="shared" si="11"/>
        <v>0.19726027397260273</v>
      </c>
      <c r="F23" s="104">
        <f t="shared" si="11"/>
        <v>0.40547945205479452</v>
      </c>
      <c r="G23" s="104">
        <f t="shared" si="11"/>
        <v>0.28219178082191781</v>
      </c>
      <c r="H23" s="104">
        <f t="shared" si="11"/>
        <v>7.3972602739726029E-2</v>
      </c>
      <c r="I23" s="105">
        <f t="shared" si="11"/>
        <v>1.9178082191780823E-2</v>
      </c>
      <c r="J23" s="145">
        <f t="shared" si="11"/>
        <v>0.62465753424657533</v>
      </c>
    </row>
    <row r="24" spans="1:10" ht="20.100000000000001" customHeight="1">
      <c r="A24" s="46" t="s">
        <v>117</v>
      </c>
      <c r="B24" s="150">
        <f t="shared" si="4"/>
        <v>371</v>
      </c>
      <c r="C24" s="103">
        <f t="shared" si="11"/>
        <v>0</v>
      </c>
      <c r="D24" s="104">
        <f t="shared" si="11"/>
        <v>1.078167115902965E-2</v>
      </c>
      <c r="E24" s="104">
        <f t="shared" si="11"/>
        <v>0.16172506738544473</v>
      </c>
      <c r="F24" s="104">
        <f t="shared" si="11"/>
        <v>0.39083557951482478</v>
      </c>
      <c r="G24" s="104">
        <f t="shared" si="11"/>
        <v>0.32345013477088946</v>
      </c>
      <c r="H24" s="104">
        <f t="shared" si="11"/>
        <v>0.10512129380053908</v>
      </c>
      <c r="I24" s="105">
        <f t="shared" si="11"/>
        <v>8.0862533692722376E-3</v>
      </c>
      <c r="J24" s="145">
        <f t="shared" si="11"/>
        <v>0.56334231805929924</v>
      </c>
    </row>
    <row r="25" spans="1:10" ht="20.100000000000001" customHeight="1">
      <c r="A25" s="106" t="s">
        <v>123</v>
      </c>
      <c r="B25" s="153">
        <f>B13</f>
        <v>340</v>
      </c>
      <c r="C25" s="108">
        <f t="shared" ref="C25:J25" si="12">C13/$B13</f>
        <v>0</v>
      </c>
      <c r="D25" s="109">
        <f t="shared" si="12"/>
        <v>1.4705882352941176E-2</v>
      </c>
      <c r="E25" s="109">
        <f t="shared" si="12"/>
        <v>0.16470588235294117</v>
      </c>
      <c r="F25" s="109">
        <f t="shared" si="12"/>
        <v>0.42352941176470588</v>
      </c>
      <c r="G25" s="109">
        <f t="shared" si="12"/>
        <v>0.27941176470588236</v>
      </c>
      <c r="H25" s="109">
        <f t="shared" si="12"/>
        <v>0.11176470588235295</v>
      </c>
      <c r="I25" s="110">
        <f t="shared" si="12"/>
        <v>5.8823529411764705E-3</v>
      </c>
      <c r="J25" s="160">
        <f t="shared" si="12"/>
        <v>0.6029411764705882</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&amp;C坂井市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19"/>
  <sheetViews>
    <sheetView tabSelected="1" view="pageBreakPreview" zoomScale="60" zoomScaleNormal="100" workbookViewId="0">
      <selection activeCell="G18" sqref="G18"/>
    </sheetView>
  </sheetViews>
  <sheetFormatPr defaultRowHeight="13.5"/>
  <cols>
    <col min="1" max="2" width="10.625" style="2" customWidth="1"/>
    <col min="3" max="15" width="8.625" style="2" customWidth="1"/>
    <col min="16" max="16384" width="9" style="2"/>
  </cols>
  <sheetData>
    <row r="1" spans="1:12" ht="20.100000000000001" customHeight="1">
      <c r="A1" s="19" t="s">
        <v>83</v>
      </c>
    </row>
    <row r="2" spans="1:12" ht="20.100000000000001" customHeight="1">
      <c r="A2" s="19"/>
    </row>
    <row r="3" spans="1:12" ht="20.100000000000001" customHeight="1">
      <c r="B3" s="161"/>
      <c r="C3" s="6" t="s">
        <v>16</v>
      </c>
      <c r="D3" s="7" t="s">
        <v>17</v>
      </c>
      <c r="E3" s="7" t="s">
        <v>15</v>
      </c>
      <c r="F3" s="7" t="s">
        <v>18</v>
      </c>
      <c r="G3" s="7" t="s">
        <v>54</v>
      </c>
      <c r="H3" s="7" t="s">
        <v>110</v>
      </c>
      <c r="I3" s="7" t="s">
        <v>64</v>
      </c>
      <c r="J3" s="7" t="s">
        <v>95</v>
      </c>
      <c r="K3" s="7" t="s">
        <v>117</v>
      </c>
      <c r="L3" s="8" t="s">
        <v>124</v>
      </c>
    </row>
    <row r="4" spans="1:12" ht="20.100000000000001" customHeight="1">
      <c r="B4" s="162" t="s">
        <v>24</v>
      </c>
      <c r="C4" s="119">
        <v>5</v>
      </c>
      <c r="D4" s="120">
        <v>4</v>
      </c>
      <c r="E4" s="120">
        <v>7</v>
      </c>
      <c r="F4" s="120">
        <v>6</v>
      </c>
      <c r="G4" s="120">
        <v>9</v>
      </c>
      <c r="H4" s="120">
        <v>6</v>
      </c>
      <c r="I4" s="163">
        <v>2</v>
      </c>
      <c r="J4" s="163">
        <v>8</v>
      </c>
      <c r="K4" s="163">
        <v>4</v>
      </c>
      <c r="L4" s="164">
        <v>5</v>
      </c>
    </row>
    <row r="5" spans="1:12" ht="20.100000000000001" customHeight="1">
      <c r="B5" s="54" t="s">
        <v>26</v>
      </c>
      <c r="C5" s="123">
        <v>4</v>
      </c>
      <c r="D5" s="124">
        <v>11</v>
      </c>
      <c r="E5" s="124">
        <v>6</v>
      </c>
      <c r="F5" s="124">
        <v>9</v>
      </c>
      <c r="G5" s="124">
        <v>10</v>
      </c>
      <c r="H5" s="124">
        <v>9</v>
      </c>
      <c r="I5" s="74">
        <v>5</v>
      </c>
      <c r="J5" s="74">
        <v>5</v>
      </c>
      <c r="K5" s="74">
        <v>4</v>
      </c>
      <c r="L5" s="75">
        <v>6</v>
      </c>
    </row>
    <row r="6" spans="1:12" ht="20.100000000000001" customHeight="1">
      <c r="B6" s="54" t="s">
        <v>27</v>
      </c>
      <c r="C6" s="123">
        <v>13</v>
      </c>
      <c r="D6" s="124">
        <v>10</v>
      </c>
      <c r="E6" s="124">
        <v>8</v>
      </c>
      <c r="F6" s="124">
        <v>8</v>
      </c>
      <c r="G6" s="124">
        <v>12</v>
      </c>
      <c r="H6" s="124">
        <v>16</v>
      </c>
      <c r="I6" s="74">
        <v>12</v>
      </c>
      <c r="J6" s="74">
        <v>11</v>
      </c>
      <c r="K6" s="74">
        <v>7</v>
      </c>
      <c r="L6" s="75">
        <v>4</v>
      </c>
    </row>
    <row r="7" spans="1:12" ht="20.100000000000001" customHeight="1">
      <c r="B7" s="54" t="s">
        <v>28</v>
      </c>
      <c r="C7" s="123">
        <v>21</v>
      </c>
      <c r="D7" s="124">
        <v>18</v>
      </c>
      <c r="E7" s="124">
        <v>15</v>
      </c>
      <c r="F7" s="124">
        <v>9</v>
      </c>
      <c r="G7" s="124">
        <v>13</v>
      </c>
      <c r="H7" s="124">
        <v>11</v>
      </c>
      <c r="I7" s="74">
        <v>12</v>
      </c>
      <c r="J7" s="74">
        <v>19</v>
      </c>
      <c r="K7" s="74">
        <v>9</v>
      </c>
      <c r="L7" s="75">
        <v>9</v>
      </c>
    </row>
    <row r="8" spans="1:12" ht="20.100000000000001" customHeight="1">
      <c r="B8" s="54" t="s">
        <v>29</v>
      </c>
      <c r="C8" s="123">
        <v>27</v>
      </c>
      <c r="D8" s="124">
        <v>18</v>
      </c>
      <c r="E8" s="124">
        <v>17</v>
      </c>
      <c r="F8" s="124">
        <v>9</v>
      </c>
      <c r="G8" s="124">
        <v>10</v>
      </c>
      <c r="H8" s="124">
        <v>14</v>
      </c>
      <c r="I8" s="74">
        <v>18</v>
      </c>
      <c r="J8" s="74">
        <v>15</v>
      </c>
      <c r="K8" s="74">
        <v>11</v>
      </c>
      <c r="L8" s="75">
        <v>16</v>
      </c>
    </row>
    <row r="9" spans="1:12" ht="20.100000000000001" customHeight="1">
      <c r="B9" s="54" t="s">
        <v>30</v>
      </c>
      <c r="C9" s="123">
        <v>32</v>
      </c>
      <c r="D9" s="124">
        <v>29</v>
      </c>
      <c r="E9" s="124">
        <v>30</v>
      </c>
      <c r="F9" s="124">
        <v>23</v>
      </c>
      <c r="G9" s="124">
        <v>20</v>
      </c>
      <c r="H9" s="124">
        <v>21</v>
      </c>
      <c r="I9" s="74">
        <v>21</v>
      </c>
      <c r="J9" s="74">
        <v>22</v>
      </c>
      <c r="K9" s="74">
        <v>29</v>
      </c>
      <c r="L9" s="75">
        <v>21</v>
      </c>
    </row>
    <row r="10" spans="1:12" ht="20.100000000000001" customHeight="1">
      <c r="B10" s="54" t="s">
        <v>31</v>
      </c>
      <c r="C10" s="123">
        <v>30</v>
      </c>
      <c r="D10" s="124">
        <v>36</v>
      </c>
      <c r="E10" s="124">
        <v>25</v>
      </c>
      <c r="F10" s="124">
        <v>35</v>
      </c>
      <c r="G10" s="124">
        <v>25</v>
      </c>
      <c r="H10" s="124">
        <v>27</v>
      </c>
      <c r="I10" s="74">
        <v>28</v>
      </c>
      <c r="J10" s="74">
        <v>25</v>
      </c>
      <c r="K10" s="74">
        <v>24</v>
      </c>
      <c r="L10" s="75">
        <v>20</v>
      </c>
    </row>
    <row r="11" spans="1:12" ht="20.100000000000001" customHeight="1">
      <c r="B11" s="54" t="s">
        <v>32</v>
      </c>
      <c r="C11" s="123">
        <v>48</v>
      </c>
      <c r="D11" s="124">
        <v>42</v>
      </c>
      <c r="E11" s="124">
        <v>43</v>
      </c>
      <c r="F11" s="124">
        <v>32</v>
      </c>
      <c r="G11" s="124">
        <v>40</v>
      </c>
      <c r="H11" s="124">
        <v>17</v>
      </c>
      <c r="I11" s="74">
        <v>22</v>
      </c>
      <c r="J11" s="74">
        <v>24</v>
      </c>
      <c r="K11" s="74">
        <v>28</v>
      </c>
      <c r="L11" s="75">
        <v>28</v>
      </c>
    </row>
    <row r="12" spans="1:12" ht="20.100000000000001" customHeight="1">
      <c r="B12" s="54" t="s">
        <v>33</v>
      </c>
      <c r="C12" s="123">
        <v>65</v>
      </c>
      <c r="D12" s="124">
        <v>45</v>
      </c>
      <c r="E12" s="124">
        <v>37</v>
      </c>
      <c r="F12" s="124">
        <v>29</v>
      </c>
      <c r="G12" s="124">
        <v>31</v>
      </c>
      <c r="H12" s="124">
        <v>34</v>
      </c>
      <c r="I12" s="74">
        <v>40</v>
      </c>
      <c r="J12" s="74">
        <v>28</v>
      </c>
      <c r="K12" s="74">
        <v>30</v>
      </c>
      <c r="L12" s="75">
        <v>33</v>
      </c>
    </row>
    <row r="13" spans="1:12" ht="20.100000000000001" customHeight="1">
      <c r="B13" s="54" t="s">
        <v>34</v>
      </c>
      <c r="C13" s="123">
        <v>58</v>
      </c>
      <c r="D13" s="124">
        <v>48</v>
      </c>
      <c r="E13" s="124">
        <v>43</v>
      </c>
      <c r="F13" s="124">
        <v>35</v>
      </c>
      <c r="G13" s="124">
        <v>30</v>
      </c>
      <c r="H13" s="124">
        <v>39</v>
      </c>
      <c r="I13" s="74">
        <v>39</v>
      </c>
      <c r="J13" s="74">
        <v>31</v>
      </c>
      <c r="K13" s="74">
        <v>35</v>
      </c>
      <c r="L13" s="75">
        <v>23</v>
      </c>
    </row>
    <row r="14" spans="1:12" ht="20.100000000000001" customHeight="1">
      <c r="B14" s="54" t="s">
        <v>35</v>
      </c>
      <c r="C14" s="123">
        <v>44</v>
      </c>
      <c r="D14" s="124">
        <v>40</v>
      </c>
      <c r="E14" s="124">
        <v>43</v>
      </c>
      <c r="F14" s="124">
        <v>30</v>
      </c>
      <c r="G14" s="124">
        <v>35</v>
      </c>
      <c r="H14" s="124">
        <v>38</v>
      </c>
      <c r="I14" s="74">
        <v>32</v>
      </c>
      <c r="J14" s="74">
        <v>40</v>
      </c>
      <c r="K14" s="74">
        <v>28</v>
      </c>
      <c r="L14" s="75">
        <v>40</v>
      </c>
    </row>
    <row r="15" spans="1:12" ht="20.100000000000001" customHeight="1">
      <c r="B15" s="54" t="s">
        <v>119</v>
      </c>
      <c r="C15" s="123">
        <v>89</v>
      </c>
      <c r="D15" s="124">
        <v>97</v>
      </c>
      <c r="E15" s="124">
        <v>113</v>
      </c>
      <c r="F15" s="124">
        <v>112</v>
      </c>
      <c r="G15" s="124">
        <v>118</v>
      </c>
      <c r="H15" s="124">
        <v>107</v>
      </c>
      <c r="I15" s="74">
        <v>107</v>
      </c>
      <c r="J15" s="74">
        <v>103</v>
      </c>
      <c r="K15" s="74">
        <v>120</v>
      </c>
      <c r="L15" s="75">
        <v>95</v>
      </c>
    </row>
    <row r="16" spans="1:12" ht="20.100000000000001" customHeight="1">
      <c r="B16" s="54" t="s">
        <v>120</v>
      </c>
      <c r="C16" s="123">
        <v>20</v>
      </c>
      <c r="D16" s="124">
        <v>18</v>
      </c>
      <c r="E16" s="124">
        <v>14</v>
      </c>
      <c r="F16" s="124">
        <v>24</v>
      </c>
      <c r="G16" s="124">
        <v>24</v>
      </c>
      <c r="H16" s="124">
        <v>23</v>
      </c>
      <c r="I16" s="74">
        <v>35</v>
      </c>
      <c r="J16" s="74">
        <v>27</v>
      </c>
      <c r="K16" s="74">
        <v>39</v>
      </c>
      <c r="L16" s="165">
        <v>38</v>
      </c>
    </row>
    <row r="17" spans="1:12" ht="20.100000000000001" customHeight="1">
      <c r="B17" s="54" t="s">
        <v>25</v>
      </c>
      <c r="C17" s="123">
        <v>2</v>
      </c>
      <c r="D17" s="124">
        <v>1</v>
      </c>
      <c r="E17" s="124">
        <v>2</v>
      </c>
      <c r="F17" s="124">
        <v>4</v>
      </c>
      <c r="G17" s="124">
        <v>3</v>
      </c>
      <c r="H17" s="124">
        <v>5</v>
      </c>
      <c r="I17" s="77">
        <v>3</v>
      </c>
      <c r="J17" s="77">
        <v>7</v>
      </c>
      <c r="K17" s="77">
        <v>3</v>
      </c>
      <c r="L17" s="78">
        <v>2</v>
      </c>
    </row>
    <row r="18" spans="1:12" ht="20.100000000000001" customHeight="1">
      <c r="B18" s="161" t="s">
        <v>12</v>
      </c>
      <c r="C18" s="168">
        <f t="shared" ref="C18:H18" si="0">SUM(C4:C17)</f>
        <v>458</v>
      </c>
      <c r="D18" s="168">
        <f t="shared" si="0"/>
        <v>417</v>
      </c>
      <c r="E18" s="168">
        <f t="shared" si="0"/>
        <v>403</v>
      </c>
      <c r="F18" s="168">
        <f t="shared" si="0"/>
        <v>365</v>
      </c>
      <c r="G18" s="168">
        <f t="shared" si="0"/>
        <v>380</v>
      </c>
      <c r="H18" s="168">
        <f t="shared" si="0"/>
        <v>367</v>
      </c>
      <c r="I18" s="168">
        <f>SUM(I4:I17)</f>
        <v>376</v>
      </c>
      <c r="J18" s="168">
        <f>SUM(J4:J17)</f>
        <v>365</v>
      </c>
      <c r="K18" s="168">
        <v>371</v>
      </c>
      <c r="L18" s="169">
        <f>SUM(L4:L17)</f>
        <v>340</v>
      </c>
    </row>
    <row r="19" spans="1:12" ht="20.100000000000001" customHeight="1">
      <c r="A19" s="170"/>
      <c r="B19" s="171"/>
      <c r="C19" s="170"/>
      <c r="D19" s="170"/>
      <c r="E19" s="170"/>
      <c r="F19" s="170"/>
    </row>
    <row r="20" spans="1:12" ht="20.100000000000001" customHeight="1">
      <c r="A20" s="170"/>
      <c r="B20" s="172"/>
      <c r="C20" s="170"/>
      <c r="D20" s="170"/>
      <c r="E20" s="170"/>
      <c r="F20" s="170"/>
    </row>
    <row r="21" spans="1:12" ht="20.100000000000001" customHeight="1">
      <c r="A21" s="170"/>
      <c r="B21" s="172"/>
      <c r="C21" s="170"/>
      <c r="D21" s="170"/>
      <c r="E21" s="170"/>
      <c r="F21" s="170"/>
    </row>
    <row r="22" spans="1:12" ht="20.100000000000001" customHeight="1">
      <c r="A22" s="170"/>
      <c r="B22" s="170"/>
    </row>
    <row r="23" spans="1:12" ht="20.100000000000001" customHeight="1">
      <c r="A23" s="170"/>
      <c r="B23" s="170"/>
    </row>
    <row r="24" spans="1:12" ht="20.100000000000001" customHeight="1">
      <c r="A24" s="170"/>
      <c r="B24" s="170"/>
    </row>
    <row r="25" spans="1:12" ht="20.100000000000001" customHeight="1">
      <c r="B25" s="170"/>
    </row>
    <row r="26" spans="1:12" ht="20.100000000000001" customHeight="1">
      <c r="B26" s="170"/>
    </row>
    <row r="27" spans="1:12" ht="20.100000000000001" customHeight="1">
      <c r="B27" s="170"/>
    </row>
    <row r="28" spans="1:12" ht="20.100000000000001" customHeight="1">
      <c r="B28" s="170"/>
    </row>
    <row r="29" spans="1:12" ht="20.100000000000001" customHeight="1">
      <c r="B29" s="170"/>
    </row>
    <row r="30" spans="1:12" ht="20.100000000000001" customHeight="1">
      <c r="B30" s="170"/>
    </row>
    <row r="31" spans="1:12" ht="20.100000000000001" customHeight="1">
      <c r="B31" s="170"/>
    </row>
    <row r="32" spans="1:12" ht="20.100000000000001" customHeight="1">
      <c r="B32" s="170"/>
    </row>
    <row r="33" spans="2:2" ht="20.100000000000001" customHeight="1">
      <c r="B33" s="170"/>
    </row>
    <row r="34" spans="2:2" ht="20.100000000000001" customHeight="1">
      <c r="B34" s="170"/>
    </row>
    <row r="35" spans="2:2" ht="20.100000000000001" customHeight="1">
      <c r="B35" s="170"/>
    </row>
    <row r="36" spans="2:2" ht="20.100000000000001" customHeight="1">
      <c r="B36" s="170"/>
    </row>
    <row r="37" spans="2:2" ht="20.100000000000001" customHeight="1">
      <c r="B37" s="170"/>
    </row>
    <row r="38" spans="2:2" ht="20.100000000000001" customHeight="1">
      <c r="B38" s="170"/>
    </row>
    <row r="39" spans="2:2" ht="20.100000000000001" customHeight="1">
      <c r="B39" s="170"/>
    </row>
    <row r="40" spans="2:2" ht="20.100000000000001" customHeight="1">
      <c r="B40" s="170"/>
    </row>
    <row r="41" spans="2:2" ht="20.100000000000001" customHeight="1">
      <c r="B41" s="170"/>
    </row>
    <row r="42" spans="2:2" ht="20.100000000000001" customHeight="1">
      <c r="B42" s="170"/>
    </row>
    <row r="43" spans="2:2" ht="20.100000000000001" customHeight="1">
      <c r="B43" s="170"/>
    </row>
    <row r="44" spans="2:2" ht="20.100000000000001" customHeight="1">
      <c r="B44" s="170"/>
    </row>
    <row r="45" spans="2:2" ht="20.100000000000001" customHeight="1">
      <c r="B45" s="170"/>
    </row>
    <row r="46" spans="2:2" ht="20.100000000000001" customHeight="1">
      <c r="B46" s="170"/>
    </row>
    <row r="47" spans="2:2" ht="20.100000000000001" customHeight="1">
      <c r="B47" s="170"/>
    </row>
    <row r="48" spans="2:2" ht="20.100000000000001" customHeight="1">
      <c r="B48" s="170"/>
    </row>
    <row r="49" spans="2:2" ht="20.100000000000001" customHeight="1">
      <c r="B49" s="170"/>
    </row>
    <row r="50" spans="2:2" ht="20.100000000000001" customHeight="1">
      <c r="B50" s="170"/>
    </row>
    <row r="51" spans="2:2" ht="20.100000000000001" customHeight="1">
      <c r="B51" s="170"/>
    </row>
    <row r="52" spans="2:2" ht="20.100000000000001" customHeight="1">
      <c r="B52" s="170"/>
    </row>
    <row r="53" spans="2:2" ht="20.100000000000001" customHeight="1">
      <c r="B53" s="170"/>
    </row>
    <row r="54" spans="2:2" ht="20.100000000000001" customHeight="1">
      <c r="B54" s="170"/>
    </row>
    <row r="55" spans="2:2" ht="20.100000000000001" customHeight="1">
      <c r="B55" s="170"/>
    </row>
    <row r="56" spans="2:2" ht="20.100000000000001" customHeight="1">
      <c r="B56" s="170"/>
    </row>
    <row r="57" spans="2:2" ht="20.100000000000001" customHeight="1">
      <c r="B57" s="170"/>
    </row>
    <row r="58" spans="2:2" ht="20.100000000000001" customHeight="1">
      <c r="B58" s="170"/>
    </row>
    <row r="59" spans="2:2" ht="20.100000000000001" customHeight="1">
      <c r="B59" s="170"/>
    </row>
    <row r="60" spans="2:2" ht="20.100000000000001" customHeight="1">
      <c r="B60" s="170"/>
    </row>
    <row r="61" spans="2:2" ht="20.100000000000001" customHeight="1">
      <c r="B61" s="170"/>
    </row>
    <row r="62" spans="2:2" ht="20.100000000000001" customHeight="1">
      <c r="B62" s="170"/>
    </row>
    <row r="63" spans="2:2" ht="20.100000000000001" customHeight="1">
      <c r="B63" s="170"/>
    </row>
    <row r="64" spans="2:2" ht="20.100000000000001" customHeight="1">
      <c r="B64" s="170"/>
    </row>
    <row r="65" spans="2:2" ht="20.100000000000001" customHeight="1">
      <c r="B65" s="170"/>
    </row>
    <row r="66" spans="2:2" ht="20.100000000000001" customHeight="1">
      <c r="B66" s="170"/>
    </row>
    <row r="67" spans="2:2" ht="20.100000000000001" customHeight="1">
      <c r="B67" s="170"/>
    </row>
    <row r="68" spans="2:2" ht="20.100000000000001" customHeight="1">
      <c r="B68" s="170"/>
    </row>
    <row r="69" spans="2:2" ht="20.100000000000001" customHeight="1">
      <c r="B69" s="170"/>
    </row>
    <row r="70" spans="2:2" ht="20.100000000000001" customHeight="1">
      <c r="B70" s="170"/>
    </row>
    <row r="71" spans="2:2" ht="20.100000000000001" customHeight="1">
      <c r="B71" s="170"/>
    </row>
    <row r="72" spans="2:2" ht="20.100000000000001" customHeight="1">
      <c r="B72" s="170"/>
    </row>
    <row r="73" spans="2:2" ht="20.100000000000001" customHeight="1">
      <c r="B73" s="170"/>
    </row>
    <row r="74" spans="2:2" ht="20.100000000000001" customHeight="1">
      <c r="B74" s="170"/>
    </row>
    <row r="75" spans="2:2" ht="20.100000000000001" customHeight="1">
      <c r="B75" s="170"/>
    </row>
    <row r="76" spans="2:2" ht="20.100000000000001" customHeight="1">
      <c r="B76" s="170"/>
    </row>
    <row r="77" spans="2:2" ht="20.100000000000001" customHeight="1">
      <c r="B77" s="170"/>
    </row>
    <row r="78" spans="2:2" ht="20.100000000000001" customHeight="1">
      <c r="B78" s="170"/>
    </row>
    <row r="79" spans="2:2" ht="20.100000000000001" customHeight="1">
      <c r="B79" s="170"/>
    </row>
    <row r="80" spans="2:2" ht="20.100000000000001" customHeight="1">
      <c r="B80" s="170"/>
    </row>
    <row r="81" spans="2:2" ht="20.100000000000001" customHeight="1">
      <c r="B81" s="170"/>
    </row>
    <row r="82" spans="2:2" ht="20.100000000000001" customHeight="1">
      <c r="B82" s="170"/>
    </row>
    <row r="83" spans="2:2" ht="20.100000000000001" customHeight="1">
      <c r="B83" s="170"/>
    </row>
    <row r="84" spans="2:2" ht="20.100000000000001" customHeight="1">
      <c r="B84" s="170"/>
    </row>
    <row r="85" spans="2:2" ht="20.100000000000001" customHeight="1">
      <c r="B85" s="170"/>
    </row>
    <row r="86" spans="2:2" ht="20.100000000000001" customHeight="1">
      <c r="B86" s="170"/>
    </row>
    <row r="87" spans="2:2" ht="20.100000000000001" customHeight="1">
      <c r="B87" s="170"/>
    </row>
    <row r="88" spans="2:2" ht="20.100000000000001" customHeight="1">
      <c r="B88" s="170"/>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19"/>
  <sheetViews>
    <sheetView tabSelected="1" view="pageBreakPreview" zoomScale="60" zoomScaleNormal="100" workbookViewId="0">
      <selection activeCell="G18" sqref="G18"/>
    </sheetView>
  </sheetViews>
  <sheetFormatPr defaultRowHeight="13.5"/>
  <cols>
    <col min="1" max="2" width="10.625" style="2" customWidth="1"/>
    <col min="3" max="15" width="8.625" style="2" customWidth="1"/>
    <col min="16" max="16384" width="9" style="2"/>
  </cols>
  <sheetData>
    <row r="1" spans="1:15" ht="20.100000000000001" customHeight="1">
      <c r="A1" s="19" t="s">
        <v>84</v>
      </c>
      <c r="J1" s="136"/>
      <c r="K1" s="136"/>
      <c r="L1" s="136"/>
      <c r="M1" s="136"/>
    </row>
    <row r="2" spans="1:15" ht="20.100000000000001" customHeight="1">
      <c r="J2" s="136"/>
      <c r="K2" s="136"/>
      <c r="L2" s="136"/>
      <c r="M2" s="136"/>
    </row>
    <row r="3" spans="1:15" ht="20.100000000000001" customHeight="1">
      <c r="B3" s="161"/>
      <c r="C3" s="6" t="s">
        <v>16</v>
      </c>
      <c r="D3" s="7" t="s">
        <v>17</v>
      </c>
      <c r="E3" s="7" t="s">
        <v>15</v>
      </c>
      <c r="F3" s="7" t="s">
        <v>18</v>
      </c>
      <c r="G3" s="7" t="s">
        <v>54</v>
      </c>
      <c r="H3" s="7" t="s">
        <v>58</v>
      </c>
      <c r="I3" s="7" t="s">
        <v>64</v>
      </c>
      <c r="J3" s="7" t="s">
        <v>95</v>
      </c>
      <c r="K3" s="7" t="s">
        <v>117</v>
      </c>
      <c r="L3" s="8" t="s">
        <v>124</v>
      </c>
      <c r="M3" s="136"/>
      <c r="N3" s="136"/>
    </row>
    <row r="4" spans="1:15" ht="20.100000000000001" customHeight="1">
      <c r="B4" s="162" t="s">
        <v>96</v>
      </c>
      <c r="C4" s="119">
        <v>0</v>
      </c>
      <c r="D4" s="120">
        <v>0</v>
      </c>
      <c r="E4" s="120">
        <v>0</v>
      </c>
      <c r="F4" s="120">
        <v>0</v>
      </c>
      <c r="G4" s="120">
        <v>1</v>
      </c>
      <c r="H4" s="120">
        <v>2</v>
      </c>
      <c r="I4" s="204">
        <v>1</v>
      </c>
      <c r="J4" s="204">
        <v>1</v>
      </c>
      <c r="K4" s="204">
        <v>0</v>
      </c>
      <c r="L4" s="205">
        <v>0</v>
      </c>
      <c r="M4" s="136"/>
      <c r="N4" s="136"/>
    </row>
    <row r="5" spans="1:15" ht="20.100000000000001" customHeight="1">
      <c r="B5" s="54" t="s">
        <v>111</v>
      </c>
      <c r="C5" s="123">
        <v>38</v>
      </c>
      <c r="D5" s="124">
        <v>29</v>
      </c>
      <c r="E5" s="124">
        <v>24</v>
      </c>
      <c r="F5" s="124">
        <v>18</v>
      </c>
      <c r="G5" s="124">
        <v>20</v>
      </c>
      <c r="H5" s="124">
        <v>24</v>
      </c>
      <c r="I5" s="206">
        <v>18</v>
      </c>
      <c r="J5" s="206">
        <v>20</v>
      </c>
      <c r="K5" s="206">
        <v>27</v>
      </c>
      <c r="L5" s="207">
        <v>15</v>
      </c>
      <c r="M5" s="136"/>
      <c r="N5" s="136"/>
    </row>
    <row r="6" spans="1:15" ht="20.100000000000001" customHeight="1">
      <c r="B6" s="54" t="s">
        <v>97</v>
      </c>
      <c r="C6" s="123">
        <v>18</v>
      </c>
      <c r="D6" s="124">
        <v>19</v>
      </c>
      <c r="E6" s="124">
        <v>14</v>
      </c>
      <c r="F6" s="124">
        <v>13</v>
      </c>
      <c r="G6" s="124">
        <v>9</v>
      </c>
      <c r="H6" s="124">
        <v>8</v>
      </c>
      <c r="I6" s="206">
        <v>11</v>
      </c>
      <c r="J6" s="206">
        <v>12</v>
      </c>
      <c r="K6" s="206">
        <v>12</v>
      </c>
      <c r="L6" s="207">
        <v>12</v>
      </c>
      <c r="M6" s="136"/>
      <c r="N6" s="208"/>
      <c r="O6" s="208"/>
    </row>
    <row r="7" spans="1:15" ht="20.100000000000001" customHeight="1">
      <c r="B7" s="54" t="s">
        <v>98</v>
      </c>
      <c r="C7" s="123">
        <v>36</v>
      </c>
      <c r="D7" s="124">
        <v>20</v>
      </c>
      <c r="E7" s="124">
        <v>20</v>
      </c>
      <c r="F7" s="124">
        <v>19</v>
      </c>
      <c r="G7" s="124">
        <v>21</v>
      </c>
      <c r="H7" s="124">
        <v>13</v>
      </c>
      <c r="I7" s="206">
        <v>16</v>
      </c>
      <c r="J7" s="206">
        <v>8</v>
      </c>
      <c r="K7" s="206">
        <v>16</v>
      </c>
      <c r="L7" s="207">
        <v>9</v>
      </c>
      <c r="M7" s="136"/>
      <c r="N7" s="208"/>
      <c r="O7" s="208"/>
    </row>
    <row r="8" spans="1:15" ht="20.100000000000001" customHeight="1">
      <c r="B8" s="54" t="s">
        <v>99</v>
      </c>
      <c r="C8" s="123">
        <v>30</v>
      </c>
      <c r="D8" s="124">
        <v>27</v>
      </c>
      <c r="E8" s="124">
        <v>24</v>
      </c>
      <c r="F8" s="124">
        <v>25</v>
      </c>
      <c r="G8" s="124">
        <v>20</v>
      </c>
      <c r="H8" s="124">
        <v>29</v>
      </c>
      <c r="I8" s="206">
        <v>16</v>
      </c>
      <c r="J8" s="206">
        <v>22</v>
      </c>
      <c r="K8" s="206">
        <v>20</v>
      </c>
      <c r="L8" s="207">
        <v>17</v>
      </c>
      <c r="M8" s="136"/>
      <c r="N8" s="208"/>
      <c r="O8" s="208"/>
    </row>
    <row r="9" spans="1:15" ht="20.100000000000001" customHeight="1">
      <c r="B9" s="54" t="s">
        <v>100</v>
      </c>
      <c r="C9" s="123">
        <v>50</v>
      </c>
      <c r="D9" s="124">
        <v>35</v>
      </c>
      <c r="E9" s="124">
        <v>34</v>
      </c>
      <c r="F9" s="124">
        <v>24</v>
      </c>
      <c r="G9" s="124">
        <v>35</v>
      </c>
      <c r="H9" s="124">
        <v>29</v>
      </c>
      <c r="I9" s="206">
        <v>27</v>
      </c>
      <c r="J9" s="206">
        <v>27</v>
      </c>
      <c r="K9" s="206">
        <v>20</v>
      </c>
      <c r="L9" s="207">
        <v>19</v>
      </c>
      <c r="M9" s="136"/>
      <c r="N9" s="208"/>
      <c r="O9" s="208"/>
    </row>
    <row r="10" spans="1:15" ht="20.100000000000001" customHeight="1">
      <c r="B10" s="54" t="s">
        <v>101</v>
      </c>
      <c r="C10" s="123">
        <v>52</v>
      </c>
      <c r="D10" s="124">
        <v>32</v>
      </c>
      <c r="E10" s="124">
        <v>44</v>
      </c>
      <c r="F10" s="124">
        <v>32</v>
      </c>
      <c r="G10" s="124">
        <v>36</v>
      </c>
      <c r="H10" s="124">
        <v>26</v>
      </c>
      <c r="I10" s="186">
        <v>31</v>
      </c>
      <c r="J10" s="186">
        <v>21</v>
      </c>
      <c r="K10" s="186">
        <v>36</v>
      </c>
      <c r="L10" s="187">
        <v>24</v>
      </c>
      <c r="M10" s="136"/>
      <c r="N10" s="208"/>
      <c r="O10" s="170"/>
    </row>
    <row r="11" spans="1:15" ht="20.100000000000001" customHeight="1">
      <c r="B11" s="54" t="s">
        <v>102</v>
      </c>
      <c r="C11" s="123">
        <v>40</v>
      </c>
      <c r="D11" s="124">
        <v>37</v>
      </c>
      <c r="E11" s="124">
        <v>39</v>
      </c>
      <c r="F11" s="124">
        <v>30</v>
      </c>
      <c r="G11" s="124">
        <v>28</v>
      </c>
      <c r="H11" s="124">
        <v>34</v>
      </c>
      <c r="I11" s="186">
        <v>25</v>
      </c>
      <c r="J11" s="186">
        <v>28</v>
      </c>
      <c r="K11" s="186">
        <v>42</v>
      </c>
      <c r="L11" s="187">
        <v>18</v>
      </c>
      <c r="M11" s="136"/>
      <c r="N11" s="170"/>
      <c r="O11" s="170"/>
    </row>
    <row r="12" spans="1:15" ht="20.100000000000001" customHeight="1">
      <c r="B12" s="54" t="s">
        <v>103</v>
      </c>
      <c r="C12" s="123">
        <v>50</v>
      </c>
      <c r="D12" s="124">
        <v>44</v>
      </c>
      <c r="E12" s="124">
        <v>38</v>
      </c>
      <c r="F12" s="124">
        <v>55</v>
      </c>
      <c r="G12" s="124">
        <v>37</v>
      </c>
      <c r="H12" s="124">
        <v>31</v>
      </c>
      <c r="I12" s="186">
        <v>24</v>
      </c>
      <c r="J12" s="186">
        <v>28</v>
      </c>
      <c r="K12" s="186">
        <v>25</v>
      </c>
      <c r="L12" s="187">
        <v>31</v>
      </c>
      <c r="M12" s="136"/>
      <c r="N12" s="170"/>
    </row>
    <row r="13" spans="1:15" ht="20.100000000000001" customHeight="1">
      <c r="B13" s="54" t="s">
        <v>104</v>
      </c>
      <c r="C13" s="123">
        <v>31</v>
      </c>
      <c r="D13" s="124">
        <v>32</v>
      </c>
      <c r="E13" s="124">
        <v>37</v>
      </c>
      <c r="F13" s="124">
        <v>36</v>
      </c>
      <c r="G13" s="124">
        <v>36</v>
      </c>
      <c r="H13" s="124">
        <v>41</v>
      </c>
      <c r="I13" s="186">
        <v>24</v>
      </c>
      <c r="J13" s="186">
        <v>42</v>
      </c>
      <c r="K13" s="186">
        <v>35</v>
      </c>
      <c r="L13" s="187">
        <v>26</v>
      </c>
      <c r="M13" s="136"/>
      <c r="N13" s="170"/>
    </row>
    <row r="14" spans="1:15" ht="20.100000000000001" customHeight="1">
      <c r="B14" s="54" t="s">
        <v>105</v>
      </c>
      <c r="C14" s="123">
        <v>24</v>
      </c>
      <c r="D14" s="124">
        <v>20</v>
      </c>
      <c r="E14" s="124">
        <v>25</v>
      </c>
      <c r="F14" s="124">
        <v>24</v>
      </c>
      <c r="G14" s="124">
        <v>24</v>
      </c>
      <c r="H14" s="124">
        <v>29</v>
      </c>
      <c r="I14" s="186">
        <v>32</v>
      </c>
      <c r="J14" s="186">
        <v>32</v>
      </c>
      <c r="K14" s="186">
        <v>24</v>
      </c>
      <c r="L14" s="187">
        <v>19</v>
      </c>
      <c r="M14" s="136"/>
      <c r="N14" s="170"/>
    </row>
    <row r="15" spans="1:15" ht="20.100000000000001" customHeight="1">
      <c r="B15" s="54" t="s">
        <v>106</v>
      </c>
      <c r="C15" s="123">
        <v>17</v>
      </c>
      <c r="D15" s="124">
        <v>17</v>
      </c>
      <c r="E15" s="124">
        <v>18</v>
      </c>
      <c r="F15" s="124">
        <v>16</v>
      </c>
      <c r="G15" s="124">
        <v>17</v>
      </c>
      <c r="H15" s="124">
        <v>31</v>
      </c>
      <c r="I15" s="186">
        <v>26</v>
      </c>
      <c r="J15" s="186">
        <v>27</v>
      </c>
      <c r="K15" s="186">
        <v>25</v>
      </c>
      <c r="L15" s="187">
        <v>29</v>
      </c>
      <c r="M15" s="136"/>
      <c r="N15" s="170"/>
    </row>
    <row r="16" spans="1:15" ht="20.100000000000001" customHeight="1">
      <c r="B16" s="54" t="s">
        <v>112</v>
      </c>
      <c r="C16" s="123">
        <v>28</v>
      </c>
      <c r="D16" s="124">
        <v>37</v>
      </c>
      <c r="E16" s="124">
        <v>31</v>
      </c>
      <c r="F16" s="124">
        <v>29</v>
      </c>
      <c r="G16" s="124">
        <v>43</v>
      </c>
      <c r="H16" s="124">
        <v>40</v>
      </c>
      <c r="I16" s="186">
        <v>46</v>
      </c>
      <c r="J16" s="186">
        <v>60</v>
      </c>
      <c r="K16" s="186">
        <v>49</v>
      </c>
      <c r="L16" s="187">
        <v>63</v>
      </c>
      <c r="M16" s="136"/>
      <c r="N16" s="208"/>
    </row>
    <row r="17" spans="1:14" ht="20.100000000000001" customHeight="1">
      <c r="B17" s="46" t="s">
        <v>121</v>
      </c>
      <c r="C17" s="123">
        <v>3</v>
      </c>
      <c r="D17" s="124">
        <v>1</v>
      </c>
      <c r="E17" s="124">
        <v>2</v>
      </c>
      <c r="F17" s="124">
        <v>4</v>
      </c>
      <c r="G17" s="124">
        <v>6</v>
      </c>
      <c r="H17" s="124">
        <v>0</v>
      </c>
      <c r="I17" s="186">
        <v>5</v>
      </c>
      <c r="J17" s="186">
        <v>3</v>
      </c>
      <c r="K17" s="186">
        <v>2</v>
      </c>
      <c r="L17" s="187">
        <v>6</v>
      </c>
      <c r="M17" s="136"/>
      <c r="N17" s="136"/>
    </row>
    <row r="18" spans="1:14" ht="20.100000000000001" customHeight="1">
      <c r="A18" s="211"/>
      <c r="B18" s="161" t="s">
        <v>12</v>
      </c>
      <c r="C18" s="166">
        <f t="shared" ref="C18:L18" si="0">SUM(C4:C17)</f>
        <v>417</v>
      </c>
      <c r="D18" s="167">
        <f t="shared" si="0"/>
        <v>350</v>
      </c>
      <c r="E18" s="167">
        <f t="shared" si="0"/>
        <v>350</v>
      </c>
      <c r="F18" s="167">
        <f t="shared" si="0"/>
        <v>325</v>
      </c>
      <c r="G18" s="167">
        <f t="shared" si="0"/>
        <v>333</v>
      </c>
      <c r="H18" s="167">
        <f t="shared" si="0"/>
        <v>337</v>
      </c>
      <c r="I18" s="212">
        <f t="shared" si="0"/>
        <v>302</v>
      </c>
      <c r="J18" s="212">
        <f t="shared" si="0"/>
        <v>331</v>
      </c>
      <c r="K18" s="212">
        <v>333</v>
      </c>
      <c r="L18" s="213">
        <f t="shared" si="0"/>
        <v>288</v>
      </c>
      <c r="M18" s="40" t="s">
        <v>67</v>
      </c>
      <c r="N18" s="136"/>
    </row>
    <row r="19" spans="1:14" ht="20.100000000000001" customHeight="1">
      <c r="A19" s="170"/>
      <c r="B19" s="171"/>
      <c r="C19" s="214"/>
      <c r="D19" s="170"/>
      <c r="E19" s="170"/>
      <c r="F19" s="170"/>
      <c r="J19" s="136"/>
      <c r="K19" s="136"/>
      <c r="L19" s="136"/>
      <c r="M19" s="136"/>
    </row>
    <row r="20" spans="1:14" ht="20.100000000000001" customHeight="1">
      <c r="A20" s="170"/>
      <c r="B20" s="172"/>
      <c r="C20" s="214"/>
      <c r="D20" s="170"/>
      <c r="E20" s="170"/>
      <c r="F20" s="170"/>
      <c r="J20" s="136"/>
      <c r="K20" s="136"/>
      <c r="L20" s="136"/>
      <c r="M20" s="136"/>
    </row>
    <row r="21" spans="1:14" ht="20.100000000000001" customHeight="1">
      <c r="A21" s="170"/>
      <c r="B21" s="170"/>
      <c r="J21" s="136"/>
      <c r="K21" s="136"/>
      <c r="L21" s="136"/>
      <c r="M21" s="136"/>
    </row>
    <row r="22" spans="1:14" ht="20.100000000000001" customHeight="1">
      <c r="A22" s="170"/>
      <c r="B22" s="170"/>
    </row>
    <row r="23" spans="1:14" ht="20.100000000000001" customHeight="1">
      <c r="A23" s="170"/>
      <c r="B23" s="170"/>
    </row>
    <row r="24" spans="1:14" ht="20.100000000000001" customHeight="1">
      <c r="A24" s="170"/>
      <c r="B24" s="170"/>
    </row>
    <row r="25" spans="1:14" ht="20.100000000000001" customHeight="1">
      <c r="A25" s="170"/>
      <c r="B25" s="170"/>
    </row>
    <row r="26" spans="1:14" ht="20.100000000000001" customHeight="1">
      <c r="A26" s="170"/>
      <c r="B26" s="170"/>
    </row>
    <row r="27" spans="1:14" ht="20.100000000000001" customHeight="1">
      <c r="A27" s="170"/>
      <c r="B27" s="170"/>
    </row>
    <row r="28" spans="1:14" ht="20.100000000000001" customHeight="1">
      <c r="A28" s="170"/>
      <c r="B28" s="170"/>
    </row>
    <row r="29" spans="1:14" ht="20.100000000000001" customHeight="1">
      <c r="A29" s="170"/>
      <c r="B29" s="170"/>
    </row>
    <row r="30" spans="1:14" ht="20.100000000000001" customHeight="1">
      <c r="A30" s="170"/>
      <c r="B30" s="170"/>
    </row>
    <row r="31" spans="1:14" ht="20.100000000000001" customHeight="1">
      <c r="A31" s="170"/>
      <c r="B31" s="170"/>
    </row>
    <row r="32" spans="1:14" ht="20.100000000000001" customHeight="1">
      <c r="A32" s="170"/>
      <c r="B32" s="170"/>
    </row>
    <row r="33" spans="1:2" ht="20.100000000000001" customHeight="1">
      <c r="A33" s="170"/>
      <c r="B33" s="170"/>
    </row>
    <row r="34" spans="1:2" ht="20.100000000000001" customHeight="1">
      <c r="B34" s="170"/>
    </row>
    <row r="35" spans="1:2" ht="20.100000000000001" customHeight="1">
      <c r="B35" s="170"/>
    </row>
    <row r="36" spans="1:2" ht="20.100000000000001" customHeight="1">
      <c r="B36" s="170"/>
    </row>
    <row r="37" spans="1:2" ht="20.100000000000001" customHeight="1">
      <c r="B37" s="170"/>
    </row>
    <row r="38" spans="1:2" ht="20.100000000000001" customHeight="1">
      <c r="B38" s="170"/>
    </row>
    <row r="39" spans="1:2" ht="20.100000000000001" customHeight="1">
      <c r="B39" s="170"/>
    </row>
    <row r="40" spans="1:2" ht="20.100000000000001" customHeight="1">
      <c r="B40" s="170"/>
    </row>
    <row r="41" spans="1:2" ht="20.100000000000001" customHeight="1">
      <c r="B41" s="170"/>
    </row>
    <row r="42" spans="1:2" ht="20.100000000000001" customHeight="1">
      <c r="B42" s="170"/>
    </row>
    <row r="43" spans="1:2" ht="20.100000000000001" customHeight="1">
      <c r="B43" s="170"/>
    </row>
    <row r="44" spans="1:2" ht="20.100000000000001" customHeight="1">
      <c r="B44" s="170"/>
    </row>
    <row r="45" spans="1:2" ht="20.100000000000001" customHeight="1">
      <c r="B45" s="170"/>
    </row>
    <row r="46" spans="1:2" ht="20.100000000000001" customHeight="1">
      <c r="B46" s="170"/>
    </row>
    <row r="47" spans="1:2" ht="20.100000000000001" customHeight="1">
      <c r="B47" s="170"/>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19"/>
  <sheetViews>
    <sheetView tabSelected="1" view="pageBreakPreview" zoomScale="85" zoomScaleNormal="100" zoomScaleSheetLayoutView="85" workbookViewId="0">
      <selection activeCell="G18" sqref="G18"/>
    </sheetView>
  </sheetViews>
  <sheetFormatPr defaultRowHeight="13.5"/>
  <cols>
    <col min="1" max="2" width="10.625" style="2" customWidth="1"/>
    <col min="3" max="15" width="8.625" style="2" customWidth="1"/>
    <col min="16" max="16384" width="9" style="2"/>
  </cols>
  <sheetData>
    <row r="1" spans="2:13" ht="20.100000000000001" customHeight="1">
      <c r="B1" s="196" t="s">
        <v>85</v>
      </c>
      <c r="C1" s="197"/>
      <c r="D1" s="197"/>
      <c r="E1" s="197"/>
      <c r="F1" s="197"/>
      <c r="G1" s="197"/>
    </row>
    <row r="2" spans="2:13" ht="20.100000000000001" customHeight="1">
      <c r="B2" s="198"/>
      <c r="C2" s="6" t="s">
        <v>16</v>
      </c>
      <c r="D2" s="7" t="s">
        <v>17</v>
      </c>
      <c r="E2" s="7" t="s">
        <v>15</v>
      </c>
      <c r="F2" s="7" t="s">
        <v>18</v>
      </c>
      <c r="G2" s="7" t="s">
        <v>54</v>
      </c>
      <c r="H2" s="273" t="s">
        <v>58</v>
      </c>
      <c r="I2" s="273" t="s">
        <v>64</v>
      </c>
      <c r="J2" s="7" t="s">
        <v>95</v>
      </c>
      <c r="K2" s="7" t="s">
        <v>117</v>
      </c>
      <c r="L2" s="8" t="s">
        <v>124</v>
      </c>
    </row>
    <row r="3" spans="2:13" ht="20.100000000000001" customHeight="1">
      <c r="B3" s="199" t="s">
        <v>96</v>
      </c>
      <c r="C3" s="268">
        <v>0</v>
      </c>
      <c r="D3" s="269">
        <v>0</v>
      </c>
      <c r="E3" s="269">
        <v>0</v>
      </c>
      <c r="F3" s="269">
        <v>0</v>
      </c>
      <c r="G3" s="269">
        <v>0</v>
      </c>
      <c r="H3" s="269">
        <v>0</v>
      </c>
      <c r="I3" s="269">
        <v>0</v>
      </c>
      <c r="J3" s="269">
        <v>0</v>
      </c>
      <c r="K3" s="269">
        <v>0</v>
      </c>
      <c r="L3" s="164">
        <v>0</v>
      </c>
    </row>
    <row r="4" spans="2:13" ht="20.100000000000001" customHeight="1">
      <c r="B4" s="200" t="s">
        <v>111</v>
      </c>
      <c r="C4" s="270">
        <v>2</v>
      </c>
      <c r="D4" s="271">
        <v>0</v>
      </c>
      <c r="E4" s="271">
        <v>1</v>
      </c>
      <c r="F4" s="271">
        <v>1</v>
      </c>
      <c r="G4" s="271">
        <v>1</v>
      </c>
      <c r="H4" s="271">
        <v>2</v>
      </c>
      <c r="I4" s="271">
        <v>4</v>
      </c>
      <c r="J4" s="271">
        <v>1</v>
      </c>
      <c r="K4" s="271">
        <v>5</v>
      </c>
      <c r="L4" s="75">
        <v>3</v>
      </c>
    </row>
    <row r="5" spans="2:13" ht="20.100000000000001" customHeight="1">
      <c r="B5" s="200" t="s">
        <v>97</v>
      </c>
      <c r="C5" s="270">
        <v>1</v>
      </c>
      <c r="D5" s="271">
        <v>3</v>
      </c>
      <c r="E5" s="271">
        <v>3</v>
      </c>
      <c r="F5" s="271">
        <v>2</v>
      </c>
      <c r="G5" s="271">
        <v>2</v>
      </c>
      <c r="H5" s="271">
        <v>1</v>
      </c>
      <c r="I5" s="271">
        <v>1</v>
      </c>
      <c r="J5" s="271">
        <v>1</v>
      </c>
      <c r="K5" s="271">
        <v>0</v>
      </c>
      <c r="L5" s="75">
        <v>2</v>
      </c>
    </row>
    <row r="6" spans="2:13" ht="20.100000000000001" customHeight="1">
      <c r="B6" s="200" t="s">
        <v>98</v>
      </c>
      <c r="C6" s="270">
        <v>4</v>
      </c>
      <c r="D6" s="271">
        <v>6</v>
      </c>
      <c r="E6" s="271">
        <v>4</v>
      </c>
      <c r="F6" s="271">
        <v>6</v>
      </c>
      <c r="G6" s="271">
        <v>1</v>
      </c>
      <c r="H6" s="271">
        <v>5</v>
      </c>
      <c r="I6" s="271">
        <v>1</v>
      </c>
      <c r="J6" s="271">
        <v>3</v>
      </c>
      <c r="K6" s="271">
        <v>3</v>
      </c>
      <c r="L6" s="75">
        <v>4</v>
      </c>
    </row>
    <row r="7" spans="2:13" ht="20.100000000000001" customHeight="1">
      <c r="B7" s="200" t="s">
        <v>107</v>
      </c>
      <c r="C7" s="270">
        <v>5</v>
      </c>
      <c r="D7" s="271">
        <v>6</v>
      </c>
      <c r="E7" s="271">
        <v>4</v>
      </c>
      <c r="F7" s="271">
        <v>1</v>
      </c>
      <c r="G7" s="271">
        <v>3</v>
      </c>
      <c r="H7" s="271">
        <v>1</v>
      </c>
      <c r="I7" s="271">
        <v>3</v>
      </c>
      <c r="J7" s="271">
        <v>3</v>
      </c>
      <c r="K7" s="271">
        <v>7</v>
      </c>
      <c r="L7" s="75">
        <v>5</v>
      </c>
    </row>
    <row r="8" spans="2:13" ht="20.100000000000001" customHeight="1">
      <c r="B8" s="200" t="s">
        <v>100</v>
      </c>
      <c r="C8" s="270">
        <v>10</v>
      </c>
      <c r="D8" s="271">
        <v>6</v>
      </c>
      <c r="E8" s="271">
        <v>5</v>
      </c>
      <c r="F8" s="271">
        <v>8</v>
      </c>
      <c r="G8" s="271">
        <v>9</v>
      </c>
      <c r="H8" s="271">
        <v>7</v>
      </c>
      <c r="I8" s="271">
        <v>5</v>
      </c>
      <c r="J8" s="271">
        <v>4</v>
      </c>
      <c r="K8" s="271">
        <v>6</v>
      </c>
      <c r="L8" s="75">
        <v>5</v>
      </c>
    </row>
    <row r="9" spans="2:13" ht="20.100000000000001" customHeight="1">
      <c r="B9" s="200" t="s">
        <v>101</v>
      </c>
      <c r="C9" s="270">
        <v>13</v>
      </c>
      <c r="D9" s="271">
        <v>9</v>
      </c>
      <c r="E9" s="271">
        <v>8</v>
      </c>
      <c r="F9" s="271">
        <v>4</v>
      </c>
      <c r="G9" s="271">
        <v>10</v>
      </c>
      <c r="H9" s="271">
        <v>4</v>
      </c>
      <c r="I9" s="271">
        <v>5</v>
      </c>
      <c r="J9" s="271">
        <v>10</v>
      </c>
      <c r="K9" s="271">
        <v>6</v>
      </c>
      <c r="L9" s="75">
        <v>8</v>
      </c>
    </row>
    <row r="10" spans="2:13" ht="20.100000000000001" customHeight="1">
      <c r="B10" s="200" t="s">
        <v>102</v>
      </c>
      <c r="C10" s="270">
        <v>16</v>
      </c>
      <c r="D10" s="271">
        <v>10</v>
      </c>
      <c r="E10" s="271">
        <v>20</v>
      </c>
      <c r="F10" s="271">
        <v>9</v>
      </c>
      <c r="G10" s="271">
        <v>11</v>
      </c>
      <c r="H10" s="271">
        <v>11</v>
      </c>
      <c r="I10" s="271">
        <v>11</v>
      </c>
      <c r="J10" s="271">
        <v>9</v>
      </c>
      <c r="K10" s="271">
        <v>11</v>
      </c>
      <c r="L10" s="75">
        <v>9</v>
      </c>
    </row>
    <row r="11" spans="2:13" ht="20.100000000000001" customHeight="1">
      <c r="B11" s="200" t="s">
        <v>103</v>
      </c>
      <c r="C11" s="270">
        <v>11</v>
      </c>
      <c r="D11" s="271">
        <v>12</v>
      </c>
      <c r="E11" s="271">
        <v>13</v>
      </c>
      <c r="F11" s="271">
        <v>13</v>
      </c>
      <c r="G11" s="271">
        <v>8</v>
      </c>
      <c r="H11" s="271">
        <v>20</v>
      </c>
      <c r="I11" s="271">
        <v>9</v>
      </c>
      <c r="J11" s="271">
        <v>8</v>
      </c>
      <c r="K11" s="271">
        <v>10</v>
      </c>
      <c r="L11" s="75">
        <v>6</v>
      </c>
    </row>
    <row r="12" spans="2:13" ht="20.100000000000001" customHeight="1">
      <c r="B12" s="200" t="s">
        <v>104</v>
      </c>
      <c r="C12" s="270">
        <v>15</v>
      </c>
      <c r="D12" s="271">
        <v>12</v>
      </c>
      <c r="E12" s="271">
        <v>17</v>
      </c>
      <c r="F12" s="271">
        <v>6</v>
      </c>
      <c r="G12" s="271">
        <v>18</v>
      </c>
      <c r="H12" s="271">
        <v>13</v>
      </c>
      <c r="I12" s="271">
        <v>11</v>
      </c>
      <c r="J12" s="271">
        <v>3</v>
      </c>
      <c r="K12" s="271">
        <v>8</v>
      </c>
      <c r="L12" s="75">
        <v>15</v>
      </c>
    </row>
    <row r="13" spans="2:13" ht="20.100000000000001" customHeight="1">
      <c r="B13" s="200" t="s">
        <v>105</v>
      </c>
      <c r="C13" s="270">
        <v>15</v>
      </c>
      <c r="D13" s="271">
        <v>16</v>
      </c>
      <c r="E13" s="271">
        <v>13</v>
      </c>
      <c r="F13" s="271">
        <v>15</v>
      </c>
      <c r="G13" s="271">
        <v>11</v>
      </c>
      <c r="H13" s="271">
        <v>9</v>
      </c>
      <c r="I13" s="271">
        <v>17</v>
      </c>
      <c r="J13" s="271">
        <v>10</v>
      </c>
      <c r="K13" s="271">
        <v>12</v>
      </c>
      <c r="L13" s="75">
        <v>7</v>
      </c>
    </row>
    <row r="14" spans="2:13" ht="20.100000000000001" customHeight="1">
      <c r="B14" s="200" t="s">
        <v>106</v>
      </c>
      <c r="C14" s="270">
        <v>14</v>
      </c>
      <c r="D14" s="271">
        <v>8</v>
      </c>
      <c r="E14" s="271">
        <v>9</v>
      </c>
      <c r="F14" s="271">
        <v>11</v>
      </c>
      <c r="G14" s="271">
        <v>5</v>
      </c>
      <c r="H14" s="271">
        <v>13</v>
      </c>
      <c r="I14" s="271">
        <v>9</v>
      </c>
      <c r="J14" s="271">
        <v>19</v>
      </c>
      <c r="K14" s="271">
        <v>8</v>
      </c>
      <c r="L14" s="75">
        <v>8</v>
      </c>
      <c r="M14" s="80" t="s">
        <v>67</v>
      </c>
    </row>
    <row r="15" spans="2:13" ht="20.100000000000001" customHeight="1">
      <c r="B15" s="200" t="s">
        <v>112</v>
      </c>
      <c r="C15" s="270">
        <v>26</v>
      </c>
      <c r="D15" s="271">
        <v>25</v>
      </c>
      <c r="E15" s="271">
        <v>25</v>
      </c>
      <c r="F15" s="271">
        <v>22</v>
      </c>
      <c r="G15" s="271">
        <v>30</v>
      </c>
      <c r="H15" s="271">
        <v>21</v>
      </c>
      <c r="I15" s="271">
        <v>31</v>
      </c>
      <c r="J15" s="271">
        <v>27</v>
      </c>
      <c r="K15" s="271">
        <v>33</v>
      </c>
      <c r="L15" s="75">
        <v>27</v>
      </c>
    </row>
    <row r="16" spans="2:13" ht="20.100000000000001" customHeight="1">
      <c r="B16" s="71" t="s">
        <v>121</v>
      </c>
      <c r="C16" s="270">
        <v>0</v>
      </c>
      <c r="D16" s="271">
        <v>1</v>
      </c>
      <c r="E16" s="271">
        <v>0</v>
      </c>
      <c r="F16" s="271">
        <v>1</v>
      </c>
      <c r="G16" s="271">
        <v>4</v>
      </c>
      <c r="H16" s="271">
        <v>3</v>
      </c>
      <c r="I16" s="271">
        <v>7</v>
      </c>
      <c r="J16" s="271">
        <v>6</v>
      </c>
      <c r="K16" s="271">
        <v>6</v>
      </c>
      <c r="L16" s="75">
        <v>3</v>
      </c>
    </row>
    <row r="17" spans="2:13" ht="20.100000000000001" customHeight="1">
      <c r="B17" s="198" t="s">
        <v>12</v>
      </c>
      <c r="C17" s="166">
        <f t="shared" ref="C17:L17" si="0">SUM(C4:C16)</f>
        <v>132</v>
      </c>
      <c r="D17" s="167">
        <f t="shared" si="0"/>
        <v>114</v>
      </c>
      <c r="E17" s="167">
        <f t="shared" si="0"/>
        <v>122</v>
      </c>
      <c r="F17" s="167">
        <f t="shared" si="0"/>
        <v>99</v>
      </c>
      <c r="G17" s="272">
        <f t="shared" si="0"/>
        <v>113</v>
      </c>
      <c r="H17" s="272">
        <f t="shared" si="0"/>
        <v>110</v>
      </c>
      <c r="I17" s="272">
        <f t="shared" si="0"/>
        <v>114</v>
      </c>
      <c r="J17" s="272">
        <f t="shared" si="0"/>
        <v>104</v>
      </c>
      <c r="K17" s="272">
        <v>115</v>
      </c>
      <c r="L17" s="202">
        <f t="shared" si="0"/>
        <v>102</v>
      </c>
      <c r="M17" s="203"/>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19"/>
  <sheetViews>
    <sheetView tabSelected="1" view="pageBreakPreview" zoomScaleNormal="100" zoomScaleSheetLayoutView="100" workbookViewId="0">
      <selection activeCell="G18" sqref="G18"/>
    </sheetView>
  </sheetViews>
  <sheetFormatPr defaultRowHeight="13.5"/>
  <cols>
    <col min="1" max="2" width="10.625" style="2" customWidth="1"/>
    <col min="3" max="15" width="8.625" style="2" customWidth="1"/>
    <col min="16" max="16384" width="9" style="2"/>
  </cols>
  <sheetData>
    <row r="1" spans="2:13" ht="20.100000000000001" customHeight="1">
      <c r="B1" s="173" t="s">
        <v>86</v>
      </c>
      <c r="C1" s="174"/>
      <c r="D1" s="174"/>
      <c r="E1" s="174"/>
      <c r="F1" s="174"/>
      <c r="G1" s="174"/>
      <c r="H1" s="175"/>
    </row>
    <row r="2" spans="2:13" ht="20.100000000000001" customHeight="1">
      <c r="B2" s="176"/>
      <c r="C2" s="176"/>
      <c r="D2" s="176"/>
      <c r="E2" s="176"/>
      <c r="F2" s="176"/>
      <c r="G2" s="176"/>
      <c r="H2" s="175"/>
    </row>
    <row r="3" spans="2:13" ht="20.100000000000001" customHeight="1">
      <c r="B3" s="177"/>
      <c r="C3" s="6" t="s">
        <v>16</v>
      </c>
      <c r="D3" s="7" t="s">
        <v>17</v>
      </c>
      <c r="E3" s="7" t="s">
        <v>15</v>
      </c>
      <c r="F3" s="7" t="s">
        <v>18</v>
      </c>
      <c r="G3" s="7" t="s">
        <v>54</v>
      </c>
      <c r="H3" s="7" t="s">
        <v>58</v>
      </c>
      <c r="I3" s="7" t="s">
        <v>64</v>
      </c>
      <c r="J3" s="7" t="s">
        <v>95</v>
      </c>
      <c r="K3" s="7" t="s">
        <v>117</v>
      </c>
      <c r="L3" s="8" t="s">
        <v>124</v>
      </c>
    </row>
    <row r="4" spans="2:13" ht="20.100000000000001" customHeight="1">
      <c r="B4" s="178" t="s">
        <v>74</v>
      </c>
      <c r="C4" s="179">
        <v>0</v>
      </c>
      <c r="D4" s="180">
        <v>0</v>
      </c>
      <c r="E4" s="180">
        <v>0</v>
      </c>
      <c r="F4" s="180">
        <v>0</v>
      </c>
      <c r="G4" s="180">
        <v>0</v>
      </c>
      <c r="H4" s="180">
        <v>0</v>
      </c>
      <c r="I4" s="181">
        <v>0</v>
      </c>
      <c r="J4" s="181">
        <v>0</v>
      </c>
      <c r="K4" s="181">
        <v>0</v>
      </c>
      <c r="L4" s="182">
        <v>0</v>
      </c>
    </row>
    <row r="5" spans="2:13" ht="20.100000000000001" customHeight="1">
      <c r="B5" s="183" t="s">
        <v>113</v>
      </c>
      <c r="C5" s="184">
        <v>0</v>
      </c>
      <c r="D5" s="185">
        <v>0</v>
      </c>
      <c r="E5" s="185">
        <v>0</v>
      </c>
      <c r="F5" s="185">
        <v>0</v>
      </c>
      <c r="G5" s="185">
        <v>0</v>
      </c>
      <c r="H5" s="185">
        <v>0</v>
      </c>
      <c r="I5" s="186">
        <v>0</v>
      </c>
      <c r="J5" s="186">
        <v>1</v>
      </c>
      <c r="K5" s="186">
        <v>0</v>
      </c>
      <c r="L5" s="187">
        <v>0</v>
      </c>
    </row>
    <row r="6" spans="2:13" ht="20.100000000000001" customHeight="1">
      <c r="B6" s="183" t="s">
        <v>114</v>
      </c>
      <c r="C6" s="184">
        <v>3</v>
      </c>
      <c r="D6" s="185">
        <v>0</v>
      </c>
      <c r="E6" s="185">
        <v>2</v>
      </c>
      <c r="F6" s="185">
        <v>0</v>
      </c>
      <c r="G6" s="185">
        <v>2</v>
      </c>
      <c r="H6" s="185">
        <v>1</v>
      </c>
      <c r="I6" s="186">
        <v>3</v>
      </c>
      <c r="J6" s="186">
        <v>2</v>
      </c>
      <c r="K6" s="186">
        <v>0</v>
      </c>
      <c r="L6" s="187">
        <v>1</v>
      </c>
    </row>
    <row r="7" spans="2:13" ht="20.100000000000001" customHeight="1">
      <c r="B7" s="183" t="s">
        <v>115</v>
      </c>
      <c r="C7" s="184">
        <v>4</v>
      </c>
      <c r="D7" s="185">
        <v>4</v>
      </c>
      <c r="E7" s="185">
        <v>10</v>
      </c>
      <c r="F7" s="185">
        <v>3</v>
      </c>
      <c r="G7" s="185">
        <v>6</v>
      </c>
      <c r="H7" s="185">
        <v>7</v>
      </c>
      <c r="I7" s="186">
        <v>10</v>
      </c>
      <c r="J7" s="186">
        <v>10</v>
      </c>
      <c r="K7" s="186">
        <v>10</v>
      </c>
      <c r="L7" s="187">
        <v>10</v>
      </c>
    </row>
    <row r="8" spans="2:13" ht="20.100000000000001" customHeight="1">
      <c r="B8" s="183" t="s">
        <v>116</v>
      </c>
      <c r="C8" s="184">
        <v>10</v>
      </c>
      <c r="D8" s="185">
        <v>7</v>
      </c>
      <c r="E8" s="185">
        <v>8</v>
      </c>
      <c r="F8" s="185">
        <v>6</v>
      </c>
      <c r="G8" s="185">
        <v>9</v>
      </c>
      <c r="H8" s="185">
        <v>9</v>
      </c>
      <c r="I8" s="186">
        <v>9</v>
      </c>
      <c r="J8" s="186">
        <v>7</v>
      </c>
      <c r="K8" s="186">
        <v>10</v>
      </c>
      <c r="L8" s="187">
        <v>14</v>
      </c>
    </row>
    <row r="9" spans="2:13" ht="20.100000000000001" customHeight="1">
      <c r="B9" s="188" t="s">
        <v>75</v>
      </c>
      <c r="C9" s="189">
        <v>3</v>
      </c>
      <c r="D9" s="190">
        <v>4</v>
      </c>
      <c r="E9" s="190">
        <v>1</v>
      </c>
      <c r="F9" s="190">
        <v>1</v>
      </c>
      <c r="G9" s="190">
        <v>3</v>
      </c>
      <c r="H9" s="190">
        <v>4</v>
      </c>
      <c r="I9" s="191">
        <v>1</v>
      </c>
      <c r="J9" s="191">
        <v>2</v>
      </c>
      <c r="K9" s="191">
        <v>2</v>
      </c>
      <c r="L9" s="192">
        <v>3</v>
      </c>
    </row>
    <row r="10" spans="2:13" ht="20.100000000000001" customHeight="1">
      <c r="B10" s="177" t="s">
        <v>12</v>
      </c>
      <c r="C10" s="193">
        <f t="shared" ref="C10:H10" si="0">SUM(C4:C9)</f>
        <v>20</v>
      </c>
      <c r="D10" s="193">
        <f t="shared" si="0"/>
        <v>15</v>
      </c>
      <c r="E10" s="193">
        <f t="shared" si="0"/>
        <v>21</v>
      </c>
      <c r="F10" s="193">
        <f t="shared" si="0"/>
        <v>10</v>
      </c>
      <c r="G10" s="193">
        <f t="shared" si="0"/>
        <v>20</v>
      </c>
      <c r="H10" s="193">
        <f t="shared" si="0"/>
        <v>21</v>
      </c>
      <c r="I10" s="193">
        <f>SUM(I4:I9)</f>
        <v>23</v>
      </c>
      <c r="J10" s="193">
        <f>SUM(J4:J9)</f>
        <v>22</v>
      </c>
      <c r="K10" s="193">
        <v>22</v>
      </c>
      <c r="L10" s="194">
        <f>SUM(L4:L9)</f>
        <v>28</v>
      </c>
      <c r="M10" s="195"/>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&amp;C坂井市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坂井市出生率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坂井市出生率!Print_Area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2012-03-13T01:00:04Z</cp:lastPrinted>
  <dcterms:created xsi:type="dcterms:W3CDTF">2006-11-02T06:39:22Z</dcterms:created>
  <dcterms:modified xsi:type="dcterms:W3CDTF">2012-03-13T01:01:01Z</dcterms:modified>
</cp:coreProperties>
</file>