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あわら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0">あわら市出生率!$A$1:$L$50</definedName>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25" i="13"/>
  <c r="C14"/>
  <c r="C24" i="5"/>
  <c r="D24"/>
  <c r="E24"/>
  <c r="F24"/>
  <c r="G24"/>
  <c r="H24"/>
  <c r="I24"/>
  <c r="J24"/>
  <c r="C24" i="4"/>
  <c r="D24"/>
  <c r="E24"/>
  <c r="F24"/>
  <c r="G24"/>
  <c r="H24"/>
  <c r="I24"/>
  <c r="J24"/>
  <c r="J23"/>
  <c r="J22"/>
  <c r="J21"/>
  <c r="J20"/>
  <c r="J19"/>
  <c r="J18"/>
  <c r="J17"/>
  <c r="J23" i="5"/>
  <c r="I23"/>
  <c r="H23"/>
  <c r="G23"/>
  <c r="F23"/>
  <c r="E23"/>
  <c r="D23"/>
  <c r="C23"/>
  <c r="J22"/>
  <c r="I22"/>
  <c r="H22"/>
  <c r="G22"/>
  <c r="F22"/>
  <c r="E22"/>
  <c r="D22"/>
  <c r="C22"/>
  <c r="J20"/>
  <c r="I20"/>
  <c r="H20"/>
  <c r="G20"/>
  <c r="F20"/>
  <c r="E20"/>
  <c r="D20"/>
  <c r="C20"/>
  <c r="J19"/>
  <c r="I19"/>
  <c r="H19"/>
  <c r="G19"/>
  <c r="F19"/>
  <c r="E19"/>
  <c r="D19"/>
  <c r="C19"/>
  <c r="J18"/>
  <c r="I18"/>
  <c r="H18"/>
  <c r="G18"/>
  <c r="F18"/>
  <c r="E18"/>
  <c r="D18"/>
  <c r="C18"/>
  <c r="J17"/>
  <c r="I17"/>
  <c r="H17"/>
  <c r="G17"/>
  <c r="F17"/>
  <c r="E17"/>
  <c r="D17"/>
  <c r="C17"/>
  <c r="J16"/>
  <c r="I16"/>
  <c r="H16"/>
  <c r="G16"/>
  <c r="F16"/>
  <c r="E16"/>
  <c r="D16"/>
  <c r="I23" i="4"/>
  <c r="H23"/>
  <c r="G23"/>
  <c r="F23"/>
  <c r="E23"/>
  <c r="D23"/>
  <c r="C23"/>
  <c r="I22"/>
  <c r="H22"/>
  <c r="G22"/>
  <c r="F22"/>
  <c r="E22"/>
  <c r="D22"/>
  <c r="C22"/>
  <c r="I21"/>
  <c r="H21"/>
  <c r="G21"/>
  <c r="F21"/>
  <c r="E21"/>
  <c r="D21"/>
  <c r="C21"/>
  <c r="I20"/>
  <c r="H20"/>
  <c r="G20"/>
  <c r="F20"/>
  <c r="E20"/>
  <c r="D20"/>
  <c r="C20"/>
  <c r="I19"/>
  <c r="H19"/>
  <c r="G19"/>
  <c r="F19"/>
  <c r="E19"/>
  <c r="D19"/>
  <c r="C19"/>
  <c r="I18"/>
  <c r="H18"/>
  <c r="G18"/>
  <c r="F18"/>
  <c r="E18"/>
  <c r="D18"/>
  <c r="C18"/>
  <c r="I17"/>
  <c r="H17"/>
  <c r="G17"/>
  <c r="F17"/>
  <c r="E17"/>
  <c r="D17"/>
  <c r="C17"/>
  <c r="I16"/>
  <c r="H16"/>
  <c r="G16"/>
  <c r="F16"/>
  <c r="E16"/>
  <c r="D16"/>
  <c r="C17" i="8"/>
  <c r="D17"/>
  <c r="E17"/>
  <c r="F17"/>
  <c r="G17"/>
  <c r="H17"/>
  <c r="I17"/>
  <c r="J17"/>
  <c r="C18" i="7"/>
  <c r="D18"/>
  <c r="E18"/>
  <c r="F18"/>
  <c r="G18"/>
  <c r="H18"/>
  <c r="I18"/>
  <c r="J18"/>
  <c r="F12" i="10" l="1"/>
  <c r="L17" i="8"/>
  <c r="B10" i="3"/>
  <c r="B36" s="1"/>
  <c r="B9"/>
  <c r="B35" s="1"/>
  <c r="B8"/>
  <c r="B34" s="1"/>
  <c r="B7"/>
  <c r="B33" s="1"/>
  <c r="B6"/>
  <c r="B32" s="1"/>
  <c r="B5"/>
  <c r="B31" s="1"/>
  <c r="B4"/>
  <c r="B30" s="1"/>
  <c r="B3"/>
  <c r="C26" i="13"/>
  <c r="H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29" i="3"/>
  <c r="D15" i="1"/>
  <c r="E15"/>
  <c r="F15"/>
  <c r="G15"/>
  <c r="H15"/>
  <c r="C15"/>
  <c r="B15"/>
  <c r="J10" i="20"/>
  <c r="L18" i="7"/>
  <c r="J18" i="6"/>
  <c r="I15" i="1"/>
  <c r="K15"/>
  <c r="L24" i="25" s="1"/>
  <c r="B12" i="3"/>
  <c r="B38" s="1"/>
  <c r="L18" i="6"/>
  <c r="I18"/>
  <c r="L10" i="20"/>
  <c r="I10"/>
  <c r="C16" i="4"/>
  <c r="J25" i="5" l="1"/>
  <c r="J25" i="4"/>
  <c r="I26" i="13"/>
  <c r="G26"/>
  <c r="H25" i="5"/>
  <c r="F25"/>
  <c r="D25"/>
  <c r="I25"/>
  <c r="G25"/>
  <c r="E25"/>
  <c r="C25"/>
  <c r="B25" i="4"/>
  <c r="I25"/>
  <c r="G25"/>
  <c r="E25"/>
  <c r="C25"/>
  <c r="H25"/>
  <c r="F25"/>
  <c r="D25"/>
  <c r="I21" i="5"/>
  <c r="G21"/>
  <c r="E21"/>
  <c r="C21"/>
  <c r="J21"/>
  <c r="H21"/>
  <c r="F21"/>
  <c r="D21"/>
  <c r="E31" i="3"/>
  <c r="C31"/>
  <c r="F31"/>
  <c r="D31"/>
  <c r="E35"/>
  <c r="C35"/>
  <c r="F35"/>
  <c r="D35"/>
  <c r="E38"/>
  <c r="C38"/>
  <c r="F38"/>
  <c r="D38"/>
  <c r="E29"/>
  <c r="C29"/>
  <c r="F29"/>
  <c r="D29"/>
  <c r="E33"/>
  <c r="C33"/>
  <c r="F33"/>
  <c r="D33"/>
  <c r="E30"/>
  <c r="C30"/>
  <c r="F30"/>
  <c r="D30"/>
  <c r="E32"/>
  <c r="C32"/>
  <c r="F32"/>
  <c r="D32"/>
  <c r="E34"/>
  <c r="C34"/>
  <c r="F34"/>
  <c r="D34"/>
  <c r="E36"/>
  <c r="C36"/>
  <c r="F36"/>
  <c r="D36"/>
  <c r="G15" i="13"/>
  <c r="I15"/>
  <c r="G18"/>
  <c r="G20"/>
  <c r="G22"/>
  <c r="G24"/>
  <c r="I18"/>
  <c r="I20"/>
  <c r="I22"/>
  <c r="I24"/>
  <c r="G17"/>
  <c r="I17"/>
  <c r="G19"/>
  <c r="I19"/>
  <c r="G21"/>
  <c r="I21"/>
  <c r="G23"/>
  <c r="I23"/>
  <c r="H6"/>
  <c r="G7"/>
  <c r="I7"/>
  <c r="H8"/>
  <c r="G9"/>
  <c r="I9"/>
  <c r="H10"/>
  <c r="G11"/>
  <c r="I11"/>
  <c r="H12"/>
  <c r="G13"/>
  <c r="I13"/>
  <c r="G6"/>
  <c r="G8"/>
  <c r="G10"/>
  <c r="G12"/>
  <c r="B16" i="5"/>
  <c r="B18"/>
  <c r="B20"/>
  <c r="B22"/>
  <c r="B25"/>
  <c r="C16"/>
  <c r="B17"/>
  <c r="B21"/>
  <c r="B23"/>
  <c r="J16" i="4"/>
</calcChain>
</file>

<file path=xl/sharedStrings.xml><?xml version="1.0" encoding="utf-8"?>
<sst xmlns="http://schemas.openxmlformats.org/spreadsheetml/2006/main" count="351" uniqueCount="126">
  <si>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</si>
  <si>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</si>
  <si>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</si>
  <si>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</si>
  <si>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</si>
  <si>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</si>
  <si>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</si>
  <si>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</si>
  <si>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</si>
  <si>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</si>
  <si>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</si>
  <si>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</si>
  <si>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</si>
  <si>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</si>
  <si>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</si>
  <si>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</si>
  <si>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</si>
  <si>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</si>
  <si>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</si>
  <si>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</si>
  <si>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</si>
  <si>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</si>
  <si>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</si>
  <si>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</si>
  <si>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</si>
  <si>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</si>
  <si>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</si>
  <si>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</si>
  <si>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</si>
  <si>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</si>
  <si>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</si>
  <si>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</si>
  <si>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</si>
  <si>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</si>
  <si>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</si>
  <si>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</si>
  <si>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</si>
  <si>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</si>
  <si>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</si>
  <si>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</si>
  <si>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</si>
  <si>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</si>
  <si>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</si>
  <si>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</si>
  <si>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</si>
  <si>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</si>
  <si>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</si>
  <si>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</si>
  <si>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</si>
  <si>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</si>
  <si>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</si>
  <si>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</si>
  <si>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</si>
  <si>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</si>
  <si>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</si>
  <si>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</si>
  <si>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</si>
  <si>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</si>
  <si>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</si>
  <si>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</si>
  <si>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</si>
  <si>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</si>
  <si>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</si>
  <si>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</si>
  <si>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</si>
  <si>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</si>
  <si>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</si>
  <si>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</si>
  <si>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</si>
  <si>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</si>
  <si>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</si>
  <si>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</si>
  <si>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</si>
  <si>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</si>
  <si>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</si>
  <si>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</si>
  <si>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</si>
  <si>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</si>
  <si>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</si>
  <si>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</si>
  <si>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</si>
  <si>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</si>
  <si>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</si>
  <si>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</si>
  <si>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</si>
  <si>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</si>
  <si>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</si>
  <si>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</si>
  <si>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</si>
  <si>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</si>
  <si>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</si>
  <si>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</si>
  <si>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</si>
  <si>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</si>
  <si>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</si>
  <si>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</si>
  <si>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</si>
  <si>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</si>
  <si>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</si>
  <si>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</si>
  <si>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</si>
  <si>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</si>
  <si>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</si>
  <si>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</si>
  <si>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</si>
  <si>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</si>
  <si>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</si>
  <si>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</si>
  <si>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</si>
  <si>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</si>
  <si>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</si>
  <si>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</si>
  <si>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</si>
  <si>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</si>
  <si>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</si>
  <si>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</si>
  <si>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</si>
  <si>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</si>
  <si>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</si>
  <si>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</si>
  <si>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</si>
  <si>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</si>
  <si>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t>22年</t>
    <rPh sb="2" eb="3">
      <t>ネン</t>
    </rPh>
    <phoneticPr fontId="2"/>
  </si>
  <si>
    <t>22年</t>
    <phoneticPr fontId="2"/>
  </si>
  <si>
    <t>22年</t>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</si>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</sst>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1" fillId="2" borderId="28" xfId="0" applyNumberFormat="1" applyFont="1" applyFill="1" applyBorder="1">
      <alignment vertical="center"/>
    </xf>
    <xf numFmtId="0" fontId="1" fillId="2" borderId="59"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7" xfId="0" applyFill="1" applyBorder="1">
      <alignment vertical="center"/>
    </xf>
    <xf numFmtId="0" fontId="0" fillId="2" borderId="38" xfId="0" applyFill="1" applyBorder="1">
      <alignment vertical="center"/>
    </xf>
    <xf numFmtId="0" fontId="0" fillId="2" borderId="25" xfId="0" applyFill="1" applyBorder="1" applyAlignment="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72"/>
          <c:y val="3.5502958579881658E-2"/>
        </c:manualLayout>
      </c:layout>
    </c:title>
    <c:plotArea>
      <c:layout>
        <c:manualLayout>
          <c:layoutTarget val="inner"/>
          <c:xMode val="edge"/>
          <c:yMode val="edge"/>
          <c:x val="0.10266169225813618"/>
          <c:y val="0.17455621301775148"/>
          <c:w val="0.87072324174492943"/>
          <c:h val="0.63609467455621516"/>
        </c:manualLayout>
      </c:layout>
      <c:lineChart>
        <c:grouping val="standard"/>
        <c:ser>
          <c:idx val="0"/>
          <c:order val="0"/>
          <c:tx>
            <c:strRef>
              <c:f>あわら市出生率!$B$25</c:f>
              <c:strCache>
                <c:ptCount val="1"/>
                <c:pt idx="0">
                  <c:v>出生率</c:v>
                </c:pt>
              </c:strCache>
            </c:strRef>
          </c:tx>
          <c:cat>
            <c:strRef>
              <c:f>あわら市出生率!$C$23:$L$23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あわら市出生率!$C$25:$L$25</c:f>
              <c:numCache>
                <c:formatCode>General</c:formatCode>
                <c:ptCount val="10"/>
                <c:pt idx="0">
                  <c:v>7.6</c:v>
                </c:pt>
                <c:pt idx="1">
                  <c:v>7.1</c:v>
                </c:pt>
                <c:pt idx="2">
                  <c:v>7.3</c:v>
                </c:pt>
                <c:pt idx="3">
                  <c:v>7.3</c:v>
                </c:pt>
                <c:pt idx="4">
                  <c:v>7.5</c:v>
                </c:pt>
                <c:pt idx="5">
                  <c:v>7.1</c:v>
                </c:pt>
                <c:pt idx="6" formatCode="0.0_ ">
                  <c:v>6.6536203522504893</c:v>
                </c:pt>
                <c:pt idx="7" formatCode="0.0_ ">
                  <c:v>6.8</c:v>
                </c:pt>
                <c:pt idx="8" formatCode="0.0_ ">
                  <c:v>7.2062454126909987</c:v>
                </c:pt>
                <c:pt idx="9" formatCode="0.0_ ">
                  <c:v>6.6</c:v>
                </c:pt>
              </c:numCache>
            </c:numRef>
          </c:val>
        </c:ser>
        <c:marker val="1"/>
        <c:axId val="71207936"/>
        <c:axId val="71230208"/>
      </c:lineChart>
      <c:catAx>
        <c:axId val="71207936"/>
        <c:scaling>
          <c:orientation val="minMax"/>
        </c:scaling>
        <c:axPos val="b"/>
        <c:numFmt formatCode="General" sourceLinked="1"/>
        <c:majorTickMark val="in"/>
        <c:tickLblPos val="nextTo"/>
        <c:txPr>
          <a:bodyPr rot="0" vert="horz"/>
          <a:lstStyle/>
          <a:p>
            <a:pPr>
              <a:defRPr/>
            </a:pPr>
            <a:endParaRPr lang="ja-JP"/>
          </a:p>
        </c:txPr>
        <c:crossAx val="71230208"/>
        <c:crosses val="autoZero"/>
        <c:auto val="1"/>
        <c:lblAlgn val="ctr"/>
        <c:lblOffset val="100"/>
        <c:tickLblSkip val="1"/>
        <c:tickMarkSkip val="1"/>
      </c:catAx>
      <c:valAx>
        <c:axId val="71230208"/>
        <c:scaling>
          <c:orientation val="minMax"/>
          <c:min val="0"/>
        </c:scaling>
        <c:axPos val="l"/>
        <c:majorGridlines/>
        <c:minorGridlines/>
        <c:title>
          <c:tx>
            <c:rich>
              <a:bodyPr rot="0" vert="wordArtVertRtl"/>
              <a:lstStyle/>
              <a:p>
                <a:pPr>
                  <a:defRPr/>
                </a:pPr>
                <a:r>
                  <a:rPr lang="ja-JP" altLang="en-US"/>
                  <a:t>人口千人対</a:t>
                </a:r>
                <a:endParaRPr lang="ja-JP"/>
              </a:p>
            </c:rich>
          </c:tx>
          <c:layout>
            <c:manualLayout>
              <c:xMode val="edge"/>
              <c:yMode val="edge"/>
              <c:x val="2.2467965219381051E-2"/>
              <c:y val="0.44037633863720832"/>
            </c:manualLayout>
          </c:layout>
        </c:title>
        <c:numFmt formatCode="General" sourceLinked="1"/>
        <c:majorTickMark val="in"/>
        <c:tickLblPos val="nextTo"/>
        <c:txPr>
          <a:bodyPr rot="0" vert="horz"/>
          <a:lstStyle/>
          <a:p>
            <a:pPr>
              <a:defRPr/>
            </a:pPr>
            <a:endParaRPr lang="ja-JP"/>
          </a:p>
        </c:txPr>
        <c:crossAx val="71207936"/>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23"/>
          <c:y val="1.4970059880239521E-2"/>
        </c:manualLayout>
      </c:layout>
    </c:title>
    <c:plotArea>
      <c:layout>
        <c:manualLayout>
          <c:layoutTarget val="inner"/>
          <c:xMode val="edge"/>
          <c:yMode val="edge"/>
          <c:x val="7.0524415204678378E-2"/>
          <c:y val="0.1197606541224011"/>
          <c:w val="0.90090599415204653"/>
          <c:h val="0.6497015486140274"/>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23</c:v>
                </c:pt>
                <c:pt idx="1">
                  <c:v>24</c:v>
                </c:pt>
                <c:pt idx="2">
                  <c:v>12</c:v>
                </c:pt>
                <c:pt idx="3">
                  <c:v>14</c:v>
                </c:pt>
                <c:pt idx="4">
                  <c:v>18</c:v>
                </c:pt>
                <c:pt idx="5">
                  <c:v>17</c:v>
                </c:pt>
                <c:pt idx="6">
                  <c:v>25</c:v>
                </c:pt>
                <c:pt idx="7">
                  <c:v>30</c:v>
                </c:pt>
                <c:pt idx="8">
                  <c:v>27</c:v>
                </c:pt>
                <c:pt idx="9">
                  <c:v>14</c:v>
                </c:pt>
                <c:pt idx="10">
                  <c:v>17</c:v>
                </c:pt>
                <c:pt idx="11">
                  <c:v>19</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20</c:v>
                </c:pt>
                <c:pt idx="1">
                  <c:v>18</c:v>
                </c:pt>
                <c:pt idx="2">
                  <c:v>23</c:v>
                </c:pt>
                <c:pt idx="3">
                  <c:v>22</c:v>
                </c:pt>
                <c:pt idx="4">
                  <c:v>21</c:v>
                </c:pt>
                <c:pt idx="5">
                  <c:v>24</c:v>
                </c:pt>
                <c:pt idx="6">
                  <c:v>13</c:v>
                </c:pt>
                <c:pt idx="7">
                  <c:v>16</c:v>
                </c:pt>
                <c:pt idx="8">
                  <c:v>12</c:v>
                </c:pt>
                <c:pt idx="9">
                  <c:v>22</c:v>
                </c:pt>
                <c:pt idx="10">
                  <c:v>20</c:v>
                </c:pt>
                <c:pt idx="11">
                  <c:v>15</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22</c:v>
                </c:pt>
                <c:pt idx="1">
                  <c:v>17</c:v>
                </c:pt>
                <c:pt idx="2">
                  <c:v>27</c:v>
                </c:pt>
                <c:pt idx="3">
                  <c:v>15</c:v>
                </c:pt>
                <c:pt idx="4">
                  <c:v>28</c:v>
                </c:pt>
                <c:pt idx="5">
                  <c:v>21</c:v>
                </c:pt>
                <c:pt idx="6">
                  <c:v>15</c:v>
                </c:pt>
                <c:pt idx="7">
                  <c:v>22</c:v>
                </c:pt>
                <c:pt idx="8">
                  <c:v>11</c:v>
                </c:pt>
                <c:pt idx="9">
                  <c:v>15</c:v>
                </c:pt>
                <c:pt idx="10">
                  <c:v>20</c:v>
                </c:pt>
                <c:pt idx="11">
                  <c:v>18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25</c:v>
                </c:pt>
                <c:pt idx="1">
                  <c:v>8</c:v>
                </c:pt>
                <c:pt idx="2">
                  <c:v>19</c:v>
                </c:pt>
                <c:pt idx="3">
                  <c:v>18</c:v>
                </c:pt>
                <c:pt idx="4">
                  <c:v>13</c:v>
                </c:pt>
                <c:pt idx="5">
                  <c:v>17</c:v>
                </c:pt>
                <c:pt idx="6">
                  <c:v>29</c:v>
                </c:pt>
                <c:pt idx="7">
                  <c:v>21</c:v>
                </c:pt>
                <c:pt idx="8">
                  <c:v>16</c:v>
                </c:pt>
                <c:pt idx="9">
                  <c:v>21</c:v>
                </c:pt>
                <c:pt idx="10">
                  <c:v>17</c:v>
                </c:pt>
                <c:pt idx="11">
                  <c:v>23</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22</c:v>
                </c:pt>
                <c:pt idx="1">
                  <c:v>10</c:v>
                </c:pt>
                <c:pt idx="2">
                  <c:v>18</c:v>
                </c:pt>
                <c:pt idx="3">
                  <c:v>22</c:v>
                </c:pt>
                <c:pt idx="4">
                  <c:v>17</c:v>
                </c:pt>
                <c:pt idx="5">
                  <c:v>16</c:v>
                </c:pt>
                <c:pt idx="6">
                  <c:v>20</c:v>
                </c:pt>
                <c:pt idx="7">
                  <c:v>24</c:v>
                </c:pt>
                <c:pt idx="8">
                  <c:v>22</c:v>
                </c:pt>
                <c:pt idx="9">
                  <c:v>24</c:v>
                </c:pt>
                <c:pt idx="10">
                  <c:v>20</c:v>
                </c:pt>
                <c:pt idx="11">
                  <c:v>17</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18</c:v>
                </c:pt>
                <c:pt idx="1">
                  <c:v>18</c:v>
                </c:pt>
                <c:pt idx="2">
                  <c:v>17</c:v>
                </c:pt>
                <c:pt idx="3">
                  <c:v>16</c:v>
                </c:pt>
                <c:pt idx="4">
                  <c:v>15</c:v>
                </c:pt>
                <c:pt idx="5">
                  <c:v>18</c:v>
                </c:pt>
                <c:pt idx="6">
                  <c:v>17</c:v>
                </c:pt>
                <c:pt idx="7">
                  <c:v>17</c:v>
                </c:pt>
                <c:pt idx="8">
                  <c:v>17</c:v>
                </c:pt>
                <c:pt idx="9">
                  <c:v>24</c:v>
                </c:pt>
                <c:pt idx="10">
                  <c:v>23</c:v>
                </c:pt>
                <c:pt idx="11">
                  <c:v>18</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10</c:v>
                </c:pt>
                <c:pt idx="1">
                  <c:v>8</c:v>
                </c:pt>
                <c:pt idx="2">
                  <c:v>23</c:v>
                </c:pt>
                <c:pt idx="3">
                  <c:v>17</c:v>
                </c:pt>
                <c:pt idx="4">
                  <c:v>18</c:v>
                </c:pt>
                <c:pt idx="5">
                  <c:v>16</c:v>
                </c:pt>
                <c:pt idx="6">
                  <c:v>25</c:v>
                </c:pt>
                <c:pt idx="7">
                  <c:v>18</c:v>
                </c:pt>
                <c:pt idx="8">
                  <c:v>19</c:v>
                </c:pt>
                <c:pt idx="9">
                  <c:v>15</c:v>
                </c:pt>
                <c:pt idx="10">
                  <c:v>17</c:v>
                </c:pt>
                <c:pt idx="11">
                  <c:v>18</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12</c:v>
                </c:pt>
                <c:pt idx="1">
                  <c:v>16</c:v>
                </c:pt>
                <c:pt idx="2">
                  <c:v>30</c:v>
                </c:pt>
                <c:pt idx="3">
                  <c:v>15</c:v>
                </c:pt>
                <c:pt idx="4">
                  <c:v>16</c:v>
                </c:pt>
                <c:pt idx="5">
                  <c:v>14</c:v>
                </c:pt>
                <c:pt idx="6">
                  <c:v>11</c:v>
                </c:pt>
                <c:pt idx="7">
                  <c:v>18</c:v>
                </c:pt>
                <c:pt idx="8">
                  <c:v>25</c:v>
                </c:pt>
                <c:pt idx="9">
                  <c:v>14</c:v>
                </c:pt>
                <c:pt idx="10">
                  <c:v>11</c:v>
                </c:pt>
                <c:pt idx="11">
                  <c:v>24</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14</c:v>
                </c:pt>
                <c:pt idx="1">
                  <c:v>16</c:v>
                </c:pt>
                <c:pt idx="2">
                  <c:v>16</c:v>
                </c:pt>
                <c:pt idx="3">
                  <c:v>19</c:v>
                </c:pt>
                <c:pt idx="4">
                  <c:v>18</c:v>
                </c:pt>
                <c:pt idx="5">
                  <c:v>19</c:v>
                </c:pt>
                <c:pt idx="6">
                  <c:v>16</c:v>
                </c:pt>
                <c:pt idx="7">
                  <c:v>16</c:v>
                </c:pt>
                <c:pt idx="8">
                  <c:v>21</c:v>
                </c:pt>
                <c:pt idx="9">
                  <c:v>21</c:v>
                </c:pt>
                <c:pt idx="10">
                  <c:v>24</c:v>
                </c:pt>
                <c:pt idx="11">
                  <c:v>16</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17</c:v>
                </c:pt>
                <c:pt idx="1">
                  <c:v>19</c:v>
                </c:pt>
                <c:pt idx="2">
                  <c:v>17</c:v>
                </c:pt>
                <c:pt idx="3">
                  <c:v>16</c:v>
                </c:pt>
                <c:pt idx="4">
                  <c:v>17</c:v>
                </c:pt>
                <c:pt idx="5">
                  <c:v>9</c:v>
                </c:pt>
                <c:pt idx="6">
                  <c:v>27</c:v>
                </c:pt>
                <c:pt idx="7">
                  <c:v>23</c:v>
                </c:pt>
                <c:pt idx="8">
                  <c:v>14</c:v>
                </c:pt>
                <c:pt idx="9">
                  <c:v>12</c:v>
                </c:pt>
                <c:pt idx="10">
                  <c:v>13</c:v>
                </c:pt>
                <c:pt idx="11">
                  <c:v>11</c:v>
                </c:pt>
              </c:numCache>
            </c:numRef>
          </c:val>
        </c:ser>
        <c:marker val="1"/>
        <c:axId val="71920640"/>
        <c:axId val="71934720"/>
      </c:lineChart>
      <c:catAx>
        <c:axId val="71920640"/>
        <c:scaling>
          <c:orientation val="minMax"/>
        </c:scaling>
        <c:axPos val="b"/>
        <c:numFmt formatCode="General" sourceLinked="1"/>
        <c:majorTickMark val="in"/>
        <c:tickLblPos val="nextTo"/>
        <c:txPr>
          <a:bodyPr rot="0" vert="horz"/>
          <a:lstStyle/>
          <a:p>
            <a:pPr>
              <a:defRPr/>
            </a:pPr>
            <a:endParaRPr lang="ja-JP"/>
          </a:p>
        </c:txPr>
        <c:crossAx val="71934720"/>
        <c:crosses val="autoZero"/>
        <c:auto val="1"/>
        <c:lblAlgn val="ctr"/>
        <c:lblOffset val="100"/>
        <c:tickLblSkip val="1"/>
        <c:tickMarkSkip val="1"/>
      </c:catAx>
      <c:valAx>
        <c:axId val="71934720"/>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920640"/>
        <c:crosses val="autoZero"/>
        <c:crossBetween val="between"/>
      </c:valAx>
    </c:plotArea>
    <c:legend>
      <c:legendPos val="b"/>
      <c:layout>
        <c:manualLayout>
          <c:xMode val="edge"/>
          <c:yMode val="edge"/>
          <c:x val="7.4542836257309938E-2"/>
          <c:y val="0.90283364197530858"/>
          <c:w val="0.8999999332521238"/>
          <c:h val="5.31604166666666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65"/>
          <c:y val="0.16165361443640683"/>
          <c:w val="0.85970581802274892"/>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28.3</c:v>
                </c:pt>
                <c:pt idx="1">
                  <c:v>28.2</c:v>
                </c:pt>
                <c:pt idx="2">
                  <c:v>27.4</c:v>
                </c:pt>
                <c:pt idx="3">
                  <c:v>29</c:v>
                </c:pt>
                <c:pt idx="4">
                  <c:v>27.1</c:v>
                </c:pt>
                <c:pt idx="5">
                  <c:v>29.1</c:v>
                </c:pt>
                <c:pt idx="6" formatCode="#,##0.0_ ">
                  <c:v>28.8</c:v>
                </c:pt>
                <c:pt idx="7" formatCode="#,##0.0_ ">
                  <c:v>28.424242424242401</c:v>
                </c:pt>
                <c:pt idx="8" formatCode="#,##0.0_ ">
                  <c:v>29.030612244897959</c:v>
                </c:pt>
                <c:pt idx="9" formatCode="#,##0.0_ ">
                  <c:v>28.891566265060241</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30</c:v>
                </c:pt>
                <c:pt idx="1">
                  <c:v>30.9</c:v>
                </c:pt>
                <c:pt idx="2">
                  <c:v>30.5</c:v>
                </c:pt>
                <c:pt idx="3">
                  <c:v>31.1</c:v>
                </c:pt>
                <c:pt idx="4">
                  <c:v>30.1</c:v>
                </c:pt>
                <c:pt idx="5">
                  <c:v>30.4</c:v>
                </c:pt>
                <c:pt idx="6" formatCode="#,##0.0_ ">
                  <c:v>30.7</c:v>
                </c:pt>
                <c:pt idx="7" formatCode="#,##0.0_ ">
                  <c:v>30.3783783783784</c:v>
                </c:pt>
                <c:pt idx="8" formatCode="#,##0.0_ ">
                  <c:v>31.091954022988507</c:v>
                </c:pt>
                <c:pt idx="9" formatCode="#,##0.0_ ">
                  <c:v>31.082191780821919</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33.4</c:v>
                </c:pt>
                <c:pt idx="1">
                  <c:v>32.5</c:v>
                </c:pt>
                <c:pt idx="2">
                  <c:v>33</c:v>
                </c:pt>
                <c:pt idx="3">
                  <c:v>32.799999999999997</c:v>
                </c:pt>
                <c:pt idx="4">
                  <c:v>32.799999999999997</c:v>
                </c:pt>
                <c:pt idx="5">
                  <c:v>33.9</c:v>
                </c:pt>
                <c:pt idx="6" formatCode="#,##0.0_ ">
                  <c:v>33.1</c:v>
                </c:pt>
                <c:pt idx="7" formatCode="#,##0.0_ ">
                  <c:v>33.192307692307701</c:v>
                </c:pt>
                <c:pt idx="8" formatCode="#,##0.0_ ">
                  <c:v>31.766666666666666</c:v>
                </c:pt>
                <c:pt idx="9" formatCode="#,##0.0_ ">
                  <c:v>32.483870967741936</c:v>
                </c:pt>
              </c:numCache>
            </c:numRef>
          </c:val>
        </c:ser>
        <c:marker val="1"/>
        <c:axId val="71832704"/>
        <c:axId val="71834240"/>
      </c:lineChart>
      <c:catAx>
        <c:axId val="71832704"/>
        <c:scaling>
          <c:orientation val="minMax"/>
        </c:scaling>
        <c:axPos val="b"/>
        <c:majorTickMark val="none"/>
        <c:tickLblPos val="nextTo"/>
        <c:crossAx val="71834240"/>
        <c:crosses val="autoZero"/>
        <c:auto val="1"/>
        <c:lblAlgn val="ctr"/>
        <c:lblOffset val="100"/>
      </c:catAx>
      <c:valAx>
        <c:axId val="71834240"/>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382E-2"/>
              <c:y val="0.10296004666083412"/>
            </c:manualLayout>
          </c:layout>
        </c:title>
        <c:numFmt formatCode="0.0_ " sourceLinked="1"/>
        <c:majorTickMark val="none"/>
        <c:tickLblPos val="nextTo"/>
        <c:spPr>
          <a:ln w="9525">
            <a:noFill/>
          </a:ln>
        </c:spPr>
        <c:crossAx val="71832704"/>
        <c:crosses val="autoZero"/>
        <c:crossBetween val="between"/>
        <c:majorUnit val="10"/>
      </c:valAx>
    </c:plotArea>
    <c:legend>
      <c:legendPos val="b"/>
      <c:layout/>
    </c:legend>
    <c:plotVisOnly val="1"/>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0.39166666666666666</c:v>
                </c:pt>
                <c:pt idx="1">
                  <c:v>0.41592920353982299</c:v>
                </c:pt>
                <c:pt idx="2">
                  <c:v>0.48051948051948051</c:v>
                </c:pt>
                <c:pt idx="3">
                  <c:v>0.45814977973568283</c:v>
                </c:pt>
                <c:pt idx="4">
                  <c:v>0.37931034482758619</c:v>
                </c:pt>
                <c:pt idx="5">
                  <c:v>0.48165137614678899</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0.42083333333333334</c:v>
                </c:pt>
                <c:pt idx="1">
                  <c:v>0.39823008849557523</c:v>
                </c:pt>
                <c:pt idx="2">
                  <c:v>0.36363636363636365</c:v>
                </c:pt>
                <c:pt idx="3">
                  <c:v>0.38766519823788548</c:v>
                </c:pt>
                <c:pt idx="4">
                  <c:v>0.45258620689655171</c:v>
                </c:pt>
                <c:pt idx="5">
                  <c:v>0.36238532110091742</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0.15833333333333333</c:v>
                </c:pt>
                <c:pt idx="1">
                  <c:v>0.16814159292035399</c:v>
                </c:pt>
                <c:pt idx="2">
                  <c:v>0.13852813852813853</c:v>
                </c:pt>
                <c:pt idx="3">
                  <c:v>0.13656387665198239</c:v>
                </c:pt>
                <c:pt idx="4">
                  <c:v>0.1336206896551724</c:v>
                </c:pt>
                <c:pt idx="5">
                  <c:v>0.13761467889908258</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2.9166666666666667E-2</c:v>
                </c:pt>
                <c:pt idx="1">
                  <c:v>1.7699115044247787E-2</c:v>
                </c:pt>
                <c:pt idx="2">
                  <c:v>1.7316017316017316E-2</c:v>
                </c:pt>
                <c:pt idx="3">
                  <c:v>1.7621145374449341E-2</c:v>
                </c:pt>
                <c:pt idx="4">
                  <c:v>3.4482758620689655E-2</c:v>
                </c:pt>
                <c:pt idx="5">
                  <c:v>1.834862385321101E-2</c:v>
                </c:pt>
              </c:numCache>
            </c:numRef>
          </c:val>
        </c:ser>
        <c:marker val="1"/>
        <c:axId val="72106752"/>
        <c:axId val="72108672"/>
      </c:lineChart>
      <c:catAx>
        <c:axId val="721067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08672"/>
        <c:crosses val="autoZero"/>
        <c:auto val="1"/>
        <c:lblAlgn val="ctr"/>
        <c:lblOffset val="100"/>
        <c:tickLblSkip val="1"/>
        <c:tickMarkSkip val="1"/>
      </c:catAx>
      <c:valAx>
        <c:axId val="72108672"/>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06752"/>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61"/>
          <c:y val="7.9734348613911724E-2"/>
          <c:w val="0.86076025369456499"/>
          <c:h val="0.70432007942288799"/>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0.39166666666666666</c:v>
                </c:pt>
                <c:pt idx="1">
                  <c:v>0.41592920353982299</c:v>
                </c:pt>
                <c:pt idx="2">
                  <c:v>0.48051948051948051</c:v>
                </c:pt>
                <c:pt idx="3">
                  <c:v>0.45814977973568283</c:v>
                </c:pt>
                <c:pt idx="4">
                  <c:v>0.37931034482758619</c:v>
                </c:pt>
                <c:pt idx="5">
                  <c:v>0.48165137614678899</c:v>
                </c:pt>
                <c:pt idx="6">
                  <c:v>0.5</c:v>
                </c:pt>
                <c:pt idx="7">
                  <c:v>0.48058252427184467</c:v>
                </c:pt>
                <c:pt idx="8">
                  <c:v>0.45370370370370372</c:v>
                </c:pt>
                <c:pt idx="9">
                  <c:v>0.42564102564102563</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0.42083333333333334</c:v>
                </c:pt>
                <c:pt idx="1">
                  <c:v>0.39823008849557523</c:v>
                </c:pt>
                <c:pt idx="2">
                  <c:v>0.36363636363636365</c:v>
                </c:pt>
                <c:pt idx="3">
                  <c:v>0.38766519823788548</c:v>
                </c:pt>
                <c:pt idx="4">
                  <c:v>0.45258620689655171</c:v>
                </c:pt>
                <c:pt idx="5">
                  <c:v>0.36238532110091742</c:v>
                </c:pt>
                <c:pt idx="6">
                  <c:v>0.33823529411764708</c:v>
                </c:pt>
                <c:pt idx="7">
                  <c:v>0.35922330097087379</c:v>
                </c:pt>
                <c:pt idx="8">
                  <c:v>0.40277777777777779</c:v>
                </c:pt>
                <c:pt idx="9">
                  <c:v>0.37435897435897436</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0.15833333333333333</c:v>
                </c:pt>
                <c:pt idx="1">
                  <c:v>0.16814159292035399</c:v>
                </c:pt>
                <c:pt idx="2">
                  <c:v>0.13852813852813853</c:v>
                </c:pt>
                <c:pt idx="3">
                  <c:v>0.13656387665198239</c:v>
                </c:pt>
                <c:pt idx="4">
                  <c:v>0.1336206896551724</c:v>
                </c:pt>
                <c:pt idx="5">
                  <c:v>0.13761467889908258</c:v>
                </c:pt>
                <c:pt idx="6">
                  <c:v>0.15196078431372548</c:v>
                </c:pt>
                <c:pt idx="7">
                  <c:v>0.12621359223300971</c:v>
                </c:pt>
                <c:pt idx="8">
                  <c:v>0.1388888888888889</c:v>
                </c:pt>
                <c:pt idx="9">
                  <c:v>0.15897435897435896</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2.9166666666666667E-2</c:v>
                </c:pt>
                <c:pt idx="1">
                  <c:v>1.7699115044247787E-2</c:v>
                </c:pt>
                <c:pt idx="2">
                  <c:v>1.7316017316017316E-2</c:v>
                </c:pt>
                <c:pt idx="3">
                  <c:v>1.7621145374449341E-2</c:v>
                </c:pt>
                <c:pt idx="4">
                  <c:v>3.4482758620689655E-2</c:v>
                </c:pt>
                <c:pt idx="5">
                  <c:v>1.834862385321101E-2</c:v>
                </c:pt>
                <c:pt idx="6">
                  <c:v>9.8039215686274508E-3</c:v>
                </c:pt>
                <c:pt idx="7">
                  <c:v>3.3980582524271843E-2</c:v>
                </c:pt>
                <c:pt idx="8">
                  <c:v>4.6296296296296294E-3</c:v>
                </c:pt>
                <c:pt idx="9">
                  <c:v>4.1025641025641026E-2</c:v>
                </c:pt>
              </c:numCache>
            </c:numRef>
          </c:val>
        </c:ser>
        <c:overlap val="100"/>
        <c:axId val="72024832"/>
        <c:axId val="72026368"/>
      </c:barChart>
      <c:catAx>
        <c:axId val="72024832"/>
        <c:scaling>
          <c:orientation val="minMax"/>
        </c:scaling>
        <c:axPos val="b"/>
        <c:numFmt formatCode="General" sourceLinked="1"/>
        <c:majorTickMark val="in"/>
        <c:tickLblPos val="nextTo"/>
        <c:txPr>
          <a:bodyPr rot="0" vert="horz"/>
          <a:lstStyle/>
          <a:p>
            <a:pPr>
              <a:defRPr/>
            </a:pPr>
            <a:endParaRPr lang="ja-JP"/>
          </a:p>
        </c:txPr>
        <c:crossAx val="72026368"/>
        <c:crosses val="autoZero"/>
        <c:auto val="1"/>
        <c:lblAlgn val="ctr"/>
        <c:lblOffset val="100"/>
        <c:tickLblSkip val="1"/>
        <c:tickMarkSkip val="1"/>
      </c:catAx>
      <c:valAx>
        <c:axId val="72026368"/>
        <c:scaling>
          <c:orientation val="minMax"/>
        </c:scaling>
        <c:axPos val="l"/>
        <c:majorGridlines/>
        <c:numFmt formatCode="0%" sourceLinked="0"/>
        <c:majorTickMark val="in"/>
        <c:tickLblPos val="nextTo"/>
        <c:txPr>
          <a:bodyPr rot="0" vert="horz"/>
          <a:lstStyle/>
          <a:p>
            <a:pPr>
              <a:defRPr/>
            </a:pPr>
            <a:endParaRPr lang="ja-JP"/>
          </a:p>
        </c:txPr>
        <c:crossAx val="72024832"/>
        <c:crosses val="autoZero"/>
        <c:crossBetween val="between"/>
      </c:valAx>
    </c:plotArea>
    <c:legend>
      <c:legendPos val="r"/>
      <c:layout>
        <c:manualLayout>
          <c:xMode val="edge"/>
          <c:yMode val="edge"/>
          <c:x val="0.17359893304476232"/>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94</c:v>
                </c:pt>
                <c:pt idx="1">
                  <c:v>94</c:v>
                </c:pt>
                <c:pt idx="2">
                  <c:v>111</c:v>
                </c:pt>
                <c:pt idx="3">
                  <c:v>104</c:v>
                </c:pt>
                <c:pt idx="4">
                  <c:v>88</c:v>
                </c:pt>
                <c:pt idx="5">
                  <c:v>105</c:v>
                </c:pt>
                <c:pt idx="6" formatCode="#,##0_ ">
                  <c:v>102</c:v>
                </c:pt>
                <c:pt idx="7" formatCode="#,##0_ ">
                  <c:v>99</c:v>
                </c:pt>
                <c:pt idx="8" formatCode="#,##0_ ">
                  <c:v>98</c:v>
                </c:pt>
                <c:pt idx="9" formatCode="#,##0_ ">
                  <c:v>83</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101</c:v>
                </c:pt>
                <c:pt idx="1">
                  <c:v>90</c:v>
                </c:pt>
                <c:pt idx="2">
                  <c:v>84</c:v>
                </c:pt>
                <c:pt idx="3">
                  <c:v>88</c:v>
                </c:pt>
                <c:pt idx="4">
                  <c:v>105</c:v>
                </c:pt>
                <c:pt idx="5">
                  <c:v>79</c:v>
                </c:pt>
                <c:pt idx="6" formatCode="0_ ">
                  <c:v>69</c:v>
                </c:pt>
                <c:pt idx="7" formatCode="0_ ">
                  <c:v>74</c:v>
                </c:pt>
                <c:pt idx="8" formatCode="0_ ">
                  <c:v>87</c:v>
                </c:pt>
                <c:pt idx="9" formatCode="0_ ">
                  <c:v>73</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38</c:v>
                </c:pt>
                <c:pt idx="1">
                  <c:v>38</c:v>
                </c:pt>
                <c:pt idx="2">
                  <c:v>32</c:v>
                </c:pt>
                <c:pt idx="3">
                  <c:v>31</c:v>
                </c:pt>
                <c:pt idx="4">
                  <c:v>31</c:v>
                </c:pt>
                <c:pt idx="5">
                  <c:v>30</c:v>
                </c:pt>
                <c:pt idx="6" formatCode="0_ ">
                  <c:v>31</c:v>
                </c:pt>
                <c:pt idx="7" formatCode="0_ ">
                  <c:v>26</c:v>
                </c:pt>
                <c:pt idx="8" formatCode="0_ ">
                  <c:v>30</c:v>
                </c:pt>
                <c:pt idx="9" formatCode="0_ ">
                  <c:v>31</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7</c:v>
                </c:pt>
                <c:pt idx="1">
                  <c:v>4</c:v>
                </c:pt>
                <c:pt idx="2">
                  <c:v>4</c:v>
                </c:pt>
                <c:pt idx="3">
                  <c:v>4</c:v>
                </c:pt>
                <c:pt idx="4">
                  <c:v>8</c:v>
                </c:pt>
                <c:pt idx="5">
                  <c:v>4</c:v>
                </c:pt>
                <c:pt idx="6" formatCode="0_ ">
                  <c:v>2</c:v>
                </c:pt>
                <c:pt idx="7" formatCode="0_ ">
                  <c:v>7</c:v>
                </c:pt>
                <c:pt idx="8" formatCode="0_ ">
                  <c:v>1</c:v>
                </c:pt>
                <c:pt idx="9" formatCode="0_ ">
                  <c:v>8</c:v>
                </c:pt>
              </c:numCache>
            </c:numRef>
          </c:val>
        </c:ser>
        <c:marker val="1"/>
        <c:axId val="72051328"/>
        <c:axId val="72073600"/>
      </c:lineChart>
      <c:catAx>
        <c:axId val="72051328"/>
        <c:scaling>
          <c:orientation val="minMax"/>
        </c:scaling>
        <c:axPos val="b"/>
        <c:majorTickMark val="none"/>
        <c:tickLblPos val="nextTo"/>
        <c:crossAx val="72073600"/>
        <c:crosses val="autoZero"/>
        <c:auto val="1"/>
        <c:lblAlgn val="ctr"/>
        <c:lblOffset val="100"/>
      </c:catAx>
      <c:valAx>
        <c:axId val="72073600"/>
        <c:scaling>
          <c:orientation val="minMax"/>
        </c:scaling>
        <c:axPos val="l"/>
        <c:majorGridlines/>
        <c:numFmt formatCode="#,##0;[Red]\-#,##0" sourceLinked="1"/>
        <c:majorTickMark val="none"/>
        <c:tickLblPos val="nextTo"/>
        <c:crossAx val="72051328"/>
        <c:crosses val="autoZero"/>
        <c:crossBetween val="between"/>
      </c:valAx>
    </c:plotArea>
    <c:legend>
      <c:legendPos val="b"/>
      <c:layout/>
    </c:legend>
    <c:plotVisOnly val="1"/>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61E-3"/>
        </c:manualLayout>
      </c:layout>
    </c:title>
    <c:plotArea>
      <c:layout>
        <c:manualLayout>
          <c:layoutTarget val="inner"/>
          <c:xMode val="edge"/>
          <c:yMode val="edge"/>
          <c:x val="7.2936660268714024E-2"/>
          <c:y val="0.11758819444444445"/>
          <c:w val="0.91938579654510721"/>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1.2500000000000001E-2</c:v>
                </c:pt>
                <c:pt idx="1">
                  <c:v>1.3274336283185841E-2</c:v>
                </c:pt>
                <c:pt idx="2">
                  <c:v>1.2987012987012988E-2</c:v>
                </c:pt>
                <c:pt idx="3">
                  <c:v>2.643171806167401E-2</c:v>
                </c:pt>
                <c:pt idx="4">
                  <c:v>8.6206896551724137E-3</c:v>
                </c:pt>
                <c:pt idx="5">
                  <c:v>0</c:v>
                </c:pt>
                <c:pt idx="6">
                  <c:v>2.4509803921568627E-2</c:v>
                </c:pt>
                <c:pt idx="7">
                  <c:v>9.7087378640776691E-3</c:v>
                </c:pt>
                <c:pt idx="8">
                  <c:v>0</c:v>
                </c:pt>
                <c:pt idx="9">
                  <c:v>0</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9.583333333333334E-2</c:v>
                </c:pt>
                <c:pt idx="1">
                  <c:v>9.2920353982300891E-2</c:v>
                </c:pt>
                <c:pt idx="2">
                  <c:v>0.11688311688311688</c:v>
                </c:pt>
                <c:pt idx="3">
                  <c:v>8.8105726872246701E-2</c:v>
                </c:pt>
                <c:pt idx="4">
                  <c:v>0.18534482758620691</c:v>
                </c:pt>
                <c:pt idx="5">
                  <c:v>0.15596330275229359</c:v>
                </c:pt>
                <c:pt idx="6">
                  <c:v>0.12254901960784313</c:v>
                </c:pt>
                <c:pt idx="7">
                  <c:v>0.13106796116504854</c:v>
                </c:pt>
                <c:pt idx="8">
                  <c:v>0.1111111111111111</c:v>
                </c:pt>
                <c:pt idx="9">
                  <c:v>0.1076923076923077</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0.42499999999999999</c:v>
                </c:pt>
                <c:pt idx="1">
                  <c:v>0.37610619469026546</c:v>
                </c:pt>
                <c:pt idx="2">
                  <c:v>0.45021645021645024</c:v>
                </c:pt>
                <c:pt idx="3">
                  <c:v>0.32599118942731276</c:v>
                </c:pt>
                <c:pt idx="4">
                  <c:v>0.33189655172413796</c:v>
                </c:pt>
                <c:pt idx="5">
                  <c:v>0.28899082568807338</c:v>
                </c:pt>
                <c:pt idx="6">
                  <c:v>0.32843137254901961</c:v>
                </c:pt>
                <c:pt idx="7">
                  <c:v>0.33980582524271846</c:v>
                </c:pt>
                <c:pt idx="8">
                  <c:v>0.34259259259259262</c:v>
                </c:pt>
                <c:pt idx="9">
                  <c:v>0.29743589743589743</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0.35833333333333334</c:v>
                </c:pt>
                <c:pt idx="1">
                  <c:v>0.39380530973451328</c:v>
                </c:pt>
                <c:pt idx="2">
                  <c:v>0.31601731601731603</c:v>
                </c:pt>
                <c:pt idx="3">
                  <c:v>0.41850220264317178</c:v>
                </c:pt>
                <c:pt idx="4">
                  <c:v>0.36206896551724138</c:v>
                </c:pt>
                <c:pt idx="5">
                  <c:v>0.38532110091743121</c:v>
                </c:pt>
                <c:pt idx="6">
                  <c:v>0.37745098039215685</c:v>
                </c:pt>
                <c:pt idx="7">
                  <c:v>0.33980582524271846</c:v>
                </c:pt>
                <c:pt idx="8">
                  <c:v>0.375</c:v>
                </c:pt>
                <c:pt idx="9">
                  <c:v>0.41025641025641024</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0.10416666666666667</c:v>
                </c:pt>
                <c:pt idx="1">
                  <c:v>0.10619469026548672</c:v>
                </c:pt>
                <c:pt idx="2">
                  <c:v>9.5238095238095233E-2</c:v>
                </c:pt>
                <c:pt idx="3">
                  <c:v>0.12334801762114538</c:v>
                </c:pt>
                <c:pt idx="4">
                  <c:v>0.10344827586206896</c:v>
                </c:pt>
                <c:pt idx="5">
                  <c:v>0.15596330275229359</c:v>
                </c:pt>
                <c:pt idx="6">
                  <c:v>0.13235294117647059</c:v>
                </c:pt>
                <c:pt idx="7">
                  <c:v>0.1650485436893204</c:v>
                </c:pt>
                <c:pt idx="8">
                  <c:v>0.1388888888888889</c:v>
                </c:pt>
                <c:pt idx="9">
                  <c:v>0.15384615384615385</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4.1666666666666666E-3</c:v>
                </c:pt>
                <c:pt idx="1">
                  <c:v>1.7699115044247787E-2</c:v>
                </c:pt>
                <c:pt idx="2">
                  <c:v>8.658008658008658E-3</c:v>
                </c:pt>
                <c:pt idx="3">
                  <c:v>1.7621145374449341E-2</c:v>
                </c:pt>
                <c:pt idx="4">
                  <c:v>8.6206896551724137E-3</c:v>
                </c:pt>
                <c:pt idx="5">
                  <c:v>1.3761467889908258E-2</c:v>
                </c:pt>
                <c:pt idx="6">
                  <c:v>1.4705882352941176E-2</c:v>
                </c:pt>
                <c:pt idx="7">
                  <c:v>1.4563106796116505E-2</c:v>
                </c:pt>
                <c:pt idx="8">
                  <c:v>3.2407407407407406E-2</c:v>
                </c:pt>
                <c:pt idx="9">
                  <c:v>3.0769230769230771E-2</c:v>
                </c:pt>
              </c:numCache>
            </c:numRef>
          </c:val>
        </c:ser>
        <c:ser>
          <c:idx val="7"/>
          <c:order val="7"/>
          <c:cat>
            <c:strRef>
              <c:f>母の年齢階級別!$C$3:$I$3</c:f>
              <c:strCache>
                <c:ptCount val="7"/>
                <c:pt idx="0">
                  <c:v>15歳未満</c:v>
                </c:pt>
                <c:pt idx="1">
                  <c:v>15～19歳</c:v>
                </c:pt>
                <c:pt idx="2">
                  <c:v>20～24</c:v>
                </c:pt>
                <c:pt idx="3">
                  <c:v>25～29</c:v>
                </c:pt>
                <c:pt idx="4">
                  <c:v>30～34</c:v>
                </c:pt>
                <c:pt idx="5">
                  <c:v>35～39</c:v>
                </c:pt>
                <c:pt idx="6">
                  <c:v>40～</c:v>
                </c:pt>
              </c:strCache>
            </c:strRef>
          </c:cat>
          <c:val>
            <c:numRef>
              <c:f>母の年齢階級別!$J$3</c:f>
              <c:numCache>
                <c:formatCode>General</c:formatCode>
                <c:ptCount val="1"/>
                <c:pt idx="0">
                  <c:v>0</c:v>
                </c:pt>
              </c:numCache>
            </c:numRef>
          </c:val>
        </c:ser>
        <c:overlap val="100"/>
        <c:axId val="72192768"/>
        <c:axId val="72194304"/>
      </c:barChart>
      <c:catAx>
        <c:axId val="72192768"/>
        <c:scaling>
          <c:orientation val="minMax"/>
        </c:scaling>
        <c:axPos val="b"/>
        <c:numFmt formatCode="General" sourceLinked="1"/>
        <c:majorTickMark val="in"/>
        <c:tickLblPos val="nextTo"/>
        <c:txPr>
          <a:bodyPr rot="0" vert="horz"/>
          <a:lstStyle/>
          <a:p>
            <a:pPr>
              <a:defRPr/>
            </a:pPr>
            <a:endParaRPr lang="ja-JP"/>
          </a:p>
        </c:txPr>
        <c:crossAx val="72194304"/>
        <c:crosses val="autoZero"/>
        <c:auto val="1"/>
        <c:lblAlgn val="ctr"/>
        <c:lblOffset val="100"/>
        <c:tickLblSkip val="1"/>
        <c:tickMarkSkip val="1"/>
      </c:catAx>
      <c:valAx>
        <c:axId val="72194304"/>
        <c:scaling>
          <c:orientation val="minMax"/>
        </c:scaling>
        <c:axPos val="l"/>
        <c:majorGridlines/>
        <c:numFmt formatCode="0%" sourceLinked="0"/>
        <c:majorTickMark val="in"/>
        <c:tickLblPos val="nextTo"/>
        <c:txPr>
          <a:bodyPr rot="0" vert="horz"/>
          <a:lstStyle/>
          <a:p>
            <a:pPr>
              <a:defRPr/>
            </a:pPr>
            <a:endParaRPr lang="ja-JP"/>
          </a:p>
        </c:txPr>
        <c:crossAx val="72192768"/>
        <c:crosses val="autoZero"/>
        <c:crossBetween val="between"/>
        <c:majorUnit val="0.1"/>
      </c:valAx>
    </c:plotArea>
    <c:legend>
      <c:legendPos val="b"/>
      <c:layout>
        <c:manualLayout>
          <c:xMode val="edge"/>
          <c:yMode val="edge"/>
          <c:x val="7.7299853801169605E-2"/>
          <c:y val="0.92758240740740727"/>
          <c:w val="0.80307687995289601"/>
          <c:h val="5.8850858778234677E-2"/>
        </c:manualLayout>
      </c:layout>
    </c:legend>
    <c:plotVisOnly val="1"/>
    <c:dispBlanksAs val="gap"/>
  </c:chart>
  <c:printSettings>
    <c:headerFooter alignWithMargins="0"/>
    <c:pageMargins b="0.75000000000000044" l="0.25" r="0.25" t="0.75000000000000044" header="0.30000000000000021" footer="0.3000000000000002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63"/>
          <c:y val="7.7055555555555558E-3"/>
        </c:manualLayout>
      </c:layout>
    </c:title>
    <c:plotArea>
      <c:layout>
        <c:manualLayout>
          <c:layoutTarget val="inner"/>
          <c:xMode val="edge"/>
          <c:yMode val="edge"/>
          <c:x val="0.106425911509145"/>
          <c:y val="0.12438935185185186"/>
          <c:w val="0.88554390519873449"/>
          <c:h val="0.69069768518518715"/>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3.1914893617021274E-2</c:v>
                </c:pt>
                <c:pt idx="1">
                  <c:v>2.1276595744680851E-2</c:v>
                </c:pt>
                <c:pt idx="2">
                  <c:v>2.7027027027027029E-2</c:v>
                </c:pt>
                <c:pt idx="3">
                  <c:v>5.7692307692307696E-2</c:v>
                </c:pt>
                <c:pt idx="4">
                  <c:v>2.2727272727272728E-2</c:v>
                </c:pt>
                <c:pt idx="5">
                  <c:v>0</c:v>
                </c:pt>
                <c:pt idx="6">
                  <c:v>4.9019607843137254E-2</c:v>
                </c:pt>
                <c:pt idx="7">
                  <c:v>2.0202020202020204E-2</c:v>
                </c:pt>
                <c:pt idx="8">
                  <c:v>0</c:v>
                </c:pt>
                <c:pt idx="9">
                  <c:v>0</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0.18085106382978725</c:v>
                </c:pt>
                <c:pt idx="1">
                  <c:v>0.1702127659574468</c:v>
                </c:pt>
                <c:pt idx="2">
                  <c:v>0.1891891891891892</c:v>
                </c:pt>
                <c:pt idx="3">
                  <c:v>0.13461538461538461</c:v>
                </c:pt>
                <c:pt idx="4">
                  <c:v>0.32954545454545453</c:v>
                </c:pt>
                <c:pt idx="5">
                  <c:v>0.20952380952380953</c:v>
                </c:pt>
                <c:pt idx="6">
                  <c:v>0.16666666666666666</c:v>
                </c:pt>
                <c:pt idx="7">
                  <c:v>0.19191919191919191</c:v>
                </c:pt>
                <c:pt idx="8">
                  <c:v>0.17346938775510204</c:v>
                </c:pt>
                <c:pt idx="9">
                  <c:v>0.16867469879518071</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c:v>
                </c:pt>
                <c:pt idx="1">
                  <c:v>0.54255319148936165</c:v>
                </c:pt>
                <c:pt idx="2">
                  <c:v>0.56756756756756754</c:v>
                </c:pt>
                <c:pt idx="3">
                  <c:v>0.39423076923076922</c:v>
                </c:pt>
                <c:pt idx="4">
                  <c:v>0.35227272727272729</c:v>
                </c:pt>
                <c:pt idx="5">
                  <c:v>0.32380952380952382</c:v>
                </c:pt>
                <c:pt idx="6">
                  <c:v>0.41176470588235292</c:v>
                </c:pt>
                <c:pt idx="7">
                  <c:v>0.41414141414141414</c:v>
                </c:pt>
                <c:pt idx="8">
                  <c:v>0.36734693877551022</c:v>
                </c:pt>
                <c:pt idx="9">
                  <c:v>0.36144578313253012</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0.22340425531914893</c:v>
                </c:pt>
                <c:pt idx="1">
                  <c:v>0.18085106382978725</c:v>
                </c:pt>
                <c:pt idx="2">
                  <c:v>0.18018018018018017</c:v>
                </c:pt>
                <c:pt idx="3">
                  <c:v>0.31730769230769229</c:v>
                </c:pt>
                <c:pt idx="4">
                  <c:v>0.26136363636363635</c:v>
                </c:pt>
                <c:pt idx="5">
                  <c:v>0.3619047619047619</c:v>
                </c:pt>
                <c:pt idx="6">
                  <c:v>0.28431372549019607</c:v>
                </c:pt>
                <c:pt idx="7">
                  <c:v>0.26262626262626265</c:v>
                </c:pt>
                <c:pt idx="8">
                  <c:v>0.37755102040816324</c:v>
                </c:pt>
                <c:pt idx="9">
                  <c:v>0.39759036144578314</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6.3829787234042548E-2</c:v>
                </c:pt>
                <c:pt idx="1">
                  <c:v>7.4468085106382975E-2</c:v>
                </c:pt>
                <c:pt idx="2">
                  <c:v>3.6036036036036036E-2</c:v>
                </c:pt>
                <c:pt idx="3">
                  <c:v>7.6923076923076927E-2</c:v>
                </c:pt>
                <c:pt idx="4">
                  <c:v>3.4090909090909088E-2</c:v>
                </c:pt>
                <c:pt idx="5">
                  <c:v>0.10476190476190476</c:v>
                </c:pt>
                <c:pt idx="6">
                  <c:v>7.8431372549019607E-2</c:v>
                </c:pt>
                <c:pt idx="7">
                  <c:v>0.1111111111111111</c:v>
                </c:pt>
                <c:pt idx="8">
                  <c:v>6.1224489795918366E-2</c:v>
                </c:pt>
                <c:pt idx="9">
                  <c:v>4.8192771084337352E-2</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1.0638297872340425E-2</c:v>
                </c:pt>
                <c:pt idx="2">
                  <c:v>0</c:v>
                </c:pt>
                <c:pt idx="3">
                  <c:v>1.9230769230769232E-2</c:v>
                </c:pt>
                <c:pt idx="4">
                  <c:v>0</c:v>
                </c:pt>
                <c:pt idx="5">
                  <c:v>0</c:v>
                </c:pt>
                <c:pt idx="6">
                  <c:v>9.8039215686274508E-3</c:v>
                </c:pt>
                <c:pt idx="7">
                  <c:v>0</c:v>
                </c:pt>
                <c:pt idx="8">
                  <c:v>2.0408163265306121E-2</c:v>
                </c:pt>
                <c:pt idx="9">
                  <c:v>2.4096385542168676E-2</c:v>
                </c:pt>
              </c:numCache>
            </c:numRef>
          </c:val>
        </c:ser>
        <c:overlap val="100"/>
        <c:axId val="72489984"/>
        <c:axId val="72495872"/>
      </c:barChart>
      <c:catAx>
        <c:axId val="72489984"/>
        <c:scaling>
          <c:orientation val="minMax"/>
        </c:scaling>
        <c:axPos val="b"/>
        <c:numFmt formatCode="General" sourceLinked="1"/>
        <c:majorTickMark val="in"/>
        <c:tickLblPos val="nextTo"/>
        <c:txPr>
          <a:bodyPr rot="0" vert="horz"/>
          <a:lstStyle/>
          <a:p>
            <a:pPr>
              <a:defRPr/>
            </a:pPr>
            <a:endParaRPr lang="ja-JP"/>
          </a:p>
        </c:txPr>
        <c:crossAx val="72495872"/>
        <c:crosses val="autoZero"/>
        <c:auto val="1"/>
        <c:lblAlgn val="ctr"/>
        <c:lblOffset val="100"/>
        <c:tickLblSkip val="1"/>
        <c:tickMarkSkip val="1"/>
      </c:catAx>
      <c:valAx>
        <c:axId val="72495872"/>
        <c:scaling>
          <c:orientation val="minMax"/>
        </c:scaling>
        <c:axPos val="l"/>
        <c:majorGridlines/>
        <c:numFmt formatCode="0%" sourceLinked="0"/>
        <c:majorTickMark val="in"/>
        <c:tickLblPos val="nextTo"/>
        <c:txPr>
          <a:bodyPr rot="0" vert="horz"/>
          <a:lstStyle/>
          <a:p>
            <a:pPr>
              <a:defRPr/>
            </a:pPr>
            <a:endParaRPr lang="ja-JP"/>
          </a:p>
        </c:txPr>
        <c:crossAx val="72489984"/>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3</c:v>
                </c:pt>
                <c:pt idx="1">
                  <c:v>2</c:v>
                </c:pt>
                <c:pt idx="2">
                  <c:v>3</c:v>
                </c:pt>
                <c:pt idx="3">
                  <c:v>6</c:v>
                </c:pt>
                <c:pt idx="4">
                  <c:v>2</c:v>
                </c:pt>
                <c:pt idx="5">
                  <c:v>0</c:v>
                </c:pt>
                <c:pt idx="6" formatCode="#,##0;[Red]\-#,##0">
                  <c:v>5</c:v>
                </c:pt>
                <c:pt idx="7" formatCode="#,##0;[Red]\-#,##0">
                  <c:v>2</c:v>
                </c:pt>
                <c:pt idx="8" formatCode="#,##0;[Red]\-#,##0">
                  <c:v>0</c:v>
                </c:pt>
                <c:pt idx="9" formatCode="#,##0;[Red]\-#,##0">
                  <c:v>0</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2</c:v>
                </c:pt>
                <c:pt idx="1">
                  <c:v>2</c:v>
                </c:pt>
                <c:pt idx="2">
                  <c:v>2</c:v>
                </c:pt>
                <c:pt idx="3">
                  <c:v>3</c:v>
                </c:pt>
                <c:pt idx="4">
                  <c:v>1</c:v>
                </c:pt>
                <c:pt idx="5">
                  <c:v>2</c:v>
                </c:pt>
                <c:pt idx="6" formatCode="#,##0;[Red]\-#,##0">
                  <c:v>0</c:v>
                </c:pt>
                <c:pt idx="7" formatCode="#,##0;[Red]\-#,##0">
                  <c:v>0</c:v>
                </c:pt>
                <c:pt idx="8" formatCode="#,##0;[Red]\-#,##0">
                  <c:v>0</c:v>
                </c:pt>
                <c:pt idx="9" formatCode="#,##0;[Red]\-#,##0">
                  <c:v>4</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4</c:v>
                </c:pt>
                <c:pt idx="1">
                  <c:v>6</c:v>
                </c:pt>
                <c:pt idx="2">
                  <c:v>1</c:v>
                </c:pt>
                <c:pt idx="3">
                  <c:v>1</c:v>
                </c:pt>
                <c:pt idx="4">
                  <c:v>7</c:v>
                </c:pt>
                <c:pt idx="5">
                  <c:v>3</c:v>
                </c:pt>
                <c:pt idx="6" formatCode="#,##0;[Red]\-#,##0">
                  <c:v>1</c:v>
                </c:pt>
                <c:pt idx="7" formatCode="#,##0;[Red]\-#,##0">
                  <c:v>2</c:v>
                </c:pt>
                <c:pt idx="8" formatCode="#,##0;[Red]\-#,##0">
                  <c:v>4</c:v>
                </c:pt>
                <c:pt idx="9" formatCode="#,##0;[Red]\-#,##0">
                  <c:v>2</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1</c:v>
                </c:pt>
                <c:pt idx="1">
                  <c:v>6</c:v>
                </c:pt>
                <c:pt idx="2">
                  <c:v>3</c:v>
                </c:pt>
                <c:pt idx="3">
                  <c:v>4</c:v>
                </c:pt>
                <c:pt idx="4">
                  <c:v>6</c:v>
                </c:pt>
                <c:pt idx="5">
                  <c:v>3</c:v>
                </c:pt>
                <c:pt idx="6" formatCode="#,##0;[Red]\-#,##0">
                  <c:v>7</c:v>
                </c:pt>
                <c:pt idx="7" formatCode="#,##0;[Red]\-#,##0">
                  <c:v>7</c:v>
                </c:pt>
                <c:pt idx="8" formatCode="#,##0;[Red]\-#,##0">
                  <c:v>3</c:v>
                </c:pt>
                <c:pt idx="9" formatCode="#,##0;[Red]\-#,##0">
                  <c:v>1</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3</c:v>
                </c:pt>
                <c:pt idx="1">
                  <c:v>0</c:v>
                </c:pt>
                <c:pt idx="2">
                  <c:v>6</c:v>
                </c:pt>
                <c:pt idx="3">
                  <c:v>3</c:v>
                </c:pt>
                <c:pt idx="4">
                  <c:v>11</c:v>
                </c:pt>
                <c:pt idx="5">
                  <c:v>5</c:v>
                </c:pt>
                <c:pt idx="6" formatCode="#,##0;[Red]\-#,##0">
                  <c:v>3</c:v>
                </c:pt>
                <c:pt idx="7" formatCode="#,##0;[Red]\-#,##0">
                  <c:v>5</c:v>
                </c:pt>
                <c:pt idx="8" formatCode="#,##0;[Red]\-#,##0">
                  <c:v>6</c:v>
                </c:pt>
                <c:pt idx="9" formatCode="#,##0;[Red]\-#,##0">
                  <c:v>4</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7</c:v>
                </c:pt>
                <c:pt idx="1">
                  <c:v>2</c:v>
                </c:pt>
                <c:pt idx="2">
                  <c:v>9</c:v>
                </c:pt>
                <c:pt idx="3">
                  <c:v>3</c:v>
                </c:pt>
                <c:pt idx="4">
                  <c:v>4</c:v>
                </c:pt>
                <c:pt idx="5">
                  <c:v>9</c:v>
                </c:pt>
                <c:pt idx="6" formatCode="#,##0;[Red]\-#,##0">
                  <c:v>6</c:v>
                </c:pt>
                <c:pt idx="7" formatCode="#,##0;[Red]\-#,##0">
                  <c:v>5</c:v>
                </c:pt>
                <c:pt idx="8" formatCode="#,##0;[Red]\-#,##0">
                  <c:v>4</c:v>
                </c:pt>
                <c:pt idx="9" formatCode="#,##0;[Red]\-#,##0">
                  <c:v>3</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6</c:v>
                </c:pt>
                <c:pt idx="1">
                  <c:v>10</c:v>
                </c:pt>
                <c:pt idx="2">
                  <c:v>14</c:v>
                </c:pt>
                <c:pt idx="3">
                  <c:v>4</c:v>
                </c:pt>
                <c:pt idx="4">
                  <c:v>10</c:v>
                </c:pt>
                <c:pt idx="5">
                  <c:v>7</c:v>
                </c:pt>
                <c:pt idx="6" formatCode="#,##0;[Red]\-#,##0">
                  <c:v>2</c:v>
                </c:pt>
                <c:pt idx="7" formatCode="#,##0;[Red]\-#,##0">
                  <c:v>7</c:v>
                </c:pt>
                <c:pt idx="8" formatCode="#,##0;[Red]\-#,##0">
                  <c:v>5</c:v>
                </c:pt>
                <c:pt idx="9" formatCode="#,##0;[Red]\-#,##0">
                  <c:v>7</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8</c:v>
                </c:pt>
                <c:pt idx="1">
                  <c:v>10</c:v>
                </c:pt>
                <c:pt idx="2">
                  <c:v>13</c:v>
                </c:pt>
                <c:pt idx="3">
                  <c:v>4</c:v>
                </c:pt>
                <c:pt idx="4">
                  <c:v>3</c:v>
                </c:pt>
                <c:pt idx="5">
                  <c:v>7</c:v>
                </c:pt>
                <c:pt idx="6" formatCode="#,##0;[Red]\-#,##0">
                  <c:v>9</c:v>
                </c:pt>
                <c:pt idx="7" formatCode="#,##0;[Red]\-#,##0">
                  <c:v>8</c:v>
                </c:pt>
                <c:pt idx="8" formatCode="#,##0;[Red]\-#,##0">
                  <c:v>8</c:v>
                </c:pt>
                <c:pt idx="9" formatCode="#,##0;[Red]\-#,##0">
                  <c:v>8</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11</c:v>
                </c:pt>
                <c:pt idx="1">
                  <c:v>10</c:v>
                </c:pt>
                <c:pt idx="2">
                  <c:v>16</c:v>
                </c:pt>
                <c:pt idx="3">
                  <c:v>14</c:v>
                </c:pt>
                <c:pt idx="4">
                  <c:v>9</c:v>
                </c:pt>
                <c:pt idx="5">
                  <c:v>10</c:v>
                </c:pt>
                <c:pt idx="6" formatCode="#,##0;[Red]\-#,##0">
                  <c:v>10</c:v>
                </c:pt>
                <c:pt idx="7" formatCode="#,##0;[Red]\-#,##0">
                  <c:v>9</c:v>
                </c:pt>
                <c:pt idx="8" formatCode="#,##0;[Red]\-#,##0">
                  <c:v>7</c:v>
                </c:pt>
                <c:pt idx="9" formatCode="#,##0;[Red]\-#,##0">
                  <c:v>4</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11</c:v>
                </c:pt>
                <c:pt idx="1">
                  <c:v>15</c:v>
                </c:pt>
                <c:pt idx="2">
                  <c:v>14</c:v>
                </c:pt>
                <c:pt idx="3">
                  <c:v>12</c:v>
                </c:pt>
                <c:pt idx="4">
                  <c:v>4</c:v>
                </c:pt>
                <c:pt idx="5">
                  <c:v>3</c:v>
                </c:pt>
                <c:pt idx="6" formatCode="#,##0;[Red]\-#,##0">
                  <c:v>8</c:v>
                </c:pt>
                <c:pt idx="7" formatCode="#,##0;[Red]\-#,##0">
                  <c:v>11</c:v>
                </c:pt>
                <c:pt idx="8" formatCode="#,##0;[Red]\-#,##0">
                  <c:v>7</c:v>
                </c:pt>
                <c:pt idx="9" formatCode="#,##0;[Red]\-#,##0">
                  <c:v>6</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11</c:v>
                </c:pt>
                <c:pt idx="1">
                  <c:v>6</c:v>
                </c:pt>
                <c:pt idx="2">
                  <c:v>6</c:v>
                </c:pt>
                <c:pt idx="3">
                  <c:v>7</c:v>
                </c:pt>
                <c:pt idx="4">
                  <c:v>5</c:v>
                </c:pt>
                <c:pt idx="5">
                  <c:v>7</c:v>
                </c:pt>
                <c:pt idx="6" formatCode="#,##0;[Red]\-#,##0">
                  <c:v>13</c:v>
                </c:pt>
                <c:pt idx="7" formatCode="#,##0;[Red]\-#,##0">
                  <c:v>6</c:v>
                </c:pt>
                <c:pt idx="8" formatCode="#,##0;[Red]\-#,##0">
                  <c:v>9</c:v>
                </c:pt>
                <c:pt idx="9" formatCode="#,##0;[Red]\-#,##0">
                  <c:v>5</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21</c:v>
                </c:pt>
                <c:pt idx="1">
                  <c:v>17</c:v>
                </c:pt>
                <c:pt idx="2">
                  <c:v>20</c:v>
                </c:pt>
                <c:pt idx="3">
                  <c:v>33</c:v>
                </c:pt>
                <c:pt idx="4">
                  <c:v>23</c:v>
                </c:pt>
                <c:pt idx="5">
                  <c:v>38</c:v>
                </c:pt>
                <c:pt idx="6" formatCode="#,##0;[Red]\-#,##0">
                  <c:v>29</c:v>
                </c:pt>
                <c:pt idx="7" formatCode="#,##0;[Red]\-#,##0">
                  <c:v>26</c:v>
                </c:pt>
                <c:pt idx="8" formatCode="#,##0;[Red]\-#,##0">
                  <c:v>37</c:v>
                </c:pt>
                <c:pt idx="9" formatCode="#,##0;[Red]\-#,##0">
                  <c:v>33</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6</c:v>
                </c:pt>
                <c:pt idx="1">
                  <c:v>7</c:v>
                </c:pt>
                <c:pt idx="2">
                  <c:v>4</c:v>
                </c:pt>
                <c:pt idx="3">
                  <c:v>8</c:v>
                </c:pt>
                <c:pt idx="4">
                  <c:v>3</c:v>
                </c:pt>
                <c:pt idx="5">
                  <c:v>11</c:v>
                </c:pt>
                <c:pt idx="6" formatCode="#,##0;[Red]\-#,##0">
                  <c:v>8</c:v>
                </c:pt>
                <c:pt idx="7" formatCode="#,##0;[Red]\-#,##0">
                  <c:v>11</c:v>
                </c:pt>
                <c:pt idx="8" formatCode="#,##0;[Red]\-#,##0">
                  <c:v>6</c:v>
                </c:pt>
                <c:pt idx="9" formatCode="#,##0;[Red]\-#,##0">
                  <c:v>4</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1</c:v>
                </c:pt>
                <c:pt idx="2">
                  <c:v>0</c:v>
                </c:pt>
                <c:pt idx="3">
                  <c:v>2</c:v>
                </c:pt>
                <c:pt idx="4">
                  <c:v>0</c:v>
                </c:pt>
                <c:pt idx="5">
                  <c:v>0</c:v>
                </c:pt>
                <c:pt idx="6" formatCode="#,##0;[Red]\-#,##0">
                  <c:v>1</c:v>
                </c:pt>
                <c:pt idx="7" formatCode="#,##0;[Red]\-#,##0">
                  <c:v>0</c:v>
                </c:pt>
                <c:pt idx="8" formatCode="#,##0;[Red]\-#,##0">
                  <c:v>2</c:v>
                </c:pt>
                <c:pt idx="9" formatCode="#,##0;[Red]\-#,##0">
                  <c:v>2</c:v>
                </c:pt>
              </c:numCache>
            </c:numRef>
          </c:val>
        </c:ser>
        <c:gapWidth val="75"/>
        <c:overlap val="100"/>
        <c:axId val="72555904"/>
        <c:axId val="72569984"/>
      </c:barChart>
      <c:catAx>
        <c:axId val="72555904"/>
        <c:scaling>
          <c:orientation val="minMax"/>
        </c:scaling>
        <c:axPos val="b"/>
        <c:majorTickMark val="none"/>
        <c:tickLblPos val="nextTo"/>
        <c:crossAx val="72569984"/>
        <c:crosses val="autoZero"/>
        <c:auto val="1"/>
        <c:lblAlgn val="ctr"/>
        <c:lblOffset val="100"/>
      </c:catAx>
      <c:valAx>
        <c:axId val="72569984"/>
        <c:scaling>
          <c:orientation val="minMax"/>
        </c:scaling>
        <c:axPos val="l"/>
        <c:majorGridlines/>
        <c:numFmt formatCode="#,##0_ " sourceLinked="1"/>
        <c:majorTickMark val="none"/>
        <c:tickLblPos val="nextTo"/>
        <c:spPr>
          <a:ln w="9525">
            <a:noFill/>
          </a:ln>
        </c:spPr>
        <c:crossAx val="72555904"/>
        <c:crosses val="autoZero"/>
        <c:crossBetween val="between"/>
      </c:valAx>
    </c:plotArea>
    <c:legend>
      <c:legendPos val="b"/>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892416"/>
        <c:axId val="72893952"/>
      </c:barChart>
      <c:catAx>
        <c:axId val="7289241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893952"/>
        <c:crosses val="autoZero"/>
        <c:auto val="1"/>
        <c:lblAlgn val="ctr"/>
        <c:lblOffset val="100"/>
        <c:tickLblSkip val="1"/>
        <c:tickMarkSkip val="1"/>
      </c:catAx>
      <c:valAx>
        <c:axId val="7289395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89241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1</c:v>
                </c:pt>
                <c:pt idx="2">
                  <c:v>0</c:v>
                </c:pt>
                <c:pt idx="3">
                  <c:v>0</c:v>
                </c:pt>
                <c:pt idx="4">
                  <c:v>0</c:v>
                </c:pt>
                <c:pt idx="5">
                  <c:v>0</c:v>
                </c:pt>
                <c:pt idx="6" formatCode="General">
                  <c:v>0</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6</c:v>
                </c:pt>
                <c:pt idx="1">
                  <c:v>4</c:v>
                </c:pt>
                <c:pt idx="2">
                  <c:v>4</c:v>
                </c:pt>
                <c:pt idx="3">
                  <c:v>5</c:v>
                </c:pt>
                <c:pt idx="4">
                  <c:v>13</c:v>
                </c:pt>
                <c:pt idx="5">
                  <c:v>10</c:v>
                </c:pt>
                <c:pt idx="6" formatCode="General">
                  <c:v>8</c:v>
                </c:pt>
                <c:pt idx="7" formatCode="General">
                  <c:v>8</c:v>
                </c:pt>
                <c:pt idx="8" formatCode="General">
                  <c:v>7</c:v>
                </c:pt>
                <c:pt idx="9" formatCode="General">
                  <c:v>7</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5</c:v>
                </c:pt>
                <c:pt idx="1">
                  <c:v>2</c:v>
                </c:pt>
                <c:pt idx="2">
                  <c:v>4</c:v>
                </c:pt>
                <c:pt idx="3">
                  <c:v>1</c:v>
                </c:pt>
                <c:pt idx="4">
                  <c:v>4</c:v>
                </c:pt>
                <c:pt idx="5">
                  <c:v>2</c:v>
                </c:pt>
                <c:pt idx="6" formatCode="General">
                  <c:v>2</c:v>
                </c:pt>
                <c:pt idx="7" formatCode="General">
                  <c:v>4</c:v>
                </c:pt>
                <c:pt idx="8" formatCode="General">
                  <c:v>2</c:v>
                </c:pt>
                <c:pt idx="9" formatCode="General">
                  <c:v>2</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6</c:v>
                </c:pt>
                <c:pt idx="1">
                  <c:v>1</c:v>
                </c:pt>
                <c:pt idx="2">
                  <c:v>6</c:v>
                </c:pt>
                <c:pt idx="3">
                  <c:v>3</c:v>
                </c:pt>
                <c:pt idx="4">
                  <c:v>6</c:v>
                </c:pt>
                <c:pt idx="5">
                  <c:v>5</c:v>
                </c:pt>
                <c:pt idx="6" formatCode="General">
                  <c:v>4</c:v>
                </c:pt>
                <c:pt idx="7" formatCode="General">
                  <c:v>4</c:v>
                </c:pt>
                <c:pt idx="8" formatCode="General">
                  <c:v>3</c:v>
                </c:pt>
                <c:pt idx="9" formatCode="General">
                  <c:v>4</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8</c:v>
                </c:pt>
                <c:pt idx="1">
                  <c:v>7</c:v>
                </c:pt>
                <c:pt idx="2">
                  <c:v>6</c:v>
                </c:pt>
                <c:pt idx="3">
                  <c:v>10</c:v>
                </c:pt>
                <c:pt idx="4">
                  <c:v>6</c:v>
                </c:pt>
                <c:pt idx="5">
                  <c:v>7</c:v>
                </c:pt>
                <c:pt idx="6" formatCode="General">
                  <c:v>2</c:v>
                </c:pt>
                <c:pt idx="7" formatCode="General">
                  <c:v>4</c:v>
                </c:pt>
                <c:pt idx="8" formatCode="General">
                  <c:v>9</c:v>
                </c:pt>
                <c:pt idx="9" formatCode="General">
                  <c:v>2</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16</c:v>
                </c:pt>
                <c:pt idx="1">
                  <c:v>12</c:v>
                </c:pt>
                <c:pt idx="2">
                  <c:v>15</c:v>
                </c:pt>
                <c:pt idx="3">
                  <c:v>9</c:v>
                </c:pt>
                <c:pt idx="4">
                  <c:v>11</c:v>
                </c:pt>
                <c:pt idx="5">
                  <c:v>4</c:v>
                </c:pt>
                <c:pt idx="6" formatCode="General">
                  <c:v>9</c:v>
                </c:pt>
                <c:pt idx="7" formatCode="General">
                  <c:v>3</c:v>
                </c:pt>
                <c:pt idx="8" formatCode="General">
                  <c:v>3</c:v>
                </c:pt>
                <c:pt idx="9" formatCode="General">
                  <c:v>4</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13</c:v>
                </c:pt>
                <c:pt idx="1">
                  <c:v>6</c:v>
                </c:pt>
                <c:pt idx="2">
                  <c:v>7</c:v>
                </c:pt>
                <c:pt idx="3">
                  <c:v>5</c:v>
                </c:pt>
                <c:pt idx="4">
                  <c:v>11</c:v>
                </c:pt>
                <c:pt idx="5">
                  <c:v>8</c:v>
                </c:pt>
                <c:pt idx="6" formatCode="General">
                  <c:v>3</c:v>
                </c:pt>
                <c:pt idx="7" formatCode="General">
                  <c:v>6</c:v>
                </c:pt>
                <c:pt idx="8" formatCode="General">
                  <c:v>9</c:v>
                </c:pt>
                <c:pt idx="9" formatCode="General">
                  <c:v>7</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12</c:v>
                </c:pt>
                <c:pt idx="1">
                  <c:v>18</c:v>
                </c:pt>
                <c:pt idx="2">
                  <c:v>7</c:v>
                </c:pt>
                <c:pt idx="3">
                  <c:v>12</c:v>
                </c:pt>
                <c:pt idx="4">
                  <c:v>13</c:v>
                </c:pt>
                <c:pt idx="5">
                  <c:v>7</c:v>
                </c:pt>
                <c:pt idx="6" formatCode="General">
                  <c:v>8</c:v>
                </c:pt>
                <c:pt idx="7" formatCode="General">
                  <c:v>4</c:v>
                </c:pt>
                <c:pt idx="8" formatCode="General">
                  <c:v>8</c:v>
                </c:pt>
                <c:pt idx="9" formatCode="General">
                  <c:v>9</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6</c:v>
                </c:pt>
                <c:pt idx="1">
                  <c:v>10</c:v>
                </c:pt>
                <c:pt idx="2">
                  <c:v>7</c:v>
                </c:pt>
                <c:pt idx="3">
                  <c:v>9</c:v>
                </c:pt>
                <c:pt idx="4">
                  <c:v>7</c:v>
                </c:pt>
                <c:pt idx="5">
                  <c:v>2</c:v>
                </c:pt>
                <c:pt idx="6" formatCode="General">
                  <c:v>8</c:v>
                </c:pt>
                <c:pt idx="7" formatCode="General">
                  <c:v>8</c:v>
                </c:pt>
                <c:pt idx="8" formatCode="General">
                  <c:v>6</c:v>
                </c:pt>
                <c:pt idx="9" formatCode="General">
                  <c:v>5</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6</c:v>
                </c:pt>
                <c:pt idx="1">
                  <c:v>7</c:v>
                </c:pt>
                <c:pt idx="2">
                  <c:v>8</c:v>
                </c:pt>
                <c:pt idx="3">
                  <c:v>6</c:v>
                </c:pt>
                <c:pt idx="4">
                  <c:v>9</c:v>
                </c:pt>
                <c:pt idx="5">
                  <c:v>8</c:v>
                </c:pt>
                <c:pt idx="6" formatCode="General">
                  <c:v>4</c:v>
                </c:pt>
                <c:pt idx="7" formatCode="General">
                  <c:v>8</c:v>
                </c:pt>
                <c:pt idx="8" formatCode="General">
                  <c:v>7</c:v>
                </c:pt>
                <c:pt idx="9" formatCode="General">
                  <c:v>4</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9</c:v>
                </c:pt>
                <c:pt idx="1">
                  <c:v>7</c:v>
                </c:pt>
                <c:pt idx="2">
                  <c:v>7</c:v>
                </c:pt>
                <c:pt idx="3">
                  <c:v>8</c:v>
                </c:pt>
                <c:pt idx="4">
                  <c:v>9</c:v>
                </c:pt>
                <c:pt idx="5">
                  <c:v>8</c:v>
                </c:pt>
                <c:pt idx="6" formatCode="General">
                  <c:v>8</c:v>
                </c:pt>
                <c:pt idx="7" formatCode="General">
                  <c:v>8</c:v>
                </c:pt>
                <c:pt idx="8" formatCode="General">
                  <c:v>7</c:v>
                </c:pt>
                <c:pt idx="9" formatCode="General">
                  <c:v>5</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6</c:v>
                </c:pt>
                <c:pt idx="1">
                  <c:v>5</c:v>
                </c:pt>
                <c:pt idx="2">
                  <c:v>3</c:v>
                </c:pt>
                <c:pt idx="3">
                  <c:v>7</c:v>
                </c:pt>
                <c:pt idx="4">
                  <c:v>6</c:v>
                </c:pt>
                <c:pt idx="5">
                  <c:v>6</c:v>
                </c:pt>
                <c:pt idx="6" formatCode="General">
                  <c:v>2</c:v>
                </c:pt>
                <c:pt idx="7" formatCode="General">
                  <c:v>6</c:v>
                </c:pt>
                <c:pt idx="8" formatCode="General">
                  <c:v>5</c:v>
                </c:pt>
                <c:pt idx="9" formatCode="General">
                  <c:v>7</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8</c:v>
                </c:pt>
                <c:pt idx="1">
                  <c:v>7</c:v>
                </c:pt>
                <c:pt idx="2">
                  <c:v>10</c:v>
                </c:pt>
                <c:pt idx="3">
                  <c:v>11</c:v>
                </c:pt>
                <c:pt idx="4">
                  <c:v>9</c:v>
                </c:pt>
                <c:pt idx="5">
                  <c:v>12</c:v>
                </c:pt>
                <c:pt idx="6" formatCode="General">
                  <c:v>9</c:v>
                </c:pt>
                <c:pt idx="7" formatCode="General">
                  <c:v>10</c:v>
                </c:pt>
                <c:pt idx="8" formatCode="General">
                  <c:v>16</c:v>
                </c:pt>
                <c:pt idx="9" formatCode="General">
                  <c:v>15</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3</c:v>
                </c:pt>
                <c:pt idx="2">
                  <c:v>0</c:v>
                </c:pt>
                <c:pt idx="3">
                  <c:v>2</c:v>
                </c:pt>
                <c:pt idx="4">
                  <c:v>1</c:v>
                </c:pt>
                <c:pt idx="5">
                  <c:v>0</c:v>
                </c:pt>
                <c:pt idx="6" formatCode="General">
                  <c:v>2</c:v>
                </c:pt>
                <c:pt idx="7" formatCode="General">
                  <c:v>1</c:v>
                </c:pt>
                <c:pt idx="8" formatCode="General">
                  <c:v>5</c:v>
                </c:pt>
                <c:pt idx="9" formatCode="General">
                  <c:v>2</c:v>
                </c:pt>
              </c:numCache>
            </c:numRef>
          </c:val>
        </c:ser>
        <c:gapWidth val="75"/>
        <c:overlap val="100"/>
        <c:axId val="72972544"/>
        <c:axId val="72986624"/>
      </c:barChart>
      <c:catAx>
        <c:axId val="72972544"/>
        <c:scaling>
          <c:orientation val="minMax"/>
        </c:scaling>
        <c:axPos val="b"/>
        <c:majorTickMark val="none"/>
        <c:tickLblPos val="nextTo"/>
        <c:crossAx val="72986624"/>
        <c:crosses val="autoZero"/>
        <c:auto val="1"/>
        <c:lblAlgn val="ctr"/>
        <c:lblOffset val="100"/>
      </c:catAx>
      <c:valAx>
        <c:axId val="72986624"/>
        <c:scaling>
          <c:orientation val="minMax"/>
        </c:scaling>
        <c:axPos val="l"/>
        <c:majorGridlines/>
        <c:numFmt formatCode="#,##0_ " sourceLinked="1"/>
        <c:majorTickMark val="none"/>
        <c:tickLblPos val="nextTo"/>
        <c:spPr>
          <a:ln w="9525">
            <a:noFill/>
          </a:ln>
        </c:spPr>
        <c:crossAx val="72972544"/>
        <c:crosses val="autoZero"/>
        <c:crossBetween val="between"/>
      </c:valAx>
    </c:plotArea>
    <c:legend>
      <c:legendPos val="b"/>
      <c:layout/>
    </c:legend>
    <c:plotVisOnly val="1"/>
  </c:chart>
  <c:printSettings>
    <c:headerFooter/>
    <c:pageMargins b="0.75000000000000144" l="0.70000000000000062" r="0.70000000000000062" t="0.750000000000001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28"/>
          <c:y val="1.4285714285714285E-2"/>
        </c:manualLayout>
      </c:layout>
    </c:title>
    <c:plotArea>
      <c:layout>
        <c:manualLayout>
          <c:layoutTarget val="inner"/>
          <c:xMode val="edge"/>
          <c:yMode val="edge"/>
          <c:x val="9.5994152046783979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1</c:v>
                </c:pt>
                <c:pt idx="2">
                  <c:v>2</c:v>
                </c:pt>
                <c:pt idx="3">
                  <c:v>1</c:v>
                </c:pt>
                <c:pt idx="4">
                  <c:v>1</c:v>
                </c:pt>
                <c:pt idx="5">
                  <c:v>2</c:v>
                </c:pt>
                <c:pt idx="6">
                  <c:v>0</c:v>
                </c:pt>
                <c:pt idx="7">
                  <c:v>0</c:v>
                </c:pt>
                <c:pt idx="8">
                  <c:v>0</c:v>
                </c:pt>
                <c:pt idx="9">
                  <c:v>0</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1</c:v>
                </c:pt>
                <c:pt idx="2">
                  <c:v>0</c:v>
                </c:pt>
                <c:pt idx="3">
                  <c:v>0</c:v>
                </c:pt>
                <c:pt idx="4">
                  <c:v>1</c:v>
                </c:pt>
                <c:pt idx="5">
                  <c:v>1</c:v>
                </c:pt>
                <c:pt idx="6">
                  <c:v>1</c:v>
                </c:pt>
                <c:pt idx="7">
                  <c:v>0</c:v>
                </c:pt>
                <c:pt idx="8">
                  <c:v>0</c:v>
                </c:pt>
                <c:pt idx="9">
                  <c:v>2</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0</c:v>
                </c:pt>
                <c:pt idx="1">
                  <c:v>1</c:v>
                </c:pt>
                <c:pt idx="2">
                  <c:v>1</c:v>
                </c:pt>
                <c:pt idx="3">
                  <c:v>0</c:v>
                </c:pt>
                <c:pt idx="4">
                  <c:v>0</c:v>
                </c:pt>
                <c:pt idx="5">
                  <c:v>0</c:v>
                </c:pt>
                <c:pt idx="6">
                  <c:v>0</c:v>
                </c:pt>
                <c:pt idx="7">
                  <c:v>2</c:v>
                </c:pt>
                <c:pt idx="8">
                  <c:v>2</c:v>
                </c:pt>
                <c:pt idx="9">
                  <c:v>0</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1</c:v>
                </c:pt>
                <c:pt idx="1">
                  <c:v>0</c:v>
                </c:pt>
                <c:pt idx="2">
                  <c:v>0</c:v>
                </c:pt>
                <c:pt idx="3">
                  <c:v>3</c:v>
                </c:pt>
                <c:pt idx="4">
                  <c:v>0</c:v>
                </c:pt>
                <c:pt idx="5">
                  <c:v>0</c:v>
                </c:pt>
                <c:pt idx="6">
                  <c:v>1</c:v>
                </c:pt>
                <c:pt idx="7">
                  <c:v>1</c:v>
                </c:pt>
                <c:pt idx="8">
                  <c:v>2</c:v>
                </c:pt>
                <c:pt idx="9">
                  <c:v>1</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3</c:v>
                </c:pt>
                <c:pt idx="1">
                  <c:v>0</c:v>
                </c:pt>
                <c:pt idx="2">
                  <c:v>0</c:v>
                </c:pt>
                <c:pt idx="3">
                  <c:v>1</c:v>
                </c:pt>
                <c:pt idx="4">
                  <c:v>2</c:v>
                </c:pt>
                <c:pt idx="5">
                  <c:v>0</c:v>
                </c:pt>
                <c:pt idx="6">
                  <c:v>2</c:v>
                </c:pt>
                <c:pt idx="7">
                  <c:v>2</c:v>
                </c:pt>
                <c:pt idx="8">
                  <c:v>3</c:v>
                </c:pt>
                <c:pt idx="9">
                  <c:v>1</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2</c:v>
                </c:pt>
                <c:pt idx="1">
                  <c:v>3</c:v>
                </c:pt>
                <c:pt idx="2">
                  <c:v>2</c:v>
                </c:pt>
                <c:pt idx="3">
                  <c:v>1</c:v>
                </c:pt>
                <c:pt idx="4">
                  <c:v>3</c:v>
                </c:pt>
                <c:pt idx="5">
                  <c:v>2</c:v>
                </c:pt>
                <c:pt idx="6">
                  <c:v>1</c:v>
                </c:pt>
                <c:pt idx="7">
                  <c:v>1</c:v>
                </c:pt>
                <c:pt idx="8">
                  <c:v>4</c:v>
                </c:pt>
                <c:pt idx="9">
                  <c:v>3</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3</c:v>
                </c:pt>
                <c:pt idx="1">
                  <c:v>3</c:v>
                </c:pt>
                <c:pt idx="2">
                  <c:v>1</c:v>
                </c:pt>
                <c:pt idx="3">
                  <c:v>2</c:v>
                </c:pt>
                <c:pt idx="4">
                  <c:v>4</c:v>
                </c:pt>
                <c:pt idx="5">
                  <c:v>2</c:v>
                </c:pt>
                <c:pt idx="6">
                  <c:v>4</c:v>
                </c:pt>
                <c:pt idx="7">
                  <c:v>1</c:v>
                </c:pt>
                <c:pt idx="8">
                  <c:v>2</c:v>
                </c:pt>
                <c:pt idx="9">
                  <c:v>3</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7</c:v>
                </c:pt>
                <c:pt idx="1">
                  <c:v>3</c:v>
                </c:pt>
                <c:pt idx="2">
                  <c:v>6</c:v>
                </c:pt>
                <c:pt idx="3">
                  <c:v>6</c:v>
                </c:pt>
                <c:pt idx="4">
                  <c:v>1</c:v>
                </c:pt>
                <c:pt idx="5">
                  <c:v>1</c:v>
                </c:pt>
                <c:pt idx="6">
                  <c:v>0</c:v>
                </c:pt>
                <c:pt idx="7">
                  <c:v>3</c:v>
                </c:pt>
                <c:pt idx="8">
                  <c:v>1</c:v>
                </c:pt>
                <c:pt idx="9">
                  <c:v>2</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3</c:v>
                </c:pt>
                <c:pt idx="1">
                  <c:v>10</c:v>
                </c:pt>
                <c:pt idx="2">
                  <c:v>2</c:v>
                </c:pt>
                <c:pt idx="3">
                  <c:v>1</c:v>
                </c:pt>
                <c:pt idx="4">
                  <c:v>3</c:v>
                </c:pt>
                <c:pt idx="5">
                  <c:v>4</c:v>
                </c:pt>
                <c:pt idx="6">
                  <c:v>1</c:v>
                </c:pt>
                <c:pt idx="7">
                  <c:v>1</c:v>
                </c:pt>
                <c:pt idx="8">
                  <c:v>3</c:v>
                </c:pt>
                <c:pt idx="9">
                  <c:v>4</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4</c:v>
                </c:pt>
                <c:pt idx="1">
                  <c:v>6</c:v>
                </c:pt>
                <c:pt idx="2">
                  <c:v>4</c:v>
                </c:pt>
                <c:pt idx="3">
                  <c:v>3</c:v>
                </c:pt>
                <c:pt idx="4">
                  <c:v>3</c:v>
                </c:pt>
                <c:pt idx="5">
                  <c:v>3</c:v>
                </c:pt>
                <c:pt idx="6">
                  <c:v>6</c:v>
                </c:pt>
                <c:pt idx="7">
                  <c:v>2</c:v>
                </c:pt>
                <c:pt idx="8">
                  <c:v>1</c:v>
                </c:pt>
                <c:pt idx="9">
                  <c:v>2</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5</c:v>
                </c:pt>
                <c:pt idx="1">
                  <c:v>1</c:v>
                </c:pt>
                <c:pt idx="2">
                  <c:v>6</c:v>
                </c:pt>
                <c:pt idx="3">
                  <c:v>4</c:v>
                </c:pt>
                <c:pt idx="4">
                  <c:v>5</c:v>
                </c:pt>
                <c:pt idx="5">
                  <c:v>2</c:v>
                </c:pt>
                <c:pt idx="6">
                  <c:v>7</c:v>
                </c:pt>
                <c:pt idx="7">
                  <c:v>2</c:v>
                </c:pt>
                <c:pt idx="8">
                  <c:v>4</c:v>
                </c:pt>
                <c:pt idx="9">
                  <c:v>4</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9</c:v>
                </c:pt>
                <c:pt idx="1">
                  <c:v>9</c:v>
                </c:pt>
                <c:pt idx="2">
                  <c:v>7</c:v>
                </c:pt>
                <c:pt idx="3">
                  <c:v>9</c:v>
                </c:pt>
                <c:pt idx="4">
                  <c:v>7</c:v>
                </c:pt>
                <c:pt idx="5">
                  <c:v>10</c:v>
                </c:pt>
                <c:pt idx="6">
                  <c:v>8</c:v>
                </c:pt>
                <c:pt idx="7">
                  <c:v>10</c:v>
                </c:pt>
                <c:pt idx="8">
                  <c:v>8</c:v>
                </c:pt>
                <c:pt idx="9">
                  <c:v>8</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1</c:v>
                </c:pt>
                <c:pt idx="1">
                  <c:v>0</c:v>
                </c:pt>
                <c:pt idx="2">
                  <c:v>1</c:v>
                </c:pt>
                <c:pt idx="3">
                  <c:v>0</c:v>
                </c:pt>
                <c:pt idx="4">
                  <c:v>1</c:v>
                </c:pt>
                <c:pt idx="5">
                  <c:v>3</c:v>
                </c:pt>
                <c:pt idx="6">
                  <c:v>0</c:v>
                </c:pt>
                <c:pt idx="7">
                  <c:v>1</c:v>
                </c:pt>
                <c:pt idx="8">
                  <c:v>0</c:v>
                </c:pt>
                <c:pt idx="9">
                  <c:v>1</c:v>
                </c:pt>
              </c:numCache>
            </c:numRef>
          </c:val>
        </c:ser>
        <c:overlap val="100"/>
        <c:axId val="73072640"/>
        <c:axId val="73074176"/>
      </c:barChart>
      <c:catAx>
        <c:axId val="73072640"/>
        <c:scaling>
          <c:orientation val="minMax"/>
        </c:scaling>
        <c:axPos val="b"/>
        <c:numFmt formatCode="General" sourceLinked="1"/>
        <c:majorTickMark val="in"/>
        <c:tickLblPos val="nextTo"/>
        <c:txPr>
          <a:bodyPr rot="0" vert="horz"/>
          <a:lstStyle/>
          <a:p>
            <a:pPr>
              <a:defRPr/>
            </a:pPr>
            <a:endParaRPr lang="ja-JP"/>
          </a:p>
        </c:txPr>
        <c:crossAx val="73074176"/>
        <c:crosses val="autoZero"/>
        <c:auto val="1"/>
        <c:lblAlgn val="ctr"/>
        <c:lblOffset val="100"/>
        <c:tickLblSkip val="1"/>
        <c:tickMarkSkip val="1"/>
      </c:catAx>
      <c:valAx>
        <c:axId val="73074176"/>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79E-2"/>
            </c:manualLayout>
          </c:layout>
        </c:title>
        <c:numFmt formatCode="#,##0;[Red]\-#,##0" sourceLinked="1"/>
        <c:majorTickMark val="in"/>
        <c:tickLblPos val="nextTo"/>
        <c:txPr>
          <a:bodyPr rot="0" vert="horz"/>
          <a:lstStyle/>
          <a:p>
            <a:pPr>
              <a:defRPr/>
            </a:pPr>
            <a:endParaRPr lang="ja-JP"/>
          </a:p>
        </c:txPr>
        <c:crossAx val="73072640"/>
        <c:crosses val="autoZero"/>
        <c:crossBetween val="between"/>
      </c:valAx>
    </c:plotArea>
    <c:legend>
      <c:legendPos val="b"/>
      <c:layout>
        <c:manualLayout>
          <c:xMode val="edge"/>
          <c:yMode val="edge"/>
          <c:x val="6.8157163742690055E-2"/>
          <c:y val="0.86630416666666654"/>
          <c:w val="0.90629707602339382"/>
          <c:h val="0.10191111111111112"/>
        </c:manualLayout>
      </c:layout>
    </c:legend>
    <c:plotVisOnly val="1"/>
    <c:dispBlanksAs val="gap"/>
  </c:chart>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284224"/>
        <c:axId val="73310592"/>
      </c:barChart>
      <c:catAx>
        <c:axId val="7328422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310592"/>
        <c:crosses val="autoZero"/>
        <c:auto val="1"/>
        <c:lblAlgn val="ctr"/>
        <c:lblOffset val="100"/>
        <c:tickLblSkip val="1"/>
        <c:tickMarkSkip val="1"/>
      </c:catAx>
      <c:valAx>
        <c:axId val="7331059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8422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398144"/>
        <c:axId val="73399680"/>
      </c:barChart>
      <c:catAx>
        <c:axId val="7339814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399680"/>
        <c:crosses val="autoZero"/>
        <c:auto val="1"/>
        <c:lblAlgn val="ctr"/>
        <c:lblOffset val="100"/>
        <c:tickLblSkip val="1"/>
        <c:tickMarkSkip val="1"/>
      </c:catAx>
      <c:valAx>
        <c:axId val="7339968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39814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1</c:v>
                </c:pt>
                <c:pt idx="1">
                  <c:v>1</c:v>
                </c:pt>
                <c:pt idx="2">
                  <c:v>0</c:v>
                </c:pt>
                <c:pt idx="3">
                  <c:v>0</c:v>
                </c:pt>
                <c:pt idx="4">
                  <c:v>2</c:v>
                </c:pt>
                <c:pt idx="5">
                  <c:v>0</c:v>
                </c:pt>
                <c:pt idx="6">
                  <c:v>0</c:v>
                </c:pt>
                <c:pt idx="7">
                  <c:v>2</c:v>
                </c:pt>
                <c:pt idx="8">
                  <c:v>1</c:v>
                </c:pt>
                <c:pt idx="9">
                  <c:v>2</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4</c:v>
                </c:pt>
                <c:pt idx="1">
                  <c:v>2</c:v>
                </c:pt>
                <c:pt idx="2">
                  <c:v>2</c:v>
                </c:pt>
                <c:pt idx="3">
                  <c:v>4</c:v>
                </c:pt>
                <c:pt idx="4">
                  <c:v>1</c:v>
                </c:pt>
                <c:pt idx="5">
                  <c:v>3</c:v>
                </c:pt>
                <c:pt idx="6">
                  <c:v>0</c:v>
                </c:pt>
                <c:pt idx="7">
                  <c:v>1</c:v>
                </c:pt>
                <c:pt idx="8">
                  <c:v>0</c:v>
                </c:pt>
                <c:pt idx="9">
                  <c:v>2</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2</c:v>
                </c:pt>
                <c:pt idx="1">
                  <c:v>1</c:v>
                </c:pt>
                <c:pt idx="2">
                  <c:v>1</c:v>
                </c:pt>
                <c:pt idx="3">
                  <c:v>0</c:v>
                </c:pt>
                <c:pt idx="4">
                  <c:v>5</c:v>
                </c:pt>
                <c:pt idx="5">
                  <c:v>1</c:v>
                </c:pt>
                <c:pt idx="6">
                  <c:v>2</c:v>
                </c:pt>
                <c:pt idx="7">
                  <c:v>3</c:v>
                </c:pt>
                <c:pt idx="8">
                  <c:v>0</c:v>
                </c:pt>
                <c:pt idx="9">
                  <c:v>3</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1</c:v>
                </c:pt>
                <c:pt idx="3">
                  <c:v>0</c:v>
                </c:pt>
                <c:pt idx="4">
                  <c:v>0</c:v>
                </c:pt>
                <c:pt idx="5">
                  <c:v>0</c:v>
                </c:pt>
                <c:pt idx="6">
                  <c:v>0</c:v>
                </c:pt>
                <c:pt idx="7">
                  <c:v>1</c:v>
                </c:pt>
                <c:pt idx="8">
                  <c:v>0</c:v>
                </c:pt>
                <c:pt idx="9">
                  <c:v>1</c:v>
                </c:pt>
              </c:numCache>
            </c:numRef>
          </c:val>
        </c:ser>
        <c:overlap val="100"/>
        <c:axId val="73463680"/>
        <c:axId val="73465216"/>
      </c:barChart>
      <c:catAx>
        <c:axId val="73463680"/>
        <c:scaling>
          <c:orientation val="minMax"/>
        </c:scaling>
        <c:axPos val="b"/>
        <c:majorTickMark val="none"/>
        <c:tickLblPos val="nextTo"/>
        <c:crossAx val="73465216"/>
        <c:crosses val="autoZero"/>
        <c:auto val="1"/>
        <c:lblAlgn val="ctr"/>
        <c:lblOffset val="100"/>
      </c:catAx>
      <c:valAx>
        <c:axId val="73465216"/>
        <c:scaling>
          <c:orientation val="minMax"/>
        </c:scaling>
        <c:axPos val="l"/>
        <c:majorGridlines/>
        <c:numFmt formatCode="General" sourceLinked="1"/>
        <c:majorTickMark val="none"/>
        <c:tickLblPos val="nextTo"/>
        <c:crossAx val="73463680"/>
        <c:crosses val="autoZero"/>
        <c:crossBetween val="between"/>
      </c:valAx>
    </c:plotArea>
    <c:legend>
      <c:legendPos val="b"/>
      <c:layout/>
    </c:legend>
    <c:plotVisOnly val="1"/>
  </c:chart>
  <c:printSettings>
    <c:headerFooter/>
    <c:pageMargins b="0.75000000000000044" l="0.25" r="0.25" t="0.75000000000000044" header="0.30000000000000021" footer="0.30000000000000021"/>
    <c:pageSetup paperSize="9"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811"/>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232</c:v>
                </c:pt>
                <c:pt idx="1">
                  <c:v>224</c:v>
                </c:pt>
                <c:pt idx="2">
                  <c:v>227</c:v>
                </c:pt>
                <c:pt idx="3">
                  <c:v>221</c:v>
                </c:pt>
                <c:pt idx="4">
                  <c:v>224</c:v>
                </c:pt>
                <c:pt idx="5">
                  <c:v>214</c:v>
                </c:pt>
                <c:pt idx="6">
                  <c:v>198</c:v>
                </c:pt>
                <c:pt idx="7">
                  <c:v>200</c:v>
                </c:pt>
                <c:pt idx="8">
                  <c:v>214</c:v>
                </c:pt>
                <c:pt idx="9">
                  <c:v>187</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8</c:v>
                </c:pt>
                <c:pt idx="1">
                  <c:v>2</c:v>
                </c:pt>
                <c:pt idx="2">
                  <c:v>4</c:v>
                </c:pt>
                <c:pt idx="3">
                  <c:v>6</c:v>
                </c:pt>
                <c:pt idx="4">
                  <c:v>8</c:v>
                </c:pt>
                <c:pt idx="5">
                  <c:v>4</c:v>
                </c:pt>
                <c:pt idx="6" formatCode="General">
                  <c:v>6</c:v>
                </c:pt>
                <c:pt idx="7" formatCode="General">
                  <c:v>6</c:v>
                </c:pt>
                <c:pt idx="8" formatCode="General">
                  <c:v>2</c:v>
                </c:pt>
                <c:pt idx="9" formatCode="General">
                  <c:v>8</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513216"/>
        <c:axId val="73523200"/>
      </c:lineChart>
      <c:catAx>
        <c:axId val="73513216"/>
        <c:scaling>
          <c:orientation val="minMax"/>
        </c:scaling>
        <c:axPos val="b"/>
        <c:numFmt formatCode="General" sourceLinked="1"/>
        <c:majorTickMark val="in"/>
        <c:tickLblPos val="nextTo"/>
        <c:txPr>
          <a:bodyPr rot="0" vert="horz"/>
          <a:lstStyle/>
          <a:p>
            <a:pPr>
              <a:defRPr/>
            </a:pPr>
            <a:endParaRPr lang="ja-JP"/>
          </a:p>
        </c:txPr>
        <c:crossAx val="73523200"/>
        <c:crosses val="autoZero"/>
        <c:auto val="1"/>
        <c:lblAlgn val="ctr"/>
        <c:lblOffset val="100"/>
        <c:tickLblSkip val="1"/>
        <c:tickMarkSkip val="1"/>
      </c:catAx>
      <c:valAx>
        <c:axId val="73523200"/>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513216"/>
        <c:crosses val="autoZero"/>
        <c:crossBetween val="between"/>
      </c:valAx>
    </c:plotArea>
    <c:legend>
      <c:legendPos val="b"/>
      <c:layout>
        <c:manualLayout>
          <c:xMode val="edge"/>
          <c:yMode val="edge"/>
          <c:x val="0.29166721347331576"/>
          <c:y val="0.91086350974930175"/>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444544"/>
        <c:axId val="72458624"/>
      </c:barChart>
      <c:catAx>
        <c:axId val="7244454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458624"/>
        <c:crosses val="autoZero"/>
        <c:auto val="1"/>
        <c:lblAlgn val="ctr"/>
        <c:lblOffset val="100"/>
        <c:tickLblSkip val="13"/>
        <c:tickMarkSkip val="1"/>
      </c:catAx>
      <c:valAx>
        <c:axId val="72458624"/>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444544"/>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861E-2"/>
          <c:y val="0.12256267409470752"/>
          <c:w val="0.89791849348651864"/>
          <c:h val="0.65738161559889052"/>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3.11</c:v>
                </c:pt>
                <c:pt idx="1">
                  <c:v>3.05</c:v>
                </c:pt>
                <c:pt idx="2">
                  <c:v>3.16</c:v>
                </c:pt>
                <c:pt idx="3">
                  <c:v>3.11</c:v>
                </c:pt>
                <c:pt idx="4">
                  <c:v>3.07</c:v>
                </c:pt>
                <c:pt idx="5">
                  <c:v>3.0720000000000001</c:v>
                </c:pt>
                <c:pt idx="6">
                  <c:v>3.08</c:v>
                </c:pt>
                <c:pt idx="7">
                  <c:v>3.1</c:v>
                </c:pt>
                <c:pt idx="8">
                  <c:v>3.0738130841121496</c:v>
                </c:pt>
                <c:pt idx="9">
                  <c:v>3.0088502673796791</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2.39</c:v>
                </c:pt>
                <c:pt idx="1">
                  <c:v>2.35</c:v>
                </c:pt>
                <c:pt idx="2">
                  <c:v>2.14</c:v>
                </c:pt>
                <c:pt idx="3">
                  <c:v>2.29</c:v>
                </c:pt>
                <c:pt idx="4">
                  <c:v>2.2599999999999998</c:v>
                </c:pt>
                <c:pt idx="5">
                  <c:v>2.1720000000000002</c:v>
                </c:pt>
                <c:pt idx="6">
                  <c:v>2.3199999999999998</c:v>
                </c:pt>
                <c:pt idx="7">
                  <c:v>2.5</c:v>
                </c:pt>
                <c:pt idx="8">
                  <c:v>2.35</c:v>
                </c:pt>
                <c:pt idx="9">
                  <c:v>2.069</c:v>
                </c:pt>
              </c:numCache>
            </c:numRef>
          </c:val>
        </c:ser>
        <c:marker val="1"/>
        <c:axId val="73720960"/>
        <c:axId val="73722496"/>
      </c:lineChart>
      <c:catAx>
        <c:axId val="73720960"/>
        <c:scaling>
          <c:orientation val="minMax"/>
        </c:scaling>
        <c:axPos val="b"/>
        <c:numFmt formatCode="General" sourceLinked="1"/>
        <c:majorTickMark val="in"/>
        <c:tickLblPos val="nextTo"/>
        <c:txPr>
          <a:bodyPr rot="0" vert="horz"/>
          <a:lstStyle/>
          <a:p>
            <a:pPr>
              <a:defRPr/>
            </a:pPr>
            <a:endParaRPr lang="ja-JP"/>
          </a:p>
        </c:txPr>
        <c:crossAx val="73722496"/>
        <c:crosses val="autoZero"/>
        <c:auto val="1"/>
        <c:lblAlgn val="ctr"/>
        <c:lblOffset val="100"/>
        <c:tickLblSkip val="1"/>
        <c:tickMarkSkip val="1"/>
      </c:catAx>
      <c:valAx>
        <c:axId val="73722496"/>
        <c:scaling>
          <c:orientation val="minMax"/>
          <c:max val="4"/>
        </c:scaling>
        <c:axPos val="l"/>
        <c:majorGridlines/>
        <c:title>
          <c:tx>
            <c:rich>
              <a:bodyPr rot="0" vert="horz"/>
              <a:lstStyle/>
              <a:p>
                <a:pPr>
                  <a:defRPr/>
                </a:pPr>
                <a:r>
                  <a:rPr lang="en-US"/>
                  <a:t>kg</a:t>
                </a:r>
              </a:p>
            </c:rich>
          </c:tx>
          <c:layout>
            <c:manualLayout>
              <c:xMode val="edge"/>
              <c:yMode val="edge"/>
              <c:x val="6.0416885389326498E-2"/>
              <c:y val="7.2423398328690811E-2"/>
            </c:manualLayout>
          </c:layout>
        </c:title>
        <c:numFmt formatCode="0.0_ " sourceLinked="0"/>
        <c:majorTickMark val="in"/>
        <c:tickLblPos val="nextTo"/>
        <c:txPr>
          <a:bodyPr rot="0" vert="horz"/>
          <a:lstStyle/>
          <a:p>
            <a:pPr>
              <a:defRPr/>
            </a:pPr>
            <a:endParaRPr lang="ja-JP"/>
          </a:p>
        </c:txPr>
        <c:crossAx val="73720960"/>
        <c:crosses val="autoZero"/>
        <c:crossBetween val="between"/>
        <c:majorUnit val="1"/>
      </c:valAx>
    </c:plotArea>
    <c:legend>
      <c:legendPos val="b"/>
      <c:layout>
        <c:manualLayout>
          <c:xMode val="edge"/>
          <c:yMode val="edge"/>
          <c:x val="0.29375065616797902"/>
          <c:y val="0.90250696378829898"/>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manualLayout>
          <c:xMode val="edge"/>
          <c:yMode val="edge"/>
          <c:x val="0.38447456140350933"/>
          <c:y val="2.3518518518518518E-2"/>
        </c:manualLayout>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83</c:v>
                </c:pt>
                <c:pt idx="1">
                  <c:v>73</c:v>
                </c:pt>
                <c:pt idx="2">
                  <c:v>94</c:v>
                </c:pt>
                <c:pt idx="3">
                  <c:v>74</c:v>
                </c:pt>
                <c:pt idx="4">
                  <c:v>82</c:v>
                </c:pt>
                <c:pt idx="5">
                  <c:v>88</c:v>
                </c:pt>
                <c:pt idx="6">
                  <c:v>74</c:v>
                </c:pt>
                <c:pt idx="7">
                  <c:v>91</c:v>
                </c:pt>
                <c:pt idx="8">
                  <c:v>88</c:v>
                </c:pt>
                <c:pt idx="9">
                  <c:v>92</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157</c:v>
                </c:pt>
                <c:pt idx="1">
                  <c:v>153</c:v>
                </c:pt>
                <c:pt idx="2">
                  <c:v>135</c:v>
                </c:pt>
                <c:pt idx="3">
                  <c:v>150</c:v>
                </c:pt>
                <c:pt idx="4">
                  <c:v>149</c:v>
                </c:pt>
                <c:pt idx="5">
                  <c:v>129</c:v>
                </c:pt>
                <c:pt idx="6">
                  <c:v>129</c:v>
                </c:pt>
                <c:pt idx="7">
                  <c:v>114</c:v>
                </c:pt>
                <c:pt idx="8">
                  <c:v>128</c:v>
                </c:pt>
                <c:pt idx="9">
                  <c:v>102</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3</c:v>
                </c:pt>
                <c:pt idx="4">
                  <c:v>1</c:v>
                </c:pt>
                <c:pt idx="5">
                  <c:v>1</c:v>
                </c:pt>
                <c:pt idx="6">
                  <c:v>1</c:v>
                </c:pt>
                <c:pt idx="7">
                  <c:v>1</c:v>
                </c:pt>
                <c:pt idx="8">
                  <c:v>0</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1</c:v>
                </c:pt>
                <c:pt idx="3">
                  <c:v>0</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1</c:v>
                </c:pt>
                <c:pt idx="3">
                  <c:v>0</c:v>
                </c:pt>
                <c:pt idx="4">
                  <c:v>0</c:v>
                </c:pt>
                <c:pt idx="5">
                  <c:v>0</c:v>
                </c:pt>
                <c:pt idx="6">
                  <c:v>0</c:v>
                </c:pt>
                <c:pt idx="7">
                  <c:v>0</c:v>
                </c:pt>
                <c:pt idx="8">
                  <c:v>0</c:v>
                </c:pt>
                <c:pt idx="9">
                  <c:v>0</c:v>
                </c:pt>
              </c:numCache>
            </c:numRef>
          </c:val>
        </c:ser>
        <c:marker val="1"/>
        <c:axId val="73786496"/>
        <c:axId val="73788032"/>
      </c:lineChart>
      <c:catAx>
        <c:axId val="73786496"/>
        <c:scaling>
          <c:orientation val="minMax"/>
        </c:scaling>
        <c:axPos val="b"/>
        <c:tickLblPos val="nextTo"/>
        <c:crossAx val="73788032"/>
        <c:crosses val="autoZero"/>
        <c:auto val="1"/>
        <c:lblAlgn val="ctr"/>
        <c:lblOffset val="100"/>
      </c:catAx>
      <c:valAx>
        <c:axId val="73788032"/>
        <c:scaling>
          <c:orientation val="minMax"/>
        </c:scaling>
        <c:axPos val="l"/>
        <c:majorGridlines/>
        <c:numFmt formatCode="#,##0_ " sourceLinked="1"/>
        <c:tickLblPos val="nextTo"/>
        <c:crossAx val="73786496"/>
        <c:crosses val="autoZero"/>
        <c:crossBetween val="between"/>
      </c:valAx>
    </c:plotArea>
    <c:legend>
      <c:legendPos val="b"/>
      <c:layout/>
    </c:legend>
    <c:plotVisOnly val="1"/>
  </c:chart>
  <c:printSettings>
    <c:headerFooter/>
    <c:pageMargins b="0.75000000000000044" l="0.25" r="0.25"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あわら市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295274</xdr:colOff>
      <xdr:row>45</xdr:row>
      <xdr:rowOff>57150</xdr:rowOff>
    </xdr:from>
    <xdr:to>
      <xdr:col>11</xdr:col>
      <xdr:colOff>85724</xdr:colOff>
      <xdr:row>48</xdr:row>
      <xdr:rowOff>161925</xdr:rowOff>
    </xdr:to>
    <xdr:sp macro="" textlink="">
      <xdr:nvSpPr>
        <xdr:cNvPr id="51266" name="Text Box 3"/>
        <xdr:cNvSpPr txBox="1">
          <a:spLocks noChangeArrowheads="1"/>
        </xdr:cNvSpPr>
      </xdr:nvSpPr>
      <xdr:spPr bwMode="auto">
        <a:xfrm>
          <a:off x="295274" y="11201400"/>
          <a:ext cx="7324725"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33</xdr:row>
      <xdr:rowOff>0</xdr:rowOff>
    </xdr:from>
    <xdr:to>
      <xdr:col>12</xdr:col>
      <xdr:colOff>476250</xdr:colOff>
      <xdr:row>50</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63500</xdr:colOff>
      <xdr:row>35</xdr:row>
      <xdr:rowOff>57150</xdr:rowOff>
    </xdr:from>
    <xdr:to>
      <xdr:col>11</xdr:col>
      <xdr:colOff>333375</xdr:colOff>
      <xdr:row>38</xdr:row>
      <xdr:rowOff>114300</xdr:rowOff>
    </xdr:to>
    <xdr:sp macro="" textlink="">
      <xdr:nvSpPr>
        <xdr:cNvPr id="3087" name="Text Box 15"/>
        <xdr:cNvSpPr txBox="1">
          <a:spLocks noChangeArrowheads="1"/>
        </xdr:cNvSpPr>
      </xdr:nvSpPr>
      <xdr:spPr bwMode="auto">
        <a:xfrm>
          <a:off x="4286250" y="8693150"/>
          <a:ext cx="3524250"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79374</xdr:colOff>
      <xdr:row>38</xdr:row>
      <xdr:rowOff>117475</xdr:rowOff>
    </xdr:from>
    <xdr:to>
      <xdr:col>10</xdr:col>
      <xdr:colOff>93124</xdr:colOff>
      <xdr:row>51</xdr:row>
      <xdr:rowOff>55475</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xdr:row>
      <xdr:rowOff>247650</xdr:rowOff>
    </xdr:from>
    <xdr:to>
      <xdr:col>10</xdr:col>
      <xdr:colOff>70900</xdr:colOff>
      <xdr:row>25</xdr:row>
      <xdr:rowOff>185650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149224</xdr:colOff>
      <xdr:row>25</xdr:row>
      <xdr:rowOff>212724</xdr:rowOff>
    </xdr:from>
    <xdr:to>
      <xdr:col>10</xdr:col>
      <xdr:colOff>162974</xdr:colOff>
      <xdr:row>42</xdr:row>
      <xdr:rowOff>214724</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171449</xdr:colOff>
      <xdr:row>25</xdr:row>
      <xdr:rowOff>161924</xdr:rowOff>
    </xdr:from>
    <xdr:to>
      <xdr:col>10</xdr:col>
      <xdr:colOff>108625</xdr:colOff>
      <xdr:row>43</xdr:row>
      <xdr:rowOff>44394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746125</xdr:colOff>
      <xdr:row>19</xdr:row>
      <xdr:rowOff>0</xdr:rowOff>
    </xdr:from>
    <xdr:to>
      <xdr:col>11</xdr:col>
      <xdr:colOff>63500</xdr:colOff>
      <xdr:row>35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79375</xdr:colOff>
      <xdr:row>18</xdr:row>
      <xdr:rowOff>142875</xdr:rowOff>
    </xdr:from>
    <xdr:to>
      <xdr:col>11</xdr:col>
      <xdr:colOff>251875</xdr:colOff>
      <xdr:row>35</xdr:row>
      <xdr:rowOff>144875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180974</xdr:colOff>
      <xdr:row>18</xdr:row>
      <xdr:rowOff>63500</xdr:rowOff>
    </xdr:from>
    <xdr:to>
      <xdr:col>11</xdr:col>
      <xdr:colOff>296324</xdr:colOff>
      <xdr:row>35</xdr:row>
      <xdr:rowOff>173450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22224</xdr:colOff>
      <xdr:row>10</xdr:row>
      <xdr:rowOff>152400</xdr:rowOff>
    </xdr:from>
    <xdr:to>
      <xdr:col>11</xdr:col>
      <xdr:colOff>194724</xdr:colOff>
      <xdr:row>27</xdr:row>
      <xdr:rowOff>154400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736600</xdr:colOff>
      <xdr:row>12</xdr:row>
      <xdr:rowOff>142874</xdr:rowOff>
    </xdr:from>
    <xdr:to>
      <xdr:col>11</xdr:col>
      <xdr:colOff>99475</xdr:colOff>
      <xdr:row>29</xdr:row>
      <xdr:rowOff>144874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749300</xdr:colOff>
      <xdr:row>39</xdr:row>
      <xdr:rowOff>101599</xdr:rowOff>
    </xdr:from>
    <xdr:to>
      <xdr:col>11</xdr:col>
      <xdr:colOff>112175</xdr:colOff>
      <xdr:row>52</xdr:row>
      <xdr:rowOff>39599</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244475</xdr:colOff>
      <xdr:row>7</xdr:row>
      <xdr:rowOff>250825</xdr:rowOff>
    </xdr:from>
    <xdr:to>
      <xdr:col>11</xdr:col>
      <xdr:colOff>258225</xdr:colOff>
      <xdr:row>24</xdr:row>
      <xdr:rowOff>252825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05"/>
  <sheetViews>
    <sheetView tabSelected="1" view="pageBreakPreview" topLeftCell="A43" zoomScaleNormal="100" zoomScaleSheetLayoutView="100" workbookViewId="0">
      <selection activeCell="L26" sqref="L26"/>
    </sheetView>
  </sheetViews>
  <sheetFormatPr defaultRowHeight="13.5"/>
  <cols>
    <col min="1" max="2" width="10.625" style="2" customWidth="1"/>
    <col min="3" max="13" width="8.625" style="2" customWidth="1"/>
    <col min="14"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122</v>
      </c>
    </row>
    <row r="24" spans="1:12" ht="20.100000000000001" customHeight="1">
      <c r="B24" s="17" t="s">
        <v>57</v>
      </c>
      <c r="C24" s="9">
        <v>240</v>
      </c>
      <c r="D24" s="10">
        <v>226</v>
      </c>
      <c r="E24" s="10">
        <v>231</v>
      </c>
      <c r="F24" s="10">
        <v>227</v>
      </c>
      <c r="G24" s="10">
        <v>232</v>
      </c>
      <c r="H24" s="10">
        <v>218</v>
      </c>
      <c r="I24" s="11">
        <v>204</v>
      </c>
      <c r="J24" s="11">
        <v>206</v>
      </c>
      <c r="K24" s="11">
        <v>216</v>
      </c>
      <c r="L24" s="12">
        <f>'月別出生　出生時平均年齢'!K15</f>
        <v>195</v>
      </c>
    </row>
    <row r="25" spans="1:12" ht="20.100000000000001" customHeight="1">
      <c r="B25" s="18" t="s">
        <v>56</v>
      </c>
      <c r="C25" s="13">
        <v>7.6</v>
      </c>
      <c r="D25" s="14">
        <v>7.1</v>
      </c>
      <c r="E25" s="14">
        <v>7.3</v>
      </c>
      <c r="F25" s="14">
        <v>7.3</v>
      </c>
      <c r="G25" s="14">
        <v>7.5</v>
      </c>
      <c r="H25" s="14">
        <v>7.1</v>
      </c>
      <c r="I25" s="15">
        <v>6.6536203522504893</v>
      </c>
      <c r="J25" s="15">
        <v>6.8</v>
      </c>
      <c r="K25" s="15">
        <v>7.2062454126909987</v>
      </c>
      <c r="L25" s="16">
        <v>6.6</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&amp;Cあわら市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03"/>
  <sheetViews>
    <sheetView tabSelected="1" view="pageBreakPreview" topLeftCell="A10" zoomScale="60" zoomScaleNormal="100" workbookViewId="0">
      <selection activeCell="L26" sqref="L26"/>
    </sheetView>
  </sheetViews>
  <sheetFormatPr defaultRowHeight="13.5"/>
  <cols>
    <col min="1" max="2" width="10.625" style="2" customWidth="1"/>
    <col min="3" max="14" width="8.625" style="2" customWidth="1"/>
    <col min="15" max="16384" width="9" style="2"/>
  </cols>
  <sheetData>
    <row r="1" spans="1:12" ht="20.100000000000001" customHeight="1">
      <c r="A1" s="19" t="s">
        <v>76</v>
      </c>
    </row>
    <row r="2" spans="1:12" ht="20.100000000000001" customHeight="1">
      <c r="A2" s="5"/>
      <c r="B2" s="6" t="s">
        <v>16</v>
      </c>
      <c r="C2" s="7" t="s">
        <v>17</v>
      </c>
      <c r="D2" s="7" t="s">
        <v>15</v>
      </c>
      <c r="E2" s="7" t="s">
        <v>18</v>
      </c>
      <c r="F2" s="7" t="s">
        <v>54</v>
      </c>
      <c r="G2" s="7" t="s">
        <v>58</v>
      </c>
      <c r="H2" s="7" t="s">
        <v>64</v>
      </c>
      <c r="I2" s="7" t="s">
        <v>95</v>
      </c>
      <c r="J2" s="7" t="s">
        <v>117</v>
      </c>
      <c r="K2" s="8" t="s">
        <v>122</v>
      </c>
    </row>
    <row r="3" spans="1:12" ht="20.100000000000001" customHeight="1">
      <c r="A3" s="20" t="s">
        <v>0</v>
      </c>
      <c r="B3" s="21">
        <v>23</v>
      </c>
      <c r="C3" s="22">
        <v>20</v>
      </c>
      <c r="D3" s="22">
        <v>22</v>
      </c>
      <c r="E3" s="22">
        <v>25</v>
      </c>
      <c r="F3" s="22">
        <v>22</v>
      </c>
      <c r="G3" s="22">
        <v>18</v>
      </c>
      <c r="H3" s="23">
        <v>10</v>
      </c>
      <c r="I3" s="23">
        <v>12</v>
      </c>
      <c r="J3" s="23">
        <v>14</v>
      </c>
      <c r="K3" s="24">
        <v>17</v>
      </c>
    </row>
    <row r="4" spans="1:12" ht="20.100000000000001" customHeight="1">
      <c r="A4" s="25" t="s">
        <v>1</v>
      </c>
      <c r="B4" s="26">
        <v>24</v>
      </c>
      <c r="C4" s="27">
        <v>18</v>
      </c>
      <c r="D4" s="27">
        <v>17</v>
      </c>
      <c r="E4" s="27">
        <v>8</v>
      </c>
      <c r="F4" s="27">
        <v>10</v>
      </c>
      <c r="G4" s="27">
        <v>18</v>
      </c>
      <c r="H4" s="28">
        <v>8</v>
      </c>
      <c r="I4" s="28">
        <v>16</v>
      </c>
      <c r="J4" s="28">
        <v>16</v>
      </c>
      <c r="K4" s="29">
        <v>19</v>
      </c>
    </row>
    <row r="5" spans="1:12" ht="20.100000000000001" customHeight="1">
      <c r="A5" s="25" t="s">
        <v>2</v>
      </c>
      <c r="B5" s="26">
        <v>12</v>
      </c>
      <c r="C5" s="27">
        <v>23</v>
      </c>
      <c r="D5" s="27">
        <v>27</v>
      </c>
      <c r="E5" s="27">
        <v>19</v>
      </c>
      <c r="F5" s="27">
        <v>18</v>
      </c>
      <c r="G5" s="27">
        <v>17</v>
      </c>
      <c r="H5" s="28">
        <v>23</v>
      </c>
      <c r="I5" s="28">
        <v>30</v>
      </c>
      <c r="J5" s="28">
        <v>16</v>
      </c>
      <c r="K5" s="29">
        <v>17</v>
      </c>
    </row>
    <row r="6" spans="1:12" ht="20.100000000000001" customHeight="1">
      <c r="A6" s="25" t="s">
        <v>3</v>
      </c>
      <c r="B6" s="26">
        <v>14</v>
      </c>
      <c r="C6" s="27">
        <v>22</v>
      </c>
      <c r="D6" s="27">
        <v>15</v>
      </c>
      <c r="E6" s="27">
        <v>18</v>
      </c>
      <c r="F6" s="27">
        <v>22</v>
      </c>
      <c r="G6" s="27">
        <v>16</v>
      </c>
      <c r="H6" s="28">
        <v>17</v>
      </c>
      <c r="I6" s="28">
        <v>15</v>
      </c>
      <c r="J6" s="28">
        <v>19</v>
      </c>
      <c r="K6" s="29">
        <v>16</v>
      </c>
    </row>
    <row r="7" spans="1:12" ht="20.100000000000001" customHeight="1">
      <c r="A7" s="25" t="s">
        <v>4</v>
      </c>
      <c r="B7" s="26">
        <v>18</v>
      </c>
      <c r="C7" s="27">
        <v>21</v>
      </c>
      <c r="D7" s="27">
        <v>28</v>
      </c>
      <c r="E7" s="27">
        <v>13</v>
      </c>
      <c r="F7" s="27">
        <v>17</v>
      </c>
      <c r="G7" s="27">
        <v>15</v>
      </c>
      <c r="H7" s="28">
        <v>18</v>
      </c>
      <c r="I7" s="28">
        <v>16</v>
      </c>
      <c r="J7" s="28">
        <v>18</v>
      </c>
      <c r="K7" s="29">
        <v>17</v>
      </c>
    </row>
    <row r="8" spans="1:12" ht="20.100000000000001" customHeight="1">
      <c r="A8" s="25" t="s">
        <v>5</v>
      </c>
      <c r="B8" s="26">
        <v>17</v>
      </c>
      <c r="C8" s="27">
        <v>24</v>
      </c>
      <c r="D8" s="27">
        <v>21</v>
      </c>
      <c r="E8" s="27">
        <v>17</v>
      </c>
      <c r="F8" s="27">
        <v>16</v>
      </c>
      <c r="G8" s="27">
        <v>18</v>
      </c>
      <c r="H8" s="28">
        <v>16</v>
      </c>
      <c r="I8" s="28">
        <v>14</v>
      </c>
      <c r="J8" s="28">
        <v>19</v>
      </c>
      <c r="K8" s="29">
        <v>9</v>
      </c>
    </row>
    <row r="9" spans="1:12" ht="20.100000000000001" customHeight="1">
      <c r="A9" s="25" t="s">
        <v>6</v>
      </c>
      <c r="B9" s="26">
        <v>25</v>
      </c>
      <c r="C9" s="27">
        <v>13</v>
      </c>
      <c r="D9" s="27">
        <v>15</v>
      </c>
      <c r="E9" s="27">
        <v>29</v>
      </c>
      <c r="F9" s="27">
        <v>20</v>
      </c>
      <c r="G9" s="27">
        <v>17</v>
      </c>
      <c r="H9" s="28">
        <v>25</v>
      </c>
      <c r="I9" s="28">
        <v>11</v>
      </c>
      <c r="J9" s="28">
        <v>16</v>
      </c>
      <c r="K9" s="29">
        <v>27</v>
      </c>
    </row>
    <row r="10" spans="1:12" ht="20.100000000000001" customHeight="1">
      <c r="A10" s="25" t="s">
        <v>7</v>
      </c>
      <c r="B10" s="26">
        <v>30</v>
      </c>
      <c r="C10" s="27">
        <v>16</v>
      </c>
      <c r="D10" s="27">
        <v>22</v>
      </c>
      <c r="E10" s="27">
        <v>21</v>
      </c>
      <c r="F10" s="27">
        <v>24</v>
      </c>
      <c r="G10" s="27">
        <v>17</v>
      </c>
      <c r="H10" s="28">
        <v>18</v>
      </c>
      <c r="I10" s="28">
        <v>18</v>
      </c>
      <c r="J10" s="28">
        <v>16</v>
      </c>
      <c r="K10" s="29">
        <v>23</v>
      </c>
    </row>
    <row r="11" spans="1:12" ht="20.100000000000001" customHeight="1">
      <c r="A11" s="25" t="s">
        <v>8</v>
      </c>
      <c r="B11" s="26">
        <v>27</v>
      </c>
      <c r="C11" s="27">
        <v>12</v>
      </c>
      <c r="D11" s="27">
        <v>11</v>
      </c>
      <c r="E11" s="27">
        <v>16</v>
      </c>
      <c r="F11" s="27">
        <v>22</v>
      </c>
      <c r="G11" s="27">
        <v>17</v>
      </c>
      <c r="H11" s="28">
        <v>19</v>
      </c>
      <c r="I11" s="28">
        <v>25</v>
      </c>
      <c r="J11" s="28">
        <v>21</v>
      </c>
      <c r="K11" s="29">
        <v>14</v>
      </c>
    </row>
    <row r="12" spans="1:12" ht="20.100000000000001" customHeight="1">
      <c r="A12" s="25" t="s">
        <v>9</v>
      </c>
      <c r="B12" s="26">
        <v>14</v>
      </c>
      <c r="C12" s="27">
        <v>22</v>
      </c>
      <c r="D12" s="27">
        <v>15</v>
      </c>
      <c r="E12" s="27">
        <v>21</v>
      </c>
      <c r="F12" s="27">
        <v>24</v>
      </c>
      <c r="G12" s="27">
        <v>24</v>
      </c>
      <c r="H12" s="28">
        <v>15</v>
      </c>
      <c r="I12" s="28">
        <v>14</v>
      </c>
      <c r="J12" s="28">
        <v>21</v>
      </c>
      <c r="K12" s="29">
        <v>12</v>
      </c>
    </row>
    <row r="13" spans="1:12" ht="20.100000000000001" customHeight="1">
      <c r="A13" s="25" t="s">
        <v>10</v>
      </c>
      <c r="B13" s="26">
        <v>17</v>
      </c>
      <c r="C13" s="27">
        <v>20</v>
      </c>
      <c r="D13" s="27">
        <v>20</v>
      </c>
      <c r="E13" s="27">
        <v>17</v>
      </c>
      <c r="F13" s="27">
        <v>20</v>
      </c>
      <c r="G13" s="27">
        <v>23</v>
      </c>
      <c r="H13" s="28">
        <v>17</v>
      </c>
      <c r="I13" s="28">
        <v>11</v>
      </c>
      <c r="J13" s="28">
        <v>24</v>
      </c>
      <c r="K13" s="29">
        <v>13</v>
      </c>
    </row>
    <row r="14" spans="1:12" ht="20.100000000000001" customHeight="1">
      <c r="A14" s="30" t="s">
        <v>11</v>
      </c>
      <c r="B14" s="31">
        <v>19</v>
      </c>
      <c r="C14" s="32">
        <v>15</v>
      </c>
      <c r="D14" s="32">
        <v>18</v>
      </c>
      <c r="E14" s="32">
        <v>23</v>
      </c>
      <c r="F14" s="32">
        <v>17</v>
      </c>
      <c r="G14" s="32">
        <v>18</v>
      </c>
      <c r="H14" s="33">
        <v>18</v>
      </c>
      <c r="I14" s="33">
        <v>24</v>
      </c>
      <c r="J14" s="33">
        <v>16</v>
      </c>
      <c r="K14" s="34">
        <v>11</v>
      </c>
    </row>
    <row r="15" spans="1:12" ht="20.100000000000001" customHeight="1">
      <c r="A15" s="35" t="s">
        <v>12</v>
      </c>
      <c r="B15" s="36">
        <f>SUM(B3:B14)</f>
        <v>240</v>
      </c>
      <c r="C15" s="37">
        <f>SUM(C3:C14)</f>
        <v>226</v>
      </c>
      <c r="D15" s="37">
        <f t="shared" ref="D15:H15" si="0">SUM(D3:D14)</f>
        <v>231</v>
      </c>
      <c r="E15" s="37">
        <f t="shared" si="0"/>
        <v>227</v>
      </c>
      <c r="F15" s="37">
        <f t="shared" si="0"/>
        <v>232</v>
      </c>
      <c r="G15" s="37">
        <f t="shared" si="0"/>
        <v>218</v>
      </c>
      <c r="H15" s="37">
        <f t="shared" si="0"/>
        <v>204</v>
      </c>
      <c r="I15" s="38">
        <f>SUM(I3:I14)</f>
        <v>206</v>
      </c>
      <c r="J15" s="38">
        <v>216</v>
      </c>
      <c r="K15" s="39">
        <f>SUM(K3:K14)</f>
        <v>195</v>
      </c>
      <c r="L15" s="40"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77</v>
      </c>
    </row>
    <row r="39" spans="1:4" ht="20.100000000000001" customHeight="1">
      <c r="A39" s="41"/>
      <c r="B39" s="278" t="s">
        <v>13</v>
      </c>
      <c r="C39" s="279"/>
      <c r="D39" s="280"/>
    </row>
    <row r="40" spans="1:4" ht="20.100000000000001" customHeight="1">
      <c r="A40" s="42"/>
      <c r="B40" s="43" t="s">
        <v>14</v>
      </c>
      <c r="C40" s="44" t="s">
        <v>92</v>
      </c>
      <c r="D40" s="45" t="s">
        <v>93</v>
      </c>
    </row>
    <row r="41" spans="1:4" ht="20.100000000000001" customHeight="1">
      <c r="A41" s="46" t="s">
        <v>16</v>
      </c>
      <c r="B41" s="47">
        <v>28.3</v>
      </c>
      <c r="C41" s="48">
        <v>30</v>
      </c>
      <c r="D41" s="49">
        <v>33.4</v>
      </c>
    </row>
    <row r="42" spans="1:4" ht="20.100000000000001" customHeight="1">
      <c r="A42" s="46" t="s">
        <v>17</v>
      </c>
      <c r="B42" s="47">
        <v>28.2</v>
      </c>
      <c r="C42" s="48">
        <v>30.9</v>
      </c>
      <c r="D42" s="49">
        <v>32.5</v>
      </c>
    </row>
    <row r="43" spans="1:4" ht="20.100000000000001" customHeight="1">
      <c r="A43" s="46" t="s">
        <v>15</v>
      </c>
      <c r="B43" s="47">
        <v>27.4</v>
      </c>
      <c r="C43" s="48">
        <v>30.5</v>
      </c>
      <c r="D43" s="49">
        <v>33</v>
      </c>
    </row>
    <row r="44" spans="1:4" ht="20.100000000000001" customHeight="1">
      <c r="A44" s="50" t="s">
        <v>18</v>
      </c>
      <c r="B44" s="51">
        <v>29</v>
      </c>
      <c r="C44" s="52">
        <v>31.1</v>
      </c>
      <c r="D44" s="53">
        <v>32.799999999999997</v>
      </c>
    </row>
    <row r="45" spans="1:4" ht="20.100000000000001" customHeight="1">
      <c r="A45" s="54" t="s">
        <v>54</v>
      </c>
      <c r="B45" s="47">
        <v>27.1</v>
      </c>
      <c r="C45" s="48">
        <v>30.1</v>
      </c>
      <c r="D45" s="49">
        <v>32.799999999999997</v>
      </c>
    </row>
    <row r="46" spans="1:4" ht="20.100000000000001" customHeight="1">
      <c r="A46" s="55" t="s">
        <v>59</v>
      </c>
      <c r="B46" s="56">
        <v>29.1</v>
      </c>
      <c r="C46" s="57">
        <v>30.4</v>
      </c>
      <c r="D46" s="58">
        <v>33.9</v>
      </c>
    </row>
    <row r="47" spans="1:4" ht="20.100000000000001" customHeight="1">
      <c r="A47" s="46" t="s">
        <v>64</v>
      </c>
      <c r="B47" s="59">
        <v>28.8</v>
      </c>
      <c r="C47" s="60">
        <v>30.7</v>
      </c>
      <c r="D47" s="61">
        <v>33.1</v>
      </c>
    </row>
    <row r="48" spans="1:4" ht="20.100000000000001" customHeight="1">
      <c r="A48" s="50" t="s">
        <v>95</v>
      </c>
      <c r="B48" s="258">
        <v>28.424242424242401</v>
      </c>
      <c r="C48" s="259">
        <v>30.3783783783784</v>
      </c>
      <c r="D48" s="260">
        <v>33.192307692307701</v>
      </c>
    </row>
    <row r="49" spans="1:4" ht="20.100000000000001" customHeight="1">
      <c r="A49" s="50" t="s">
        <v>117</v>
      </c>
      <c r="B49" s="258">
        <v>29.030612244897959</v>
      </c>
      <c r="C49" s="259">
        <v>31.091954022988507</v>
      </c>
      <c r="D49" s="260">
        <v>31.766666666666666</v>
      </c>
    </row>
    <row r="50" spans="1:4" ht="20.100000000000001" customHeight="1">
      <c r="A50" s="62" t="s">
        <v>122</v>
      </c>
      <c r="B50" s="63">
        <v>28.891566265060241</v>
      </c>
      <c r="C50" s="64">
        <v>31.082191780821919</v>
      </c>
      <c r="D50" s="65">
        <v>32.483870967741936</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1">
    <mergeCell ref="B39:D39"/>
  </mergeCells>
  <phoneticPr fontId="2"/>
  <pageMargins left="0.23622047244094491" right="0.23622047244094491" top="0.74803149606299213" bottom="0.74803149606299213" header="0.31496062992125984" footer="0.31496062992125984"/>
  <pageSetup paperSize="9" scale="79" orientation="portrait" r:id="rId1"/>
  <headerFooter alignWithMargins="0">
    <oddHeader>&amp;Cあわら市</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98"/>
  <sheetViews>
    <sheetView tabSelected="1" view="pageBreakPreview" topLeftCell="A7"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1:8" ht="20.100000000000001" customHeight="1">
      <c r="A1" s="2" t="s">
        <v>78</v>
      </c>
    </row>
    <row r="2" spans="1:8" ht="20.100000000000001" customHeight="1">
      <c r="A2" s="66"/>
      <c r="B2" s="266" t="s">
        <v>19</v>
      </c>
      <c r="C2" s="267" t="s">
        <v>91</v>
      </c>
      <c r="D2" s="268" t="s">
        <v>92</v>
      </c>
      <c r="E2" s="268" t="s">
        <v>93</v>
      </c>
      <c r="F2" s="269" t="s">
        <v>94</v>
      </c>
    </row>
    <row r="3" spans="1:8" ht="20.100000000000001" customHeight="1">
      <c r="A3" s="67" t="s">
        <v>16</v>
      </c>
      <c r="B3" s="68">
        <f t="shared" ref="B3:B10" si="0">SUM(C3:F3)</f>
        <v>240</v>
      </c>
      <c r="C3" s="69">
        <v>94</v>
      </c>
      <c r="D3" s="70">
        <v>101</v>
      </c>
      <c r="E3" s="70">
        <v>38</v>
      </c>
      <c r="F3" s="71">
        <v>7</v>
      </c>
    </row>
    <row r="4" spans="1:8" ht="20.100000000000001" customHeight="1">
      <c r="A4" s="67" t="s">
        <v>17</v>
      </c>
      <c r="B4" s="68">
        <f t="shared" si="0"/>
        <v>226</v>
      </c>
      <c r="C4" s="69">
        <v>94</v>
      </c>
      <c r="D4" s="70">
        <v>90</v>
      </c>
      <c r="E4" s="70">
        <v>38</v>
      </c>
      <c r="F4" s="71">
        <v>4</v>
      </c>
    </row>
    <row r="5" spans="1:8" ht="20.100000000000001" customHeight="1">
      <c r="A5" s="67" t="s">
        <v>15</v>
      </c>
      <c r="B5" s="68">
        <f t="shared" si="0"/>
        <v>231</v>
      </c>
      <c r="C5" s="69">
        <v>111</v>
      </c>
      <c r="D5" s="70">
        <v>84</v>
      </c>
      <c r="E5" s="70">
        <v>32</v>
      </c>
      <c r="F5" s="71">
        <v>4</v>
      </c>
    </row>
    <row r="6" spans="1:8" ht="20.100000000000001" customHeight="1">
      <c r="A6" s="67" t="s">
        <v>18</v>
      </c>
      <c r="B6" s="68">
        <f t="shared" si="0"/>
        <v>227</v>
      </c>
      <c r="C6" s="72">
        <v>104</v>
      </c>
      <c r="D6" s="73">
        <v>88</v>
      </c>
      <c r="E6" s="73">
        <v>31</v>
      </c>
      <c r="F6" s="74">
        <v>4</v>
      </c>
    </row>
    <row r="7" spans="1:8" ht="20.100000000000001" customHeight="1">
      <c r="A7" s="67" t="s">
        <v>54</v>
      </c>
      <c r="B7" s="68">
        <f t="shared" si="0"/>
        <v>232</v>
      </c>
      <c r="C7" s="69">
        <v>88</v>
      </c>
      <c r="D7" s="70">
        <v>105</v>
      </c>
      <c r="E7" s="70">
        <v>31</v>
      </c>
      <c r="F7" s="71">
        <v>8</v>
      </c>
    </row>
    <row r="8" spans="1:8" ht="20.100000000000001" customHeight="1">
      <c r="A8" s="67" t="s">
        <v>58</v>
      </c>
      <c r="B8" s="68">
        <f t="shared" si="0"/>
        <v>218</v>
      </c>
      <c r="C8" s="75">
        <v>105</v>
      </c>
      <c r="D8" s="76">
        <v>79</v>
      </c>
      <c r="E8" s="76">
        <v>30</v>
      </c>
      <c r="F8" s="77">
        <v>4</v>
      </c>
    </row>
    <row r="9" spans="1:8" ht="20.100000000000001" customHeight="1">
      <c r="A9" s="67" t="s">
        <v>64</v>
      </c>
      <c r="B9" s="78">
        <f t="shared" si="0"/>
        <v>204</v>
      </c>
      <c r="C9" s="79">
        <v>102</v>
      </c>
      <c r="D9" s="80">
        <v>69</v>
      </c>
      <c r="E9" s="81">
        <v>31</v>
      </c>
      <c r="F9" s="82">
        <v>2</v>
      </c>
    </row>
    <row r="10" spans="1:8" ht="20.100000000000001" customHeight="1">
      <c r="A10" s="67" t="s">
        <v>95</v>
      </c>
      <c r="B10" s="78">
        <f t="shared" si="0"/>
        <v>206</v>
      </c>
      <c r="C10" s="107">
        <v>99</v>
      </c>
      <c r="D10" s="108">
        <v>74</v>
      </c>
      <c r="E10" s="109">
        <v>26</v>
      </c>
      <c r="F10" s="110">
        <v>7</v>
      </c>
    </row>
    <row r="11" spans="1:8" ht="20.100000000000001" customHeight="1">
      <c r="A11" s="273" t="s">
        <v>117</v>
      </c>
      <c r="B11" s="78">
        <v>216</v>
      </c>
      <c r="C11" s="107">
        <v>98</v>
      </c>
      <c r="D11" s="108">
        <v>87</v>
      </c>
      <c r="E11" s="109">
        <v>30</v>
      </c>
      <c r="F11" s="110">
        <v>1</v>
      </c>
    </row>
    <row r="12" spans="1:8" ht="20.100000000000001" customHeight="1">
      <c r="A12" s="274" t="s">
        <v>122</v>
      </c>
      <c r="B12" s="83">
        <f>SUM(C12:F12)</f>
        <v>195</v>
      </c>
      <c r="C12" s="275">
        <v>83</v>
      </c>
      <c r="D12" s="276">
        <v>73</v>
      </c>
      <c r="E12" s="276">
        <v>31</v>
      </c>
      <c r="F12" s="277">
        <v>8</v>
      </c>
      <c r="G12" s="84" t="s">
        <v>67</v>
      </c>
      <c r="H12" s="84"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79</v>
      </c>
    </row>
    <row r="28" spans="1:6" ht="20.100000000000001" customHeight="1">
      <c r="A28" s="85"/>
      <c r="B28" s="266" t="s">
        <v>19</v>
      </c>
      <c r="C28" s="267" t="s">
        <v>91</v>
      </c>
      <c r="D28" s="268" t="s">
        <v>92</v>
      </c>
      <c r="E28" s="268" t="s">
        <v>93</v>
      </c>
      <c r="F28" s="269" t="s">
        <v>94</v>
      </c>
    </row>
    <row r="29" spans="1:6" ht="20.100000000000001" customHeight="1">
      <c r="A29" s="46" t="s">
        <v>16</v>
      </c>
      <c r="B29" s="86">
        <f>B3</f>
        <v>240</v>
      </c>
      <c r="C29" s="87">
        <f t="shared" ref="C29:F36" si="1">C3/$B29</f>
        <v>0.39166666666666666</v>
      </c>
      <c r="D29" s="88">
        <f t="shared" si="1"/>
        <v>0.42083333333333334</v>
      </c>
      <c r="E29" s="88">
        <f t="shared" si="1"/>
        <v>0.15833333333333333</v>
      </c>
      <c r="F29" s="89">
        <f t="shared" si="1"/>
        <v>2.9166666666666667E-2</v>
      </c>
    </row>
    <row r="30" spans="1:6" ht="20.100000000000001" customHeight="1">
      <c r="A30" s="46" t="s">
        <v>17</v>
      </c>
      <c r="B30" s="90">
        <f t="shared" ref="B30:B36" si="2">B4</f>
        <v>226</v>
      </c>
      <c r="C30" s="91">
        <f t="shared" si="1"/>
        <v>0.41592920353982299</v>
      </c>
      <c r="D30" s="92">
        <f t="shared" si="1"/>
        <v>0.39823008849557523</v>
      </c>
      <c r="E30" s="92">
        <f t="shared" si="1"/>
        <v>0.16814159292035399</v>
      </c>
      <c r="F30" s="93">
        <f t="shared" si="1"/>
        <v>1.7699115044247787E-2</v>
      </c>
    </row>
    <row r="31" spans="1:6" ht="20.100000000000001" customHeight="1">
      <c r="A31" s="46" t="s">
        <v>15</v>
      </c>
      <c r="B31" s="90">
        <f t="shared" si="2"/>
        <v>231</v>
      </c>
      <c r="C31" s="91">
        <f t="shared" si="1"/>
        <v>0.48051948051948051</v>
      </c>
      <c r="D31" s="92">
        <f t="shared" si="1"/>
        <v>0.36363636363636365</v>
      </c>
      <c r="E31" s="92">
        <f t="shared" si="1"/>
        <v>0.13852813852813853</v>
      </c>
      <c r="F31" s="93">
        <f t="shared" si="1"/>
        <v>1.7316017316017316E-2</v>
      </c>
    </row>
    <row r="32" spans="1:6" ht="20.100000000000001" customHeight="1">
      <c r="A32" s="50" t="s">
        <v>18</v>
      </c>
      <c r="B32" s="90">
        <f t="shared" si="2"/>
        <v>227</v>
      </c>
      <c r="C32" s="91">
        <f t="shared" si="1"/>
        <v>0.45814977973568283</v>
      </c>
      <c r="D32" s="92">
        <f t="shared" si="1"/>
        <v>0.38766519823788548</v>
      </c>
      <c r="E32" s="92">
        <f t="shared" si="1"/>
        <v>0.13656387665198239</v>
      </c>
      <c r="F32" s="93">
        <f t="shared" si="1"/>
        <v>1.7621145374449341E-2</v>
      </c>
    </row>
    <row r="33" spans="1:6" ht="20.100000000000001" customHeight="1">
      <c r="A33" s="54" t="s">
        <v>54</v>
      </c>
      <c r="B33" s="90">
        <f t="shared" si="2"/>
        <v>232</v>
      </c>
      <c r="C33" s="91">
        <f t="shared" si="1"/>
        <v>0.37931034482758619</v>
      </c>
      <c r="D33" s="92">
        <f t="shared" si="1"/>
        <v>0.45258620689655171</v>
      </c>
      <c r="E33" s="92">
        <f t="shared" si="1"/>
        <v>0.1336206896551724</v>
      </c>
      <c r="F33" s="93">
        <f t="shared" si="1"/>
        <v>3.4482758620689655E-2</v>
      </c>
    </row>
    <row r="34" spans="1:6" ht="20.100000000000001" customHeight="1">
      <c r="A34" s="55" t="s">
        <v>59</v>
      </c>
      <c r="B34" s="94">
        <f t="shared" si="2"/>
        <v>218</v>
      </c>
      <c r="C34" s="95">
        <f t="shared" si="1"/>
        <v>0.48165137614678899</v>
      </c>
      <c r="D34" s="96">
        <f t="shared" si="1"/>
        <v>0.36238532110091742</v>
      </c>
      <c r="E34" s="96">
        <f t="shared" si="1"/>
        <v>0.13761467889908258</v>
      </c>
      <c r="F34" s="97">
        <f t="shared" si="1"/>
        <v>1.834862385321101E-2</v>
      </c>
    </row>
    <row r="35" spans="1:6" ht="20.100000000000001" customHeight="1">
      <c r="A35" s="46" t="s">
        <v>64</v>
      </c>
      <c r="B35" s="98">
        <f t="shared" si="2"/>
        <v>204</v>
      </c>
      <c r="C35" s="99">
        <f t="shared" si="1"/>
        <v>0.5</v>
      </c>
      <c r="D35" s="100">
        <f t="shared" si="1"/>
        <v>0.33823529411764708</v>
      </c>
      <c r="E35" s="100">
        <f t="shared" si="1"/>
        <v>0.15196078431372548</v>
      </c>
      <c r="F35" s="101">
        <f t="shared" si="1"/>
        <v>9.8039215686274508E-3</v>
      </c>
    </row>
    <row r="36" spans="1:6" ht="20.100000000000001" customHeight="1">
      <c r="A36" s="46" t="s">
        <v>95</v>
      </c>
      <c r="B36" s="98">
        <f t="shared" si="2"/>
        <v>206</v>
      </c>
      <c r="C36" s="99">
        <f t="shared" si="1"/>
        <v>0.48058252427184467</v>
      </c>
      <c r="D36" s="100">
        <f t="shared" si="1"/>
        <v>0.35922330097087379</v>
      </c>
      <c r="E36" s="100">
        <f t="shared" si="1"/>
        <v>0.12621359223300971</v>
      </c>
      <c r="F36" s="101">
        <f t="shared" si="1"/>
        <v>3.3980582524271843E-2</v>
      </c>
    </row>
    <row r="37" spans="1:6" ht="20.100000000000001" customHeight="1">
      <c r="A37" s="46" t="s">
        <v>117</v>
      </c>
      <c r="B37" s="98">
        <v>216</v>
      </c>
      <c r="C37" s="99">
        <v>0.45370370370370372</v>
      </c>
      <c r="D37" s="100">
        <v>0.40277777777777779</v>
      </c>
      <c r="E37" s="100">
        <v>0.1388888888888889</v>
      </c>
      <c r="F37" s="101">
        <v>4.6296296296296294E-3</v>
      </c>
    </row>
    <row r="38" spans="1:6" ht="20.100000000000001" customHeight="1">
      <c r="A38" s="102" t="s">
        <v>122</v>
      </c>
      <c r="B38" s="103">
        <f>B12</f>
        <v>195</v>
      </c>
      <c r="C38" s="104">
        <f t="shared" ref="C38:F38" si="3">C12/$B38</f>
        <v>0.42564102564102563</v>
      </c>
      <c r="D38" s="105">
        <f t="shared" si="3"/>
        <v>0.37435897435897436</v>
      </c>
      <c r="E38" s="105">
        <f t="shared" si="3"/>
        <v>0.15897435897435896</v>
      </c>
      <c r="F38" s="106">
        <f t="shared" si="3"/>
        <v>4.1025641025641026E-2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&amp;Cあわら市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07"/>
  <sheetViews>
    <sheetView tabSelected="1" view="pageBreakPreview" zoomScaleNormal="100" zoomScaleSheetLayoutView="100" workbookViewId="0">
      <selection activeCell="L26" sqref="L26"/>
    </sheetView>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80</v>
      </c>
    </row>
    <row r="3" spans="1:10" ht="20.100000000000001" customHeight="1">
      <c r="A3" s="85" t="s">
        <v>20</v>
      </c>
      <c r="B3" s="112" t="s">
        <v>19</v>
      </c>
      <c r="C3" s="270" t="s">
        <v>23</v>
      </c>
      <c r="D3" s="268" t="s">
        <v>21</v>
      </c>
      <c r="E3" s="268" t="s">
        <v>60</v>
      </c>
      <c r="F3" s="268" t="s">
        <v>61</v>
      </c>
      <c r="G3" s="288" t="s">
        <v>125</v>
      </c>
      <c r="H3" s="268" t="s">
        <v>62</v>
      </c>
      <c r="I3" s="269" t="s">
        <v>63</v>
      </c>
      <c r="J3" s="271" t="s">
        <v>22</v>
      </c>
    </row>
    <row r="4" spans="1:10" ht="20.100000000000001" customHeight="1">
      <c r="A4" s="113" t="s">
        <v>16</v>
      </c>
      <c r="B4" s="114">
        <f>SUM(C4:I4)</f>
        <v>240</v>
      </c>
      <c r="C4" s="115">
        <v>0</v>
      </c>
      <c r="D4" s="116">
        <v>3</v>
      </c>
      <c r="E4" s="116">
        <v>23</v>
      </c>
      <c r="F4" s="116">
        <v>102</v>
      </c>
      <c r="G4" s="116">
        <v>86</v>
      </c>
      <c r="H4" s="116">
        <v>25</v>
      </c>
      <c r="I4" s="117">
        <v>1</v>
      </c>
      <c r="J4" s="114">
        <f>SUM(C4:F4)</f>
        <v>128</v>
      </c>
    </row>
    <row r="5" spans="1:10" ht="20.100000000000001" customHeight="1">
      <c r="A5" s="46" t="s">
        <v>17</v>
      </c>
      <c r="B5" s="118">
        <f t="shared" ref="B5:B13" si="0">SUM(C5:I5)</f>
        <v>226</v>
      </c>
      <c r="C5" s="119">
        <v>0</v>
      </c>
      <c r="D5" s="120">
        <v>3</v>
      </c>
      <c r="E5" s="120">
        <v>21</v>
      </c>
      <c r="F5" s="120">
        <v>85</v>
      </c>
      <c r="G5" s="120">
        <v>89</v>
      </c>
      <c r="H5" s="120">
        <v>24</v>
      </c>
      <c r="I5" s="121">
        <v>4</v>
      </c>
      <c r="J5" s="118">
        <f t="shared" ref="J5:J13" si="1">SUM(C5:F5)</f>
        <v>109</v>
      </c>
    </row>
    <row r="6" spans="1:10" ht="20.100000000000001" customHeight="1">
      <c r="A6" s="46" t="s">
        <v>15</v>
      </c>
      <c r="B6" s="118">
        <f t="shared" si="0"/>
        <v>231</v>
      </c>
      <c r="C6" s="119">
        <v>0</v>
      </c>
      <c r="D6" s="120">
        <v>3</v>
      </c>
      <c r="E6" s="120">
        <v>27</v>
      </c>
      <c r="F6" s="120">
        <v>104</v>
      </c>
      <c r="G6" s="120">
        <v>73</v>
      </c>
      <c r="H6" s="120">
        <v>22</v>
      </c>
      <c r="I6" s="121">
        <v>2</v>
      </c>
      <c r="J6" s="118">
        <f t="shared" si="1"/>
        <v>134</v>
      </c>
    </row>
    <row r="7" spans="1:10" ht="20.100000000000001" customHeight="1">
      <c r="A7" s="46" t="s">
        <v>18</v>
      </c>
      <c r="B7" s="118">
        <f t="shared" si="0"/>
        <v>227</v>
      </c>
      <c r="C7" s="119">
        <v>0</v>
      </c>
      <c r="D7" s="120">
        <v>6</v>
      </c>
      <c r="E7" s="120">
        <v>20</v>
      </c>
      <c r="F7" s="120">
        <v>74</v>
      </c>
      <c r="G7" s="120">
        <v>95</v>
      </c>
      <c r="H7" s="120">
        <v>28</v>
      </c>
      <c r="I7" s="121">
        <v>4</v>
      </c>
      <c r="J7" s="118">
        <f t="shared" si="1"/>
        <v>100</v>
      </c>
    </row>
    <row r="8" spans="1:10" ht="20.100000000000001" customHeight="1">
      <c r="A8" s="46" t="s">
        <v>54</v>
      </c>
      <c r="B8" s="118">
        <f t="shared" si="0"/>
        <v>232</v>
      </c>
      <c r="C8" s="119">
        <v>0</v>
      </c>
      <c r="D8" s="120">
        <v>2</v>
      </c>
      <c r="E8" s="120">
        <v>43</v>
      </c>
      <c r="F8" s="120">
        <v>77</v>
      </c>
      <c r="G8" s="120">
        <v>84</v>
      </c>
      <c r="H8" s="120">
        <v>24</v>
      </c>
      <c r="I8" s="121">
        <v>2</v>
      </c>
      <c r="J8" s="118">
        <f t="shared" si="1"/>
        <v>122</v>
      </c>
    </row>
    <row r="9" spans="1:10" ht="20.100000000000001" customHeight="1">
      <c r="A9" s="122" t="s">
        <v>58</v>
      </c>
      <c r="B9" s="123">
        <f t="shared" si="0"/>
        <v>218</v>
      </c>
      <c r="C9" s="124">
        <v>0</v>
      </c>
      <c r="D9" s="125">
        <v>0</v>
      </c>
      <c r="E9" s="125">
        <v>34</v>
      </c>
      <c r="F9" s="125">
        <v>63</v>
      </c>
      <c r="G9" s="125">
        <v>84</v>
      </c>
      <c r="H9" s="125">
        <v>34</v>
      </c>
      <c r="I9" s="126">
        <v>3</v>
      </c>
      <c r="J9" s="123">
        <f t="shared" si="1"/>
        <v>97</v>
      </c>
    </row>
    <row r="10" spans="1:10" ht="20.100000000000001" customHeight="1">
      <c r="A10" s="46" t="s">
        <v>64</v>
      </c>
      <c r="B10" s="118">
        <f t="shared" si="0"/>
        <v>204</v>
      </c>
      <c r="C10" s="119">
        <v>0</v>
      </c>
      <c r="D10" s="120">
        <v>5</v>
      </c>
      <c r="E10" s="120">
        <v>25</v>
      </c>
      <c r="F10" s="120">
        <v>67</v>
      </c>
      <c r="G10" s="120">
        <v>77</v>
      </c>
      <c r="H10" s="120">
        <v>27</v>
      </c>
      <c r="I10" s="121">
        <v>3</v>
      </c>
      <c r="J10" s="118">
        <f t="shared" si="1"/>
        <v>97</v>
      </c>
    </row>
    <row r="11" spans="1:10" ht="20.100000000000001" customHeight="1">
      <c r="A11" s="46" t="s">
        <v>95</v>
      </c>
      <c r="B11" s="118">
        <f t="shared" si="0"/>
        <v>206</v>
      </c>
      <c r="C11" s="119">
        <v>0</v>
      </c>
      <c r="D11" s="120">
        <v>2</v>
      </c>
      <c r="E11" s="120">
        <v>27</v>
      </c>
      <c r="F11" s="120">
        <v>70</v>
      </c>
      <c r="G11" s="120">
        <v>70</v>
      </c>
      <c r="H11" s="120">
        <v>34</v>
      </c>
      <c r="I11" s="121">
        <v>3</v>
      </c>
      <c r="J11" s="118">
        <f t="shared" si="1"/>
        <v>99</v>
      </c>
    </row>
    <row r="12" spans="1:10" ht="20.100000000000001" customHeight="1">
      <c r="A12" s="46" t="s">
        <v>117</v>
      </c>
      <c r="B12" s="118">
        <v>216</v>
      </c>
      <c r="C12" s="119">
        <v>0</v>
      </c>
      <c r="D12" s="120">
        <v>0</v>
      </c>
      <c r="E12" s="120">
        <v>24</v>
      </c>
      <c r="F12" s="120">
        <v>74</v>
      </c>
      <c r="G12" s="120">
        <v>81</v>
      </c>
      <c r="H12" s="120">
        <v>30</v>
      </c>
      <c r="I12" s="121">
        <v>7</v>
      </c>
      <c r="J12" s="118">
        <v>98</v>
      </c>
    </row>
    <row r="13" spans="1:10" ht="20.100000000000001" customHeight="1">
      <c r="A13" s="102" t="s">
        <v>123</v>
      </c>
      <c r="B13" s="127">
        <f t="shared" si="0"/>
        <v>195</v>
      </c>
      <c r="C13" s="128">
        <v>0</v>
      </c>
      <c r="D13" s="129">
        <v>0</v>
      </c>
      <c r="E13" s="129">
        <v>21</v>
      </c>
      <c r="F13" s="129">
        <v>58</v>
      </c>
      <c r="G13" s="129">
        <v>80</v>
      </c>
      <c r="H13" s="129">
        <v>30</v>
      </c>
      <c r="I13" s="130">
        <v>6</v>
      </c>
      <c r="J13" s="131">
        <f t="shared" si="1"/>
        <v>79</v>
      </c>
    </row>
    <row r="14" spans="1:10" ht="20.100000000000001" customHeight="1">
      <c r="A14" s="2" t="s">
        <v>81</v>
      </c>
      <c r="B14" s="132"/>
      <c r="C14" s="132"/>
      <c r="D14" s="132"/>
      <c r="E14" s="132"/>
      <c r="F14" s="132"/>
      <c r="G14" s="132"/>
      <c r="H14" s="132"/>
      <c r="I14" s="132"/>
    </row>
    <row r="15" spans="1:10" ht="20.100000000000001" customHeight="1">
      <c r="A15" s="85" t="s">
        <v>20</v>
      </c>
      <c r="B15" s="112" t="s">
        <v>19</v>
      </c>
      <c r="C15" s="270" t="s">
        <v>23</v>
      </c>
      <c r="D15" s="268" t="s">
        <v>21</v>
      </c>
      <c r="E15" s="268" t="s">
        <v>60</v>
      </c>
      <c r="F15" s="268" t="s">
        <v>61</v>
      </c>
      <c r="G15" s="288" t="s">
        <v>125</v>
      </c>
      <c r="H15" s="268" t="s">
        <v>62</v>
      </c>
      <c r="I15" s="269" t="s">
        <v>63</v>
      </c>
      <c r="J15" s="271" t="s">
        <v>22</v>
      </c>
    </row>
    <row r="16" spans="1:10" ht="20.100000000000001" customHeight="1">
      <c r="A16" s="46" t="s">
        <v>16</v>
      </c>
      <c r="B16" s="118">
        <f>B4</f>
        <v>240</v>
      </c>
      <c r="C16" s="133">
        <f t="shared" ref="C16" si="2">C4/$B4</f>
        <v>0</v>
      </c>
      <c r="D16" s="134">
        <f t="shared" ref="D16:I16" si="3">D4/$B4</f>
        <v>1.2500000000000001E-2</v>
      </c>
      <c r="E16" s="134">
        <f t="shared" si="3"/>
        <v>9.583333333333334E-2</v>
      </c>
      <c r="F16" s="134">
        <f t="shared" si="3"/>
        <v>0.42499999999999999</v>
      </c>
      <c r="G16" s="134">
        <f t="shared" si="3"/>
        <v>0.35833333333333334</v>
      </c>
      <c r="H16" s="134">
        <f t="shared" si="3"/>
        <v>0.10416666666666667</v>
      </c>
      <c r="I16" s="135">
        <f t="shared" si="3"/>
        <v>4.1666666666666666E-3</v>
      </c>
      <c r="J16" s="136">
        <f>J4/B4</f>
        <v>0.53333333333333333</v>
      </c>
    </row>
    <row r="17" spans="1:10" ht="20.100000000000001" customHeight="1">
      <c r="A17" s="46" t="s">
        <v>17</v>
      </c>
      <c r="B17" s="118">
        <f t="shared" ref="B17:B23" si="4">B5</f>
        <v>226</v>
      </c>
      <c r="C17" s="133">
        <f t="shared" ref="C17:I17" si="5">C5/$B5</f>
        <v>0</v>
      </c>
      <c r="D17" s="134">
        <f t="shared" si="5"/>
        <v>1.3274336283185841E-2</v>
      </c>
      <c r="E17" s="134">
        <f t="shared" si="5"/>
        <v>9.2920353982300891E-2</v>
      </c>
      <c r="F17" s="134">
        <f t="shared" si="5"/>
        <v>0.37610619469026546</v>
      </c>
      <c r="G17" s="134">
        <f t="shared" si="5"/>
        <v>0.39380530973451328</v>
      </c>
      <c r="H17" s="134">
        <f t="shared" si="5"/>
        <v>0.10619469026548672</v>
      </c>
      <c r="I17" s="135">
        <f t="shared" si="5"/>
        <v>1.7699115044247787E-2</v>
      </c>
      <c r="J17" s="136">
        <f t="shared" ref="J17:J23" si="6">J5/B5</f>
        <v>0.48230088495575218</v>
      </c>
    </row>
    <row r="18" spans="1:10" ht="20.100000000000001" customHeight="1">
      <c r="A18" s="46" t="s">
        <v>15</v>
      </c>
      <c r="B18" s="118">
        <f t="shared" si="4"/>
        <v>231</v>
      </c>
      <c r="C18" s="133">
        <f t="shared" ref="C18:I18" si="7">C6/$B6</f>
        <v>0</v>
      </c>
      <c r="D18" s="134">
        <f t="shared" si="7"/>
        <v>1.2987012987012988E-2</v>
      </c>
      <c r="E18" s="134">
        <f t="shared" si="7"/>
        <v>0.11688311688311688</v>
      </c>
      <c r="F18" s="134">
        <f t="shared" si="7"/>
        <v>0.45021645021645024</v>
      </c>
      <c r="G18" s="134">
        <f t="shared" si="7"/>
        <v>0.31601731601731603</v>
      </c>
      <c r="H18" s="134">
        <f t="shared" si="7"/>
        <v>9.5238095238095233E-2</v>
      </c>
      <c r="I18" s="135">
        <f t="shared" si="7"/>
        <v>8.658008658008658E-3</v>
      </c>
      <c r="J18" s="136">
        <f t="shared" si="6"/>
        <v>0.58008658008658009</v>
      </c>
    </row>
    <row r="19" spans="1:10" ht="20.100000000000001" customHeight="1">
      <c r="A19" s="50" t="s">
        <v>18</v>
      </c>
      <c r="B19" s="123">
        <f t="shared" si="4"/>
        <v>227</v>
      </c>
      <c r="C19" s="137">
        <f t="shared" ref="C19:I19" si="8">C7/$B7</f>
        <v>0</v>
      </c>
      <c r="D19" s="138">
        <f t="shared" si="8"/>
        <v>2.643171806167401E-2</v>
      </c>
      <c r="E19" s="138">
        <f t="shared" si="8"/>
        <v>8.8105726872246701E-2</v>
      </c>
      <c r="F19" s="138">
        <f t="shared" si="8"/>
        <v>0.32599118942731276</v>
      </c>
      <c r="G19" s="138">
        <f t="shared" si="8"/>
        <v>0.41850220264317178</v>
      </c>
      <c r="H19" s="138">
        <f t="shared" si="8"/>
        <v>0.12334801762114538</v>
      </c>
      <c r="I19" s="139">
        <f t="shared" si="8"/>
        <v>1.7621145374449341E-2</v>
      </c>
      <c r="J19" s="140">
        <f t="shared" si="6"/>
        <v>0.44052863436123346</v>
      </c>
    </row>
    <row r="20" spans="1:10" ht="20.100000000000001" customHeight="1">
      <c r="A20" s="54" t="s">
        <v>54</v>
      </c>
      <c r="B20" s="120">
        <f t="shared" si="4"/>
        <v>232</v>
      </c>
      <c r="C20" s="133">
        <f t="shared" ref="C20:I20" si="9">C8/$B8</f>
        <v>0</v>
      </c>
      <c r="D20" s="134">
        <f t="shared" si="9"/>
        <v>8.6206896551724137E-3</v>
      </c>
      <c r="E20" s="134">
        <f t="shared" si="9"/>
        <v>0.18534482758620691</v>
      </c>
      <c r="F20" s="134">
        <f t="shared" si="9"/>
        <v>0.33189655172413796</v>
      </c>
      <c r="G20" s="134">
        <f t="shared" si="9"/>
        <v>0.36206896551724138</v>
      </c>
      <c r="H20" s="134">
        <f t="shared" si="9"/>
        <v>0.10344827586206896</v>
      </c>
      <c r="I20" s="135">
        <f t="shared" si="9"/>
        <v>8.6206896551724137E-3</v>
      </c>
      <c r="J20" s="136">
        <f t="shared" si="6"/>
        <v>0.52586206896551724</v>
      </c>
    </row>
    <row r="21" spans="1:10" ht="20.100000000000001" customHeight="1">
      <c r="A21" s="55" t="s">
        <v>59</v>
      </c>
      <c r="B21" s="123">
        <f t="shared" si="4"/>
        <v>218</v>
      </c>
      <c r="C21" s="137">
        <f t="shared" ref="C21:I21" si="10">C9/$B9</f>
        <v>0</v>
      </c>
      <c r="D21" s="138">
        <f t="shared" si="10"/>
        <v>0</v>
      </c>
      <c r="E21" s="138">
        <f t="shared" si="10"/>
        <v>0.15596330275229359</v>
      </c>
      <c r="F21" s="138">
        <f t="shared" si="10"/>
        <v>0.28899082568807338</v>
      </c>
      <c r="G21" s="138">
        <f t="shared" si="10"/>
        <v>0.38532110091743121</v>
      </c>
      <c r="H21" s="138">
        <f t="shared" si="10"/>
        <v>0.15596330275229359</v>
      </c>
      <c r="I21" s="139">
        <f t="shared" si="10"/>
        <v>1.3761467889908258E-2</v>
      </c>
      <c r="J21" s="140">
        <f t="shared" si="6"/>
        <v>0.44495412844036697</v>
      </c>
    </row>
    <row r="22" spans="1:10" ht="20.100000000000001" customHeight="1">
      <c r="A22" s="46" t="s">
        <v>64</v>
      </c>
      <c r="B22" s="118">
        <f t="shared" si="4"/>
        <v>204</v>
      </c>
      <c r="C22" s="99">
        <f t="shared" ref="C22:I22" si="11">C10/$B10</f>
        <v>0</v>
      </c>
      <c r="D22" s="100">
        <f t="shared" si="11"/>
        <v>2.4509803921568627E-2</v>
      </c>
      <c r="E22" s="100">
        <f t="shared" si="11"/>
        <v>0.12254901960784313</v>
      </c>
      <c r="F22" s="100">
        <f t="shared" si="11"/>
        <v>0.32843137254901961</v>
      </c>
      <c r="G22" s="100">
        <f t="shared" si="11"/>
        <v>0.37745098039215685</v>
      </c>
      <c r="H22" s="100">
        <f t="shared" si="11"/>
        <v>0.13235294117647059</v>
      </c>
      <c r="I22" s="101">
        <f t="shared" si="11"/>
        <v>1.4705882352941176E-2</v>
      </c>
      <c r="J22" s="141">
        <f t="shared" si="6"/>
        <v>0.47549019607843135</v>
      </c>
    </row>
    <row r="23" spans="1:10" ht="20.100000000000001" customHeight="1">
      <c r="A23" s="46" t="s">
        <v>95</v>
      </c>
      <c r="B23" s="118">
        <f t="shared" si="4"/>
        <v>206</v>
      </c>
      <c r="C23" s="99">
        <f t="shared" ref="C23:I24" si="12">C11/$B11</f>
        <v>0</v>
      </c>
      <c r="D23" s="100">
        <f t="shared" si="12"/>
        <v>9.7087378640776691E-3</v>
      </c>
      <c r="E23" s="100">
        <f t="shared" si="12"/>
        <v>0.13106796116504854</v>
      </c>
      <c r="F23" s="100">
        <f t="shared" si="12"/>
        <v>0.33980582524271846</v>
      </c>
      <c r="G23" s="100">
        <f t="shared" si="12"/>
        <v>0.33980582524271846</v>
      </c>
      <c r="H23" s="100">
        <f t="shared" si="12"/>
        <v>0.1650485436893204</v>
      </c>
      <c r="I23" s="101">
        <f t="shared" si="12"/>
        <v>1.4563106796116505E-2</v>
      </c>
      <c r="J23" s="141">
        <f t="shared" si="6"/>
        <v>0.48058252427184467</v>
      </c>
    </row>
    <row r="24" spans="1:10" ht="20.100000000000001" customHeight="1">
      <c r="A24" s="46" t="s">
        <v>117</v>
      </c>
      <c r="B24" s="118">
        <v>216</v>
      </c>
      <c r="C24" s="99">
        <f t="shared" si="12"/>
        <v>0</v>
      </c>
      <c r="D24" s="100">
        <f t="shared" si="12"/>
        <v>0</v>
      </c>
      <c r="E24" s="100">
        <f t="shared" si="12"/>
        <v>0.1111111111111111</v>
      </c>
      <c r="F24" s="100">
        <f t="shared" si="12"/>
        <v>0.34259259259259262</v>
      </c>
      <c r="G24" s="100">
        <f t="shared" si="12"/>
        <v>0.375</v>
      </c>
      <c r="H24" s="100">
        <f t="shared" si="12"/>
        <v>0.1388888888888889</v>
      </c>
      <c r="I24" s="101">
        <f t="shared" si="12"/>
        <v>3.2407407407407406E-2</v>
      </c>
      <c r="J24" s="141">
        <f t="shared" ref="J24" si="13">J12/B12</f>
        <v>0.45370370370370372</v>
      </c>
    </row>
    <row r="25" spans="1:10" ht="20.100000000000001" customHeight="1">
      <c r="A25" s="102" t="s">
        <v>124</v>
      </c>
      <c r="B25" s="127">
        <f>B13</f>
        <v>195</v>
      </c>
      <c r="C25" s="104">
        <f t="shared" ref="C25:I25" si="14">C13/$B13</f>
        <v>0</v>
      </c>
      <c r="D25" s="105">
        <f t="shared" si="14"/>
        <v>0</v>
      </c>
      <c r="E25" s="105">
        <f t="shared" si="14"/>
        <v>0.1076923076923077</v>
      </c>
      <c r="F25" s="105">
        <f t="shared" si="14"/>
        <v>0.29743589743589743</v>
      </c>
      <c r="G25" s="105">
        <f t="shared" si="14"/>
        <v>0.41025641025641024</v>
      </c>
      <c r="H25" s="105">
        <f t="shared" si="14"/>
        <v>0.15384615384615385</v>
      </c>
      <c r="I25" s="106">
        <f t="shared" si="14"/>
        <v>3.0769230769230771E-2</v>
      </c>
      <c r="J25" s="142">
        <f>J13/B13</f>
        <v>0.40512820512820513</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&amp;Cあわら市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07"/>
  <sheetViews>
    <sheetView tabSelected="1" view="pageBreakPreview" topLeftCell="A7" zoomScale="85" zoomScaleNormal="100" zoomScaleSheetLayoutView="85" workbookViewId="0">
      <selection activeCell="L26" sqref="L26"/>
    </sheetView>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108</v>
      </c>
    </row>
    <row r="3" spans="1:10" ht="20.100000000000001" customHeight="1">
      <c r="A3" s="85" t="s">
        <v>20</v>
      </c>
      <c r="B3" s="112" t="s">
        <v>118</v>
      </c>
      <c r="C3" s="270" t="s">
        <v>23</v>
      </c>
      <c r="D3" s="268" t="s">
        <v>21</v>
      </c>
      <c r="E3" s="268" t="s">
        <v>60</v>
      </c>
      <c r="F3" s="268" t="s">
        <v>61</v>
      </c>
      <c r="G3" s="288" t="s">
        <v>125</v>
      </c>
      <c r="H3" s="268" t="s">
        <v>62</v>
      </c>
      <c r="I3" s="269" t="s">
        <v>63</v>
      </c>
      <c r="J3" s="271" t="s">
        <v>22</v>
      </c>
    </row>
    <row r="4" spans="1:10" ht="20.100000000000001" customHeight="1">
      <c r="A4" s="113" t="s">
        <v>16</v>
      </c>
      <c r="B4" s="114">
        <f>SUM(C4:I4)</f>
        <v>94</v>
      </c>
      <c r="C4" s="115">
        <v>0</v>
      </c>
      <c r="D4" s="116">
        <v>3</v>
      </c>
      <c r="E4" s="116">
        <v>17</v>
      </c>
      <c r="F4" s="116">
        <v>47</v>
      </c>
      <c r="G4" s="116">
        <v>21</v>
      </c>
      <c r="H4" s="116">
        <v>6</v>
      </c>
      <c r="I4" s="117">
        <v>0</v>
      </c>
      <c r="J4" s="145">
        <f>SUM(C4:F4)</f>
        <v>67</v>
      </c>
    </row>
    <row r="5" spans="1:10" ht="20.100000000000001" customHeight="1">
      <c r="A5" s="46" t="s">
        <v>17</v>
      </c>
      <c r="B5" s="118">
        <f t="shared" ref="B5:B13" si="0">SUM(C5:I5)</f>
        <v>94</v>
      </c>
      <c r="C5" s="119">
        <v>0</v>
      </c>
      <c r="D5" s="120">
        <v>2</v>
      </c>
      <c r="E5" s="120">
        <v>16</v>
      </c>
      <c r="F5" s="120">
        <v>51</v>
      </c>
      <c r="G5" s="120">
        <v>17</v>
      </c>
      <c r="H5" s="120">
        <v>7</v>
      </c>
      <c r="I5" s="121">
        <v>1</v>
      </c>
      <c r="J5" s="146">
        <f t="shared" ref="J5:J13" si="1">SUM(C5:F5)</f>
        <v>69</v>
      </c>
    </row>
    <row r="6" spans="1:10" ht="20.100000000000001" customHeight="1">
      <c r="A6" s="46" t="s">
        <v>15</v>
      </c>
      <c r="B6" s="118">
        <f t="shared" si="0"/>
        <v>111</v>
      </c>
      <c r="C6" s="119">
        <v>0</v>
      </c>
      <c r="D6" s="120">
        <v>3</v>
      </c>
      <c r="E6" s="120">
        <v>21</v>
      </c>
      <c r="F6" s="120">
        <v>63</v>
      </c>
      <c r="G6" s="120">
        <v>20</v>
      </c>
      <c r="H6" s="120">
        <v>4</v>
      </c>
      <c r="I6" s="121">
        <v>0</v>
      </c>
      <c r="J6" s="146">
        <f t="shared" si="1"/>
        <v>87</v>
      </c>
    </row>
    <row r="7" spans="1:10" ht="20.100000000000001" customHeight="1">
      <c r="A7" s="147" t="s">
        <v>18</v>
      </c>
      <c r="B7" s="118">
        <f t="shared" si="0"/>
        <v>104</v>
      </c>
      <c r="C7" s="119">
        <v>0</v>
      </c>
      <c r="D7" s="120">
        <v>6</v>
      </c>
      <c r="E7" s="120">
        <v>14</v>
      </c>
      <c r="F7" s="120">
        <v>41</v>
      </c>
      <c r="G7" s="120">
        <v>33</v>
      </c>
      <c r="H7" s="120">
        <v>8</v>
      </c>
      <c r="I7" s="121">
        <v>2</v>
      </c>
      <c r="J7" s="146">
        <f t="shared" si="1"/>
        <v>61</v>
      </c>
    </row>
    <row r="8" spans="1:10" ht="20.100000000000001" customHeight="1">
      <c r="A8" s="147" t="s">
        <v>54</v>
      </c>
      <c r="B8" s="118">
        <f t="shared" si="0"/>
        <v>88</v>
      </c>
      <c r="C8" s="119">
        <v>0</v>
      </c>
      <c r="D8" s="120">
        <v>2</v>
      </c>
      <c r="E8" s="120">
        <v>29</v>
      </c>
      <c r="F8" s="120">
        <v>31</v>
      </c>
      <c r="G8" s="120">
        <v>23</v>
      </c>
      <c r="H8" s="120">
        <v>3</v>
      </c>
      <c r="I8" s="121">
        <v>0</v>
      </c>
      <c r="J8" s="146">
        <f t="shared" si="1"/>
        <v>62</v>
      </c>
    </row>
    <row r="9" spans="1:10" ht="20.100000000000001" customHeight="1">
      <c r="A9" s="147" t="s">
        <v>58</v>
      </c>
      <c r="B9" s="118">
        <f t="shared" si="0"/>
        <v>105</v>
      </c>
      <c r="C9" s="119">
        <v>0</v>
      </c>
      <c r="D9" s="120">
        <v>0</v>
      </c>
      <c r="E9" s="120">
        <v>22</v>
      </c>
      <c r="F9" s="120">
        <v>34</v>
      </c>
      <c r="G9" s="120">
        <v>38</v>
      </c>
      <c r="H9" s="120">
        <v>11</v>
      </c>
      <c r="I9" s="121">
        <v>0</v>
      </c>
      <c r="J9" s="146">
        <f t="shared" si="1"/>
        <v>56</v>
      </c>
    </row>
    <row r="10" spans="1:10" ht="20.100000000000001" customHeight="1">
      <c r="A10" s="147" t="s">
        <v>64</v>
      </c>
      <c r="B10" s="118">
        <f t="shared" si="0"/>
        <v>102</v>
      </c>
      <c r="C10" s="119">
        <v>0</v>
      </c>
      <c r="D10" s="120">
        <v>5</v>
      </c>
      <c r="E10" s="120">
        <v>17</v>
      </c>
      <c r="F10" s="120">
        <v>42</v>
      </c>
      <c r="G10" s="120">
        <v>29</v>
      </c>
      <c r="H10" s="120">
        <v>8</v>
      </c>
      <c r="I10" s="121">
        <v>1</v>
      </c>
      <c r="J10" s="146">
        <f t="shared" si="1"/>
        <v>64</v>
      </c>
    </row>
    <row r="11" spans="1:10" ht="20.100000000000001" customHeight="1">
      <c r="A11" s="147" t="s">
        <v>95</v>
      </c>
      <c r="B11" s="118">
        <f t="shared" si="0"/>
        <v>99</v>
      </c>
      <c r="C11" s="119">
        <v>0</v>
      </c>
      <c r="D11" s="120">
        <v>2</v>
      </c>
      <c r="E11" s="120">
        <v>19</v>
      </c>
      <c r="F11" s="120">
        <v>41</v>
      </c>
      <c r="G11" s="120">
        <v>26</v>
      </c>
      <c r="H11" s="120">
        <v>11</v>
      </c>
      <c r="I11" s="121">
        <v>0</v>
      </c>
      <c r="J11" s="146">
        <f t="shared" si="1"/>
        <v>62</v>
      </c>
    </row>
    <row r="12" spans="1:10" ht="20.100000000000001" customHeight="1">
      <c r="A12" s="147" t="s">
        <v>117</v>
      </c>
      <c r="B12" s="118">
        <v>98</v>
      </c>
      <c r="C12" s="119">
        <v>0</v>
      </c>
      <c r="D12" s="120">
        <v>0</v>
      </c>
      <c r="E12" s="120">
        <v>17</v>
      </c>
      <c r="F12" s="120">
        <v>36</v>
      </c>
      <c r="G12" s="120">
        <v>37</v>
      </c>
      <c r="H12" s="120">
        <v>6</v>
      </c>
      <c r="I12" s="121">
        <v>2</v>
      </c>
      <c r="J12" s="146">
        <v>53</v>
      </c>
    </row>
    <row r="13" spans="1:10" ht="20.100000000000001" customHeight="1">
      <c r="A13" s="148" t="s">
        <v>123</v>
      </c>
      <c r="B13" s="127">
        <f t="shared" si="0"/>
        <v>83</v>
      </c>
      <c r="C13" s="128">
        <v>0</v>
      </c>
      <c r="D13" s="129">
        <v>0</v>
      </c>
      <c r="E13" s="129">
        <v>14</v>
      </c>
      <c r="F13" s="129">
        <v>30</v>
      </c>
      <c r="G13" s="129">
        <v>33</v>
      </c>
      <c r="H13" s="129">
        <v>4</v>
      </c>
      <c r="I13" s="130">
        <v>2</v>
      </c>
      <c r="J13" s="149">
        <f t="shared" si="1"/>
        <v>44</v>
      </c>
    </row>
    <row r="14" spans="1:10" ht="20.100000000000001" customHeight="1">
      <c r="A14" s="2" t="s">
        <v>82</v>
      </c>
      <c r="B14" s="132"/>
      <c r="C14" s="132"/>
      <c r="D14" s="132"/>
      <c r="E14" s="132"/>
      <c r="F14" s="132"/>
      <c r="G14" s="132"/>
      <c r="H14" s="132"/>
      <c r="I14" s="132"/>
    </row>
    <row r="15" spans="1:10" ht="20.100000000000001" customHeight="1">
      <c r="A15" s="85" t="s">
        <v>20</v>
      </c>
      <c r="B15" s="112" t="s">
        <v>118</v>
      </c>
      <c r="C15" s="270" t="s">
        <v>23</v>
      </c>
      <c r="D15" s="268" t="s">
        <v>21</v>
      </c>
      <c r="E15" s="268" t="s">
        <v>60</v>
      </c>
      <c r="F15" s="268" t="s">
        <v>61</v>
      </c>
      <c r="G15" s="288" t="s">
        <v>125</v>
      </c>
      <c r="H15" s="268" t="s">
        <v>62</v>
      </c>
      <c r="I15" s="269" t="s">
        <v>63</v>
      </c>
      <c r="J15" s="271" t="s">
        <v>22</v>
      </c>
    </row>
    <row r="16" spans="1:10" ht="20.100000000000001" customHeight="1">
      <c r="A16" s="46" t="s">
        <v>16</v>
      </c>
      <c r="B16" s="118">
        <f>B4</f>
        <v>94</v>
      </c>
      <c r="C16" s="133">
        <f t="shared" ref="C16:J24" si="2">C4/$B4</f>
        <v>0</v>
      </c>
      <c r="D16" s="150">
        <f t="shared" si="2"/>
        <v>3.1914893617021274E-2</v>
      </c>
      <c r="E16" s="150">
        <f t="shared" si="2"/>
        <v>0.18085106382978725</v>
      </c>
      <c r="F16" s="150">
        <f t="shared" si="2"/>
        <v>0.5</v>
      </c>
      <c r="G16" s="150">
        <f t="shared" si="2"/>
        <v>0.22340425531914893</v>
      </c>
      <c r="H16" s="150">
        <f t="shared" si="2"/>
        <v>6.3829787234042548E-2</v>
      </c>
      <c r="I16" s="151">
        <f t="shared" si="2"/>
        <v>0</v>
      </c>
      <c r="J16" s="136">
        <f t="shared" si="2"/>
        <v>0.71276595744680848</v>
      </c>
    </row>
    <row r="17" spans="1:10" ht="20.100000000000001" customHeight="1">
      <c r="A17" s="46" t="s">
        <v>17</v>
      </c>
      <c r="B17" s="118">
        <f t="shared" ref="B17:B23" si="3">B5</f>
        <v>94</v>
      </c>
      <c r="C17" s="133">
        <f t="shared" si="2"/>
        <v>0</v>
      </c>
      <c r="D17" s="150">
        <f t="shared" si="2"/>
        <v>2.1276595744680851E-2</v>
      </c>
      <c r="E17" s="150">
        <f t="shared" si="2"/>
        <v>0.1702127659574468</v>
      </c>
      <c r="F17" s="150">
        <f t="shared" si="2"/>
        <v>0.54255319148936165</v>
      </c>
      <c r="G17" s="150">
        <f t="shared" si="2"/>
        <v>0.18085106382978725</v>
      </c>
      <c r="H17" s="150">
        <f t="shared" si="2"/>
        <v>7.4468085106382975E-2</v>
      </c>
      <c r="I17" s="151">
        <f t="shared" si="2"/>
        <v>1.0638297872340425E-2</v>
      </c>
      <c r="J17" s="136">
        <f t="shared" si="2"/>
        <v>0.73404255319148937</v>
      </c>
    </row>
    <row r="18" spans="1:10" ht="20.100000000000001" customHeight="1">
      <c r="A18" s="46" t="s">
        <v>15</v>
      </c>
      <c r="B18" s="118">
        <f t="shared" si="3"/>
        <v>111</v>
      </c>
      <c r="C18" s="133">
        <f t="shared" si="2"/>
        <v>0</v>
      </c>
      <c r="D18" s="150">
        <f t="shared" si="2"/>
        <v>2.7027027027027029E-2</v>
      </c>
      <c r="E18" s="150">
        <f t="shared" si="2"/>
        <v>0.1891891891891892</v>
      </c>
      <c r="F18" s="150">
        <f t="shared" si="2"/>
        <v>0.56756756756756754</v>
      </c>
      <c r="G18" s="150">
        <f t="shared" si="2"/>
        <v>0.18018018018018017</v>
      </c>
      <c r="H18" s="150">
        <f t="shared" si="2"/>
        <v>3.6036036036036036E-2</v>
      </c>
      <c r="I18" s="151">
        <f t="shared" si="2"/>
        <v>0</v>
      </c>
      <c r="J18" s="136">
        <f t="shared" si="2"/>
        <v>0.78378378378378377</v>
      </c>
    </row>
    <row r="19" spans="1:10" ht="20.100000000000001" customHeight="1">
      <c r="A19" s="50" t="s">
        <v>18</v>
      </c>
      <c r="B19" s="118">
        <f t="shared" si="3"/>
        <v>104</v>
      </c>
      <c r="C19" s="137">
        <f t="shared" si="2"/>
        <v>0</v>
      </c>
      <c r="D19" s="150">
        <f t="shared" si="2"/>
        <v>5.7692307692307696E-2</v>
      </c>
      <c r="E19" s="150">
        <f t="shared" si="2"/>
        <v>0.13461538461538461</v>
      </c>
      <c r="F19" s="150">
        <f t="shared" si="2"/>
        <v>0.39423076923076922</v>
      </c>
      <c r="G19" s="150">
        <f t="shared" si="2"/>
        <v>0.31730769230769229</v>
      </c>
      <c r="H19" s="150">
        <f t="shared" si="2"/>
        <v>7.6923076923076927E-2</v>
      </c>
      <c r="I19" s="151">
        <f t="shared" si="2"/>
        <v>1.9230769230769232E-2</v>
      </c>
      <c r="J19" s="140">
        <f t="shared" si="2"/>
        <v>0.58653846153846156</v>
      </c>
    </row>
    <row r="20" spans="1:10" ht="20.100000000000001" customHeight="1">
      <c r="A20" s="46" t="s">
        <v>54</v>
      </c>
      <c r="B20" s="118">
        <f t="shared" si="3"/>
        <v>88</v>
      </c>
      <c r="C20" s="133">
        <f t="shared" si="2"/>
        <v>0</v>
      </c>
      <c r="D20" s="134">
        <f t="shared" si="2"/>
        <v>2.2727272727272728E-2</v>
      </c>
      <c r="E20" s="134">
        <f t="shared" si="2"/>
        <v>0.32954545454545453</v>
      </c>
      <c r="F20" s="134">
        <f t="shared" si="2"/>
        <v>0.35227272727272729</v>
      </c>
      <c r="G20" s="134">
        <f t="shared" si="2"/>
        <v>0.26136363636363635</v>
      </c>
      <c r="H20" s="134">
        <f t="shared" si="2"/>
        <v>3.4090909090909088E-2</v>
      </c>
      <c r="I20" s="135">
        <f t="shared" si="2"/>
        <v>0</v>
      </c>
      <c r="J20" s="136">
        <f t="shared" si="2"/>
        <v>0.70454545454545459</v>
      </c>
    </row>
    <row r="21" spans="1:10" ht="20.100000000000001" customHeight="1">
      <c r="A21" s="122" t="s">
        <v>58</v>
      </c>
      <c r="B21" s="143">
        <f t="shared" si="3"/>
        <v>105</v>
      </c>
      <c r="C21" s="152">
        <f t="shared" si="2"/>
        <v>0</v>
      </c>
      <c r="D21" s="153">
        <f t="shared" si="2"/>
        <v>0</v>
      </c>
      <c r="E21" s="153">
        <f t="shared" si="2"/>
        <v>0.20952380952380953</v>
      </c>
      <c r="F21" s="153">
        <f t="shared" si="2"/>
        <v>0.32380952380952382</v>
      </c>
      <c r="G21" s="153">
        <f t="shared" si="2"/>
        <v>0.3619047619047619</v>
      </c>
      <c r="H21" s="153">
        <f t="shared" si="2"/>
        <v>0.10476190476190476</v>
      </c>
      <c r="I21" s="154">
        <f t="shared" si="2"/>
        <v>0</v>
      </c>
      <c r="J21" s="155">
        <f t="shared" si="2"/>
        <v>0.53333333333333333</v>
      </c>
    </row>
    <row r="22" spans="1:10" ht="20.100000000000001" customHeight="1">
      <c r="A22" s="46" t="s">
        <v>64</v>
      </c>
      <c r="B22" s="146">
        <f t="shared" si="3"/>
        <v>102</v>
      </c>
      <c r="C22" s="99">
        <f t="shared" si="2"/>
        <v>0</v>
      </c>
      <c r="D22" s="100">
        <f t="shared" si="2"/>
        <v>4.9019607843137254E-2</v>
      </c>
      <c r="E22" s="100">
        <f t="shared" si="2"/>
        <v>0.16666666666666666</v>
      </c>
      <c r="F22" s="100">
        <f t="shared" si="2"/>
        <v>0.41176470588235292</v>
      </c>
      <c r="G22" s="100">
        <f t="shared" si="2"/>
        <v>0.28431372549019607</v>
      </c>
      <c r="H22" s="100">
        <f t="shared" si="2"/>
        <v>7.8431372549019607E-2</v>
      </c>
      <c r="I22" s="101">
        <f t="shared" si="2"/>
        <v>9.8039215686274508E-3</v>
      </c>
      <c r="J22" s="141">
        <f t="shared" si="2"/>
        <v>0.62745098039215685</v>
      </c>
    </row>
    <row r="23" spans="1:10" ht="20.100000000000001" customHeight="1">
      <c r="A23" s="46" t="s">
        <v>95</v>
      </c>
      <c r="B23" s="146">
        <f t="shared" si="3"/>
        <v>99</v>
      </c>
      <c r="C23" s="99">
        <f t="shared" si="2"/>
        <v>0</v>
      </c>
      <c r="D23" s="100">
        <f t="shared" si="2"/>
        <v>2.0202020202020204E-2</v>
      </c>
      <c r="E23" s="100">
        <f t="shared" si="2"/>
        <v>0.19191919191919191</v>
      </c>
      <c r="F23" s="100">
        <f t="shared" si="2"/>
        <v>0.41414141414141414</v>
      </c>
      <c r="G23" s="100">
        <f t="shared" si="2"/>
        <v>0.26262626262626265</v>
      </c>
      <c r="H23" s="100">
        <f t="shared" si="2"/>
        <v>0.1111111111111111</v>
      </c>
      <c r="I23" s="101">
        <f t="shared" si="2"/>
        <v>0</v>
      </c>
      <c r="J23" s="141">
        <f t="shared" si="2"/>
        <v>0.6262626262626263</v>
      </c>
    </row>
    <row r="24" spans="1:10" ht="20.100000000000001" customHeight="1">
      <c r="A24" s="147" t="s">
        <v>117</v>
      </c>
      <c r="B24" s="118">
        <v>98</v>
      </c>
      <c r="C24" s="99">
        <f t="shared" si="2"/>
        <v>0</v>
      </c>
      <c r="D24" s="100">
        <f t="shared" si="2"/>
        <v>0</v>
      </c>
      <c r="E24" s="100">
        <f t="shared" si="2"/>
        <v>0.17346938775510204</v>
      </c>
      <c r="F24" s="100">
        <f t="shared" si="2"/>
        <v>0.36734693877551022</v>
      </c>
      <c r="G24" s="100">
        <f t="shared" si="2"/>
        <v>0.37755102040816324</v>
      </c>
      <c r="H24" s="100">
        <f t="shared" si="2"/>
        <v>6.1224489795918366E-2</v>
      </c>
      <c r="I24" s="101">
        <f t="shared" si="2"/>
        <v>2.0408163265306121E-2</v>
      </c>
      <c r="J24" s="141">
        <f t="shared" si="2"/>
        <v>0.54081632653061229</v>
      </c>
    </row>
    <row r="25" spans="1:10" ht="20.100000000000001" customHeight="1">
      <c r="A25" s="102" t="s">
        <v>124</v>
      </c>
      <c r="B25" s="149">
        <f>B13</f>
        <v>83</v>
      </c>
      <c r="C25" s="104">
        <f t="shared" ref="C25:J25" si="4">C13/$B13</f>
        <v>0</v>
      </c>
      <c r="D25" s="105">
        <f t="shared" si="4"/>
        <v>0</v>
      </c>
      <c r="E25" s="105">
        <f t="shared" si="4"/>
        <v>0.16867469879518071</v>
      </c>
      <c r="F25" s="105">
        <f t="shared" si="4"/>
        <v>0.36144578313253012</v>
      </c>
      <c r="G25" s="105">
        <f t="shared" si="4"/>
        <v>0.39759036144578314</v>
      </c>
      <c r="H25" s="105">
        <f t="shared" si="4"/>
        <v>4.8192771084337352E-2</v>
      </c>
      <c r="I25" s="106">
        <f t="shared" si="4"/>
        <v>2.4096385542168676E-2</v>
      </c>
      <c r="J25" s="156">
        <f t="shared" si="4"/>
        <v>0.53012048192771088</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&amp;Cあわら市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05"/>
  <sheetViews>
    <sheetView tabSelected="1" view="pageBreakPreview" zoomScale="60" zoomScaleNormal="100" workbookViewId="0">
      <selection activeCell="L26" sqref="L26"/>
    </sheetView>
  </sheetViews>
  <sheetFormatPr defaultRowHeight="13.5"/>
  <cols>
    <col min="1" max="2" width="10.625" style="2" customWidth="1"/>
    <col min="3" max="14" width="8.625" style="2" customWidth="1"/>
    <col min="15" max="16384" width="9" style="2"/>
  </cols>
  <sheetData>
    <row r="1" spans="1:12" ht="20.100000000000001" customHeight="1">
      <c r="A1" s="19" t="s">
        <v>83</v>
      </c>
    </row>
    <row r="2" spans="1:12" ht="20.100000000000001" customHeight="1">
      <c r="A2" s="19"/>
    </row>
    <row r="3" spans="1:12" ht="20.100000000000001" customHeight="1">
      <c r="B3" s="157"/>
      <c r="C3" s="6" t="s">
        <v>16</v>
      </c>
      <c r="D3" s="7" t="s">
        <v>17</v>
      </c>
      <c r="E3" s="7" t="s">
        <v>15</v>
      </c>
      <c r="F3" s="7" t="s">
        <v>18</v>
      </c>
      <c r="G3" s="7" t="s">
        <v>54</v>
      </c>
      <c r="H3" s="7" t="s">
        <v>110</v>
      </c>
      <c r="I3" s="7" t="s">
        <v>64</v>
      </c>
      <c r="J3" s="7" t="s">
        <v>95</v>
      </c>
      <c r="K3" s="7" t="s">
        <v>117</v>
      </c>
      <c r="L3" s="8" t="s">
        <v>123</v>
      </c>
    </row>
    <row r="4" spans="1:12" ht="20.100000000000001" customHeight="1">
      <c r="B4" s="158" t="s">
        <v>24</v>
      </c>
      <c r="C4" s="115">
        <v>3</v>
      </c>
      <c r="D4" s="116">
        <v>2</v>
      </c>
      <c r="E4" s="116">
        <v>3</v>
      </c>
      <c r="F4" s="116">
        <v>6</v>
      </c>
      <c r="G4" s="116">
        <v>2</v>
      </c>
      <c r="H4" s="116">
        <v>0</v>
      </c>
      <c r="I4" s="159">
        <v>5</v>
      </c>
      <c r="J4" s="159">
        <v>2</v>
      </c>
      <c r="K4" s="159">
        <v>0</v>
      </c>
      <c r="L4" s="160">
        <v>0</v>
      </c>
    </row>
    <row r="5" spans="1:12" ht="20.100000000000001" customHeight="1">
      <c r="B5" s="54" t="s">
        <v>26</v>
      </c>
      <c r="C5" s="119">
        <v>2</v>
      </c>
      <c r="D5" s="120">
        <v>2</v>
      </c>
      <c r="E5" s="120">
        <v>2</v>
      </c>
      <c r="F5" s="120">
        <v>3</v>
      </c>
      <c r="G5" s="120">
        <v>1</v>
      </c>
      <c r="H5" s="120">
        <v>2</v>
      </c>
      <c r="I5" s="70">
        <v>0</v>
      </c>
      <c r="J5" s="70">
        <v>0</v>
      </c>
      <c r="K5" s="70">
        <v>0</v>
      </c>
      <c r="L5" s="71">
        <v>4</v>
      </c>
    </row>
    <row r="6" spans="1:12" ht="20.100000000000001" customHeight="1">
      <c r="B6" s="54" t="s">
        <v>27</v>
      </c>
      <c r="C6" s="119">
        <v>4</v>
      </c>
      <c r="D6" s="120">
        <v>6</v>
      </c>
      <c r="E6" s="120">
        <v>1</v>
      </c>
      <c r="F6" s="120">
        <v>1</v>
      </c>
      <c r="G6" s="120">
        <v>7</v>
      </c>
      <c r="H6" s="120">
        <v>3</v>
      </c>
      <c r="I6" s="70">
        <v>1</v>
      </c>
      <c r="J6" s="70">
        <v>2</v>
      </c>
      <c r="K6" s="70">
        <v>4</v>
      </c>
      <c r="L6" s="71">
        <v>2</v>
      </c>
    </row>
    <row r="7" spans="1:12" ht="20.100000000000001" customHeight="1">
      <c r="B7" s="54" t="s">
        <v>28</v>
      </c>
      <c r="C7" s="119">
        <v>1</v>
      </c>
      <c r="D7" s="120">
        <v>6</v>
      </c>
      <c r="E7" s="120">
        <v>3</v>
      </c>
      <c r="F7" s="120">
        <v>4</v>
      </c>
      <c r="G7" s="120">
        <v>6</v>
      </c>
      <c r="H7" s="120">
        <v>3</v>
      </c>
      <c r="I7" s="70">
        <v>7</v>
      </c>
      <c r="J7" s="70">
        <v>7</v>
      </c>
      <c r="K7" s="70">
        <v>3</v>
      </c>
      <c r="L7" s="71">
        <v>1</v>
      </c>
    </row>
    <row r="8" spans="1:12" ht="20.100000000000001" customHeight="1">
      <c r="B8" s="54" t="s">
        <v>29</v>
      </c>
      <c r="C8" s="119">
        <v>3</v>
      </c>
      <c r="D8" s="120">
        <v>0</v>
      </c>
      <c r="E8" s="120">
        <v>6</v>
      </c>
      <c r="F8" s="120">
        <v>3</v>
      </c>
      <c r="G8" s="120">
        <v>11</v>
      </c>
      <c r="H8" s="120">
        <v>5</v>
      </c>
      <c r="I8" s="70">
        <v>3</v>
      </c>
      <c r="J8" s="70">
        <v>5</v>
      </c>
      <c r="K8" s="70">
        <v>6</v>
      </c>
      <c r="L8" s="71">
        <v>4</v>
      </c>
    </row>
    <row r="9" spans="1:12" ht="20.100000000000001" customHeight="1">
      <c r="B9" s="54" t="s">
        <v>30</v>
      </c>
      <c r="C9" s="119">
        <v>7</v>
      </c>
      <c r="D9" s="120">
        <v>2</v>
      </c>
      <c r="E9" s="120">
        <v>9</v>
      </c>
      <c r="F9" s="120">
        <v>3</v>
      </c>
      <c r="G9" s="120">
        <v>4</v>
      </c>
      <c r="H9" s="120">
        <v>9</v>
      </c>
      <c r="I9" s="70">
        <v>6</v>
      </c>
      <c r="J9" s="70">
        <v>5</v>
      </c>
      <c r="K9" s="70">
        <v>4</v>
      </c>
      <c r="L9" s="71">
        <v>3</v>
      </c>
    </row>
    <row r="10" spans="1:12" ht="20.100000000000001" customHeight="1">
      <c r="B10" s="54" t="s">
        <v>31</v>
      </c>
      <c r="C10" s="119">
        <v>6</v>
      </c>
      <c r="D10" s="120">
        <v>10</v>
      </c>
      <c r="E10" s="120">
        <v>14</v>
      </c>
      <c r="F10" s="120">
        <v>4</v>
      </c>
      <c r="G10" s="120">
        <v>10</v>
      </c>
      <c r="H10" s="120">
        <v>7</v>
      </c>
      <c r="I10" s="70">
        <v>2</v>
      </c>
      <c r="J10" s="70">
        <v>7</v>
      </c>
      <c r="K10" s="70">
        <v>5</v>
      </c>
      <c r="L10" s="71">
        <v>7</v>
      </c>
    </row>
    <row r="11" spans="1:12" ht="20.100000000000001" customHeight="1">
      <c r="B11" s="54" t="s">
        <v>32</v>
      </c>
      <c r="C11" s="119">
        <v>8</v>
      </c>
      <c r="D11" s="120">
        <v>10</v>
      </c>
      <c r="E11" s="120">
        <v>13</v>
      </c>
      <c r="F11" s="120">
        <v>4</v>
      </c>
      <c r="G11" s="120">
        <v>3</v>
      </c>
      <c r="H11" s="120">
        <v>7</v>
      </c>
      <c r="I11" s="70">
        <v>9</v>
      </c>
      <c r="J11" s="70">
        <v>8</v>
      </c>
      <c r="K11" s="70">
        <v>8</v>
      </c>
      <c r="L11" s="71">
        <v>8</v>
      </c>
    </row>
    <row r="12" spans="1:12" ht="20.100000000000001" customHeight="1">
      <c r="B12" s="54" t="s">
        <v>33</v>
      </c>
      <c r="C12" s="119">
        <v>11</v>
      </c>
      <c r="D12" s="120">
        <v>10</v>
      </c>
      <c r="E12" s="120">
        <v>16</v>
      </c>
      <c r="F12" s="120">
        <v>14</v>
      </c>
      <c r="G12" s="120">
        <v>9</v>
      </c>
      <c r="H12" s="120">
        <v>10</v>
      </c>
      <c r="I12" s="70">
        <v>10</v>
      </c>
      <c r="J12" s="70">
        <v>9</v>
      </c>
      <c r="K12" s="70">
        <v>7</v>
      </c>
      <c r="L12" s="71">
        <v>4</v>
      </c>
    </row>
    <row r="13" spans="1:12" ht="20.100000000000001" customHeight="1">
      <c r="B13" s="54" t="s">
        <v>34</v>
      </c>
      <c r="C13" s="119">
        <v>11</v>
      </c>
      <c r="D13" s="120">
        <v>15</v>
      </c>
      <c r="E13" s="120">
        <v>14</v>
      </c>
      <c r="F13" s="120">
        <v>12</v>
      </c>
      <c r="G13" s="120">
        <v>4</v>
      </c>
      <c r="H13" s="120">
        <v>3</v>
      </c>
      <c r="I13" s="70">
        <v>8</v>
      </c>
      <c r="J13" s="70">
        <v>11</v>
      </c>
      <c r="K13" s="70">
        <v>7</v>
      </c>
      <c r="L13" s="71">
        <v>6</v>
      </c>
    </row>
    <row r="14" spans="1:12" ht="20.100000000000001" customHeight="1">
      <c r="B14" s="54" t="s">
        <v>35</v>
      </c>
      <c r="C14" s="119">
        <v>11</v>
      </c>
      <c r="D14" s="120">
        <v>6</v>
      </c>
      <c r="E14" s="120">
        <v>6</v>
      </c>
      <c r="F14" s="120">
        <v>7</v>
      </c>
      <c r="G14" s="120">
        <v>5</v>
      </c>
      <c r="H14" s="120">
        <v>7</v>
      </c>
      <c r="I14" s="70">
        <v>13</v>
      </c>
      <c r="J14" s="70">
        <v>6</v>
      </c>
      <c r="K14" s="70">
        <v>9</v>
      </c>
      <c r="L14" s="71">
        <v>5</v>
      </c>
    </row>
    <row r="15" spans="1:12" ht="20.100000000000001" customHeight="1">
      <c r="B15" s="54" t="s">
        <v>119</v>
      </c>
      <c r="C15" s="119">
        <v>21</v>
      </c>
      <c r="D15" s="120">
        <v>17</v>
      </c>
      <c r="E15" s="120">
        <v>20</v>
      </c>
      <c r="F15" s="120">
        <v>33</v>
      </c>
      <c r="G15" s="120">
        <v>23</v>
      </c>
      <c r="H15" s="120">
        <v>38</v>
      </c>
      <c r="I15" s="70">
        <v>29</v>
      </c>
      <c r="J15" s="70">
        <v>26</v>
      </c>
      <c r="K15" s="70">
        <v>37</v>
      </c>
      <c r="L15" s="71">
        <v>33</v>
      </c>
    </row>
    <row r="16" spans="1:12" ht="20.100000000000001" customHeight="1">
      <c r="B16" s="54" t="s">
        <v>120</v>
      </c>
      <c r="C16" s="119">
        <v>6</v>
      </c>
      <c r="D16" s="120">
        <v>7</v>
      </c>
      <c r="E16" s="120">
        <v>4</v>
      </c>
      <c r="F16" s="120">
        <v>8</v>
      </c>
      <c r="G16" s="120">
        <v>3</v>
      </c>
      <c r="H16" s="120">
        <v>11</v>
      </c>
      <c r="I16" s="70">
        <v>8</v>
      </c>
      <c r="J16" s="70">
        <v>11</v>
      </c>
      <c r="K16" s="70">
        <v>6</v>
      </c>
      <c r="L16" s="161">
        <v>4</v>
      </c>
    </row>
    <row r="17" spans="1:12" ht="20.100000000000001" customHeight="1">
      <c r="B17" s="54" t="s">
        <v>25</v>
      </c>
      <c r="C17" s="119">
        <v>0</v>
      </c>
      <c r="D17" s="120">
        <v>1</v>
      </c>
      <c r="E17" s="120">
        <v>0</v>
      </c>
      <c r="F17" s="120">
        <v>2</v>
      </c>
      <c r="G17" s="120">
        <v>0</v>
      </c>
      <c r="H17" s="120">
        <v>0</v>
      </c>
      <c r="I17" s="73">
        <v>1</v>
      </c>
      <c r="J17" s="73">
        <v>0</v>
      </c>
      <c r="K17" s="73">
        <v>2</v>
      </c>
      <c r="L17" s="74">
        <v>2</v>
      </c>
    </row>
    <row r="18" spans="1:12" ht="20.100000000000001" customHeight="1">
      <c r="B18" s="157" t="s">
        <v>12</v>
      </c>
      <c r="C18" s="164">
        <f t="shared" ref="C18:H18" si="0">SUM(C4:C17)</f>
        <v>94</v>
      </c>
      <c r="D18" s="164">
        <f t="shared" si="0"/>
        <v>94</v>
      </c>
      <c r="E18" s="164">
        <f t="shared" si="0"/>
        <v>111</v>
      </c>
      <c r="F18" s="164">
        <f t="shared" si="0"/>
        <v>104</v>
      </c>
      <c r="G18" s="164">
        <f t="shared" si="0"/>
        <v>88</v>
      </c>
      <c r="H18" s="164">
        <f t="shared" si="0"/>
        <v>105</v>
      </c>
      <c r="I18" s="164">
        <f>SUM(I4:I17)</f>
        <v>102</v>
      </c>
      <c r="J18" s="164">
        <f>SUM(J4:J17)</f>
        <v>99</v>
      </c>
      <c r="K18" s="164">
        <v>98</v>
      </c>
      <c r="L18" s="165">
        <f>SUM(L4:L17)</f>
        <v>83</v>
      </c>
    </row>
    <row r="19" spans="1:12" ht="20.100000000000001" customHeight="1">
      <c r="A19" s="166"/>
      <c r="B19" s="167"/>
      <c r="C19" s="166"/>
      <c r="D19" s="166"/>
      <c r="E19" s="166"/>
      <c r="F19" s="166"/>
    </row>
    <row r="20" spans="1:12" ht="20.100000000000001" customHeight="1">
      <c r="A20" s="166"/>
      <c r="B20" s="168"/>
      <c r="C20" s="166"/>
      <c r="D20" s="166"/>
      <c r="E20" s="166"/>
      <c r="F20" s="166"/>
    </row>
    <row r="21" spans="1:12" ht="20.100000000000001" customHeight="1">
      <c r="A21" s="166"/>
      <c r="B21" s="168"/>
      <c r="C21" s="166"/>
      <c r="D21" s="166"/>
      <c r="E21" s="166"/>
      <c r="F21" s="166"/>
    </row>
    <row r="22" spans="1:12" ht="20.100000000000001" customHeight="1">
      <c r="A22" s="166"/>
      <c r="B22" s="166"/>
    </row>
    <row r="23" spans="1:12" ht="20.100000000000001" customHeight="1">
      <c r="A23" s="166"/>
      <c r="B23" s="166"/>
    </row>
    <row r="24" spans="1:12" ht="20.100000000000001" customHeight="1">
      <c r="A24" s="166"/>
      <c r="B24" s="166"/>
    </row>
    <row r="25" spans="1:12" ht="20.100000000000001" customHeight="1">
      <c r="B25" s="166"/>
    </row>
    <row r="26" spans="1:12" ht="20.100000000000001" customHeight="1">
      <c r="B26" s="166"/>
    </row>
    <row r="27" spans="1:12" ht="20.100000000000001" customHeight="1">
      <c r="B27" s="166"/>
    </row>
    <row r="28" spans="1:12" ht="20.100000000000001" customHeight="1">
      <c r="B28" s="166"/>
    </row>
    <row r="29" spans="1:12" ht="20.100000000000001" customHeight="1">
      <c r="B29" s="166"/>
    </row>
    <row r="30" spans="1:12" ht="20.100000000000001" customHeight="1">
      <c r="B30" s="166"/>
    </row>
    <row r="31" spans="1:12" ht="20.100000000000001" customHeight="1">
      <c r="B31" s="166"/>
    </row>
    <row r="32" spans="1:12" ht="20.100000000000001" customHeight="1">
      <c r="B32" s="166"/>
    </row>
    <row r="33" spans="2:2" ht="20.100000000000001" customHeight="1">
      <c r="B33" s="166"/>
    </row>
    <row r="34" spans="2:2" ht="20.100000000000001" customHeight="1">
      <c r="B34" s="166"/>
    </row>
    <row r="35" spans="2:2" ht="20.100000000000001" customHeight="1">
      <c r="B35" s="166"/>
    </row>
    <row r="36" spans="2:2" ht="20.100000000000001" customHeight="1">
      <c r="B36" s="166"/>
    </row>
    <row r="37" spans="2:2" ht="20.100000000000001" customHeight="1">
      <c r="B37" s="166"/>
    </row>
    <row r="38" spans="2:2" ht="20.100000000000001" customHeight="1">
      <c r="B38" s="166"/>
    </row>
    <row r="39" spans="2:2" ht="20.100000000000001" customHeight="1">
      <c r="B39" s="166"/>
    </row>
    <row r="40" spans="2:2" ht="20.100000000000001" customHeight="1">
      <c r="B40" s="166"/>
    </row>
    <row r="41" spans="2:2" ht="20.100000000000001" customHeight="1">
      <c r="B41" s="166"/>
    </row>
    <row r="42" spans="2:2" ht="20.100000000000001" customHeight="1">
      <c r="B42" s="166"/>
    </row>
    <row r="43" spans="2:2" ht="20.100000000000001" customHeight="1">
      <c r="B43" s="166"/>
    </row>
    <row r="44" spans="2:2" ht="20.100000000000001" customHeight="1">
      <c r="B44" s="166"/>
    </row>
    <row r="45" spans="2:2" ht="20.100000000000001" customHeight="1">
      <c r="B45" s="166"/>
    </row>
    <row r="46" spans="2:2" ht="20.100000000000001" customHeight="1">
      <c r="B46" s="166"/>
    </row>
    <row r="47" spans="2:2" ht="20.100000000000001" customHeight="1">
      <c r="B47" s="166"/>
    </row>
    <row r="48" spans="2:2" ht="20.100000000000001" customHeight="1">
      <c r="B48" s="166"/>
    </row>
    <row r="49" spans="2:2" ht="20.100000000000001" customHeight="1">
      <c r="B49" s="166"/>
    </row>
    <row r="50" spans="2:2" ht="20.100000000000001" customHeight="1">
      <c r="B50" s="166"/>
    </row>
    <row r="51" spans="2:2" ht="20.100000000000001" customHeight="1">
      <c r="B51" s="166"/>
    </row>
    <row r="52" spans="2:2" ht="20.100000000000001" customHeight="1">
      <c r="B52" s="166"/>
    </row>
    <row r="53" spans="2:2" ht="20.100000000000001" customHeight="1">
      <c r="B53" s="166"/>
    </row>
    <row r="54" spans="2:2" ht="20.100000000000001" customHeight="1">
      <c r="B54" s="166"/>
    </row>
    <row r="55" spans="2:2" ht="20.100000000000001" customHeight="1">
      <c r="B55" s="166"/>
    </row>
    <row r="56" spans="2:2" ht="20.100000000000001" customHeight="1">
      <c r="B56" s="166"/>
    </row>
    <row r="57" spans="2:2" ht="20.100000000000001" customHeight="1">
      <c r="B57" s="166"/>
    </row>
    <row r="58" spans="2:2" ht="20.100000000000001" customHeight="1">
      <c r="B58" s="166"/>
    </row>
    <row r="59" spans="2:2" ht="20.100000000000001" customHeight="1">
      <c r="B59" s="166"/>
    </row>
    <row r="60" spans="2:2" ht="20.100000000000001" customHeight="1">
      <c r="B60" s="166"/>
    </row>
    <row r="61" spans="2:2" ht="20.100000000000001" customHeight="1">
      <c r="B61" s="166"/>
    </row>
    <row r="62" spans="2:2" ht="20.100000000000001" customHeight="1">
      <c r="B62" s="166"/>
    </row>
    <row r="63" spans="2:2" ht="20.100000000000001" customHeight="1">
      <c r="B63" s="166"/>
    </row>
    <row r="64" spans="2:2" ht="20.100000000000001" customHeight="1">
      <c r="B64" s="166"/>
    </row>
    <row r="65" spans="2:2" ht="20.100000000000001" customHeight="1">
      <c r="B65" s="166"/>
    </row>
    <row r="66" spans="2:2" ht="20.100000000000001" customHeight="1">
      <c r="B66" s="166"/>
    </row>
    <row r="67" spans="2:2" ht="20.100000000000001" customHeight="1">
      <c r="B67" s="166"/>
    </row>
    <row r="68" spans="2:2" ht="20.100000000000001" customHeight="1">
      <c r="B68" s="166"/>
    </row>
    <row r="69" spans="2:2" ht="20.100000000000001" customHeight="1">
      <c r="B69" s="166"/>
    </row>
    <row r="70" spans="2:2" ht="20.100000000000001" customHeight="1">
      <c r="B70" s="166"/>
    </row>
    <row r="71" spans="2:2" ht="20.100000000000001" customHeight="1">
      <c r="B71" s="166"/>
    </row>
    <row r="72" spans="2:2" ht="20.100000000000001" customHeight="1">
      <c r="B72" s="166"/>
    </row>
    <row r="73" spans="2:2" ht="20.100000000000001" customHeight="1">
      <c r="B73" s="166"/>
    </row>
    <row r="74" spans="2:2" ht="20.100000000000001" customHeight="1">
      <c r="B74" s="166"/>
    </row>
    <row r="75" spans="2:2" ht="20.100000000000001" customHeight="1">
      <c r="B75" s="166"/>
    </row>
    <row r="76" spans="2:2" ht="20.100000000000001" customHeight="1">
      <c r="B76" s="166"/>
    </row>
    <row r="77" spans="2:2" ht="20.100000000000001" customHeight="1">
      <c r="B77" s="166"/>
    </row>
    <row r="78" spans="2:2" ht="20.100000000000001" customHeight="1">
      <c r="B78" s="166"/>
    </row>
    <row r="79" spans="2:2" ht="20.100000000000001" customHeight="1">
      <c r="B79" s="166"/>
    </row>
    <row r="80" spans="2:2" ht="20.100000000000001" customHeight="1">
      <c r="B80" s="166"/>
    </row>
    <row r="81" spans="2:2" ht="20.100000000000001" customHeight="1">
      <c r="B81" s="166"/>
    </row>
    <row r="82" spans="2:2" ht="20.100000000000001" customHeight="1">
      <c r="B82" s="166"/>
    </row>
    <row r="83" spans="2:2" ht="20.100000000000001" customHeight="1">
      <c r="B83" s="166"/>
    </row>
    <row r="84" spans="2:2" ht="20.100000000000001" customHeight="1">
      <c r="B84" s="166"/>
    </row>
    <row r="85" spans="2:2" ht="20.100000000000001" customHeight="1">
      <c r="B85" s="166"/>
    </row>
    <row r="86" spans="2:2" ht="20.100000000000001" customHeight="1">
      <c r="B86" s="166"/>
    </row>
    <row r="87" spans="2:2" ht="20.100000000000001" customHeight="1">
      <c r="B87" s="166"/>
    </row>
    <row r="88" spans="2:2" ht="20.100000000000001" customHeight="1">
      <c r="B88" s="166"/>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&amp;Cあわら市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05"/>
  <sheetViews>
    <sheetView tabSelected="1" view="pageBreakPreview" zoomScale="60" zoomScaleNormal="100" workbookViewId="0">
      <selection activeCell="L26" sqref="L26"/>
    </sheetView>
  </sheetViews>
  <sheetFormatPr defaultRowHeight="13.5"/>
  <cols>
    <col min="1" max="2" width="10.625" style="2" customWidth="1"/>
    <col min="3" max="14" width="8.625" style="2" customWidth="1"/>
    <col min="15" max="16384" width="9" style="2"/>
  </cols>
  <sheetData>
    <row r="1" spans="1:15" ht="20.100000000000001" customHeight="1">
      <c r="A1" s="19" t="s">
        <v>84</v>
      </c>
      <c r="J1" s="132"/>
      <c r="K1" s="132"/>
      <c r="L1" s="132"/>
      <c r="M1" s="132"/>
    </row>
    <row r="2" spans="1:15" ht="20.100000000000001" customHeight="1">
      <c r="J2" s="132"/>
      <c r="K2" s="132"/>
      <c r="L2" s="132"/>
      <c r="M2" s="132"/>
    </row>
    <row r="3" spans="1:15" ht="20.100000000000001" customHeight="1">
      <c r="B3" s="157"/>
      <c r="C3" s="6" t="s">
        <v>16</v>
      </c>
      <c r="D3" s="7" t="s">
        <v>17</v>
      </c>
      <c r="E3" s="7" t="s">
        <v>15</v>
      </c>
      <c r="F3" s="7" t="s">
        <v>18</v>
      </c>
      <c r="G3" s="7" t="s">
        <v>54</v>
      </c>
      <c r="H3" s="7" t="s">
        <v>58</v>
      </c>
      <c r="I3" s="7" t="s">
        <v>64</v>
      </c>
      <c r="J3" s="7" t="s">
        <v>95</v>
      </c>
      <c r="K3" s="7" t="s">
        <v>117</v>
      </c>
      <c r="L3" s="8" t="s">
        <v>123</v>
      </c>
      <c r="M3" s="132"/>
      <c r="N3" s="132"/>
    </row>
    <row r="4" spans="1:15" ht="20.100000000000001" customHeight="1">
      <c r="B4" s="158" t="s">
        <v>96</v>
      </c>
      <c r="C4" s="115">
        <v>0</v>
      </c>
      <c r="D4" s="116">
        <v>1</v>
      </c>
      <c r="E4" s="116">
        <v>0</v>
      </c>
      <c r="F4" s="116">
        <v>0</v>
      </c>
      <c r="G4" s="116">
        <v>0</v>
      </c>
      <c r="H4" s="116">
        <v>0</v>
      </c>
      <c r="I4" s="202">
        <v>0</v>
      </c>
      <c r="J4" s="202">
        <v>0</v>
      </c>
      <c r="K4" s="202">
        <v>0</v>
      </c>
      <c r="L4" s="203">
        <v>0</v>
      </c>
      <c r="M4" s="132"/>
      <c r="N4" s="132"/>
    </row>
    <row r="5" spans="1:15" ht="20.100000000000001" customHeight="1">
      <c r="B5" s="54" t="s">
        <v>111</v>
      </c>
      <c r="C5" s="119">
        <v>6</v>
      </c>
      <c r="D5" s="120">
        <v>4</v>
      </c>
      <c r="E5" s="120">
        <v>4</v>
      </c>
      <c r="F5" s="120">
        <v>5</v>
      </c>
      <c r="G5" s="120">
        <v>13</v>
      </c>
      <c r="H5" s="120">
        <v>10</v>
      </c>
      <c r="I5" s="204">
        <v>8</v>
      </c>
      <c r="J5" s="204">
        <v>8</v>
      </c>
      <c r="K5" s="204">
        <v>7</v>
      </c>
      <c r="L5" s="205">
        <v>7</v>
      </c>
      <c r="M5" s="132"/>
      <c r="N5" s="132"/>
    </row>
    <row r="6" spans="1:15" ht="20.100000000000001" customHeight="1">
      <c r="B6" s="54" t="s">
        <v>97</v>
      </c>
      <c r="C6" s="119">
        <v>5</v>
      </c>
      <c r="D6" s="120">
        <v>2</v>
      </c>
      <c r="E6" s="120">
        <v>4</v>
      </c>
      <c r="F6" s="120">
        <v>1</v>
      </c>
      <c r="G6" s="120">
        <v>4</v>
      </c>
      <c r="H6" s="120">
        <v>2</v>
      </c>
      <c r="I6" s="204">
        <v>2</v>
      </c>
      <c r="J6" s="204">
        <v>4</v>
      </c>
      <c r="K6" s="204">
        <v>2</v>
      </c>
      <c r="L6" s="205">
        <v>2</v>
      </c>
      <c r="M6" s="132"/>
      <c r="N6" s="206"/>
      <c r="O6" s="206"/>
    </row>
    <row r="7" spans="1:15" ht="20.100000000000001" customHeight="1">
      <c r="B7" s="54" t="s">
        <v>98</v>
      </c>
      <c r="C7" s="119">
        <v>6</v>
      </c>
      <c r="D7" s="120">
        <v>1</v>
      </c>
      <c r="E7" s="120">
        <v>6</v>
      </c>
      <c r="F7" s="120">
        <v>3</v>
      </c>
      <c r="G7" s="120">
        <v>6</v>
      </c>
      <c r="H7" s="120">
        <v>5</v>
      </c>
      <c r="I7" s="204">
        <v>4</v>
      </c>
      <c r="J7" s="204">
        <v>4</v>
      </c>
      <c r="K7" s="204">
        <v>3</v>
      </c>
      <c r="L7" s="205">
        <v>4</v>
      </c>
      <c r="M7" s="132"/>
      <c r="N7" s="206"/>
      <c r="O7" s="206"/>
    </row>
    <row r="8" spans="1:15" ht="20.100000000000001" customHeight="1">
      <c r="B8" s="54" t="s">
        <v>99</v>
      </c>
      <c r="C8" s="119">
        <v>8</v>
      </c>
      <c r="D8" s="120">
        <v>7</v>
      </c>
      <c r="E8" s="120">
        <v>6</v>
      </c>
      <c r="F8" s="120">
        <v>10</v>
      </c>
      <c r="G8" s="120">
        <v>6</v>
      </c>
      <c r="H8" s="120">
        <v>7</v>
      </c>
      <c r="I8" s="204">
        <v>2</v>
      </c>
      <c r="J8" s="204">
        <v>4</v>
      </c>
      <c r="K8" s="204">
        <v>9</v>
      </c>
      <c r="L8" s="205">
        <v>2</v>
      </c>
      <c r="M8" s="132"/>
      <c r="N8" s="206"/>
      <c r="O8" s="206"/>
    </row>
    <row r="9" spans="1:15" ht="20.100000000000001" customHeight="1">
      <c r="B9" s="54" t="s">
        <v>100</v>
      </c>
      <c r="C9" s="119">
        <v>16</v>
      </c>
      <c r="D9" s="120">
        <v>12</v>
      </c>
      <c r="E9" s="120">
        <v>15</v>
      </c>
      <c r="F9" s="120">
        <v>9</v>
      </c>
      <c r="G9" s="120">
        <v>11</v>
      </c>
      <c r="H9" s="120">
        <v>4</v>
      </c>
      <c r="I9" s="204">
        <v>9</v>
      </c>
      <c r="J9" s="204">
        <v>3</v>
      </c>
      <c r="K9" s="204">
        <v>3</v>
      </c>
      <c r="L9" s="205">
        <v>4</v>
      </c>
      <c r="M9" s="132"/>
      <c r="N9" s="206"/>
      <c r="O9" s="206"/>
    </row>
    <row r="10" spans="1:15" ht="20.100000000000001" customHeight="1">
      <c r="B10" s="54" t="s">
        <v>101</v>
      </c>
      <c r="C10" s="119">
        <v>13</v>
      </c>
      <c r="D10" s="120">
        <v>6</v>
      </c>
      <c r="E10" s="120">
        <v>7</v>
      </c>
      <c r="F10" s="120">
        <v>5</v>
      </c>
      <c r="G10" s="120">
        <v>11</v>
      </c>
      <c r="H10" s="120">
        <v>8</v>
      </c>
      <c r="I10" s="182">
        <v>3</v>
      </c>
      <c r="J10" s="182">
        <v>6</v>
      </c>
      <c r="K10" s="182">
        <v>9</v>
      </c>
      <c r="L10" s="183">
        <v>7</v>
      </c>
      <c r="M10" s="132"/>
      <c r="N10" s="206"/>
      <c r="O10" s="166"/>
    </row>
    <row r="11" spans="1:15" ht="20.100000000000001" customHeight="1">
      <c r="B11" s="54" t="s">
        <v>102</v>
      </c>
      <c r="C11" s="119">
        <v>12</v>
      </c>
      <c r="D11" s="120">
        <v>18</v>
      </c>
      <c r="E11" s="120">
        <v>7</v>
      </c>
      <c r="F11" s="120">
        <v>12</v>
      </c>
      <c r="G11" s="120">
        <v>13</v>
      </c>
      <c r="H11" s="120">
        <v>7</v>
      </c>
      <c r="I11" s="182">
        <v>8</v>
      </c>
      <c r="J11" s="182">
        <v>4</v>
      </c>
      <c r="K11" s="182">
        <v>8</v>
      </c>
      <c r="L11" s="183">
        <v>9</v>
      </c>
      <c r="M11" s="132"/>
      <c r="N11" s="166"/>
      <c r="O11" s="166"/>
    </row>
    <row r="12" spans="1:15" ht="20.100000000000001" customHeight="1">
      <c r="B12" s="54" t="s">
        <v>103</v>
      </c>
      <c r="C12" s="119">
        <v>6</v>
      </c>
      <c r="D12" s="120">
        <v>10</v>
      </c>
      <c r="E12" s="120">
        <v>7</v>
      </c>
      <c r="F12" s="120">
        <v>9</v>
      </c>
      <c r="G12" s="120">
        <v>7</v>
      </c>
      <c r="H12" s="120">
        <v>2</v>
      </c>
      <c r="I12" s="182">
        <v>8</v>
      </c>
      <c r="J12" s="182">
        <v>8</v>
      </c>
      <c r="K12" s="182">
        <v>6</v>
      </c>
      <c r="L12" s="183">
        <v>5</v>
      </c>
      <c r="M12" s="132"/>
      <c r="N12" s="166"/>
    </row>
    <row r="13" spans="1:15" ht="20.100000000000001" customHeight="1">
      <c r="B13" s="54" t="s">
        <v>104</v>
      </c>
      <c r="C13" s="119">
        <v>6</v>
      </c>
      <c r="D13" s="120">
        <v>7</v>
      </c>
      <c r="E13" s="120">
        <v>8</v>
      </c>
      <c r="F13" s="120">
        <v>6</v>
      </c>
      <c r="G13" s="120">
        <v>9</v>
      </c>
      <c r="H13" s="120">
        <v>8</v>
      </c>
      <c r="I13" s="182">
        <v>4</v>
      </c>
      <c r="J13" s="182">
        <v>8</v>
      </c>
      <c r="K13" s="182">
        <v>7</v>
      </c>
      <c r="L13" s="183">
        <v>4</v>
      </c>
      <c r="M13" s="132"/>
      <c r="N13" s="166"/>
    </row>
    <row r="14" spans="1:15" ht="20.100000000000001" customHeight="1">
      <c r="B14" s="54" t="s">
        <v>105</v>
      </c>
      <c r="C14" s="119">
        <v>9</v>
      </c>
      <c r="D14" s="120">
        <v>7</v>
      </c>
      <c r="E14" s="120">
        <v>7</v>
      </c>
      <c r="F14" s="120">
        <v>8</v>
      </c>
      <c r="G14" s="120">
        <v>9</v>
      </c>
      <c r="H14" s="120">
        <v>8</v>
      </c>
      <c r="I14" s="182">
        <v>8</v>
      </c>
      <c r="J14" s="182">
        <v>8</v>
      </c>
      <c r="K14" s="182">
        <v>7</v>
      </c>
      <c r="L14" s="183">
        <v>5</v>
      </c>
      <c r="M14" s="132"/>
      <c r="N14" s="166"/>
    </row>
    <row r="15" spans="1:15" ht="20.100000000000001" customHeight="1">
      <c r="B15" s="54" t="s">
        <v>106</v>
      </c>
      <c r="C15" s="119">
        <v>6</v>
      </c>
      <c r="D15" s="120">
        <v>5</v>
      </c>
      <c r="E15" s="120">
        <v>3</v>
      </c>
      <c r="F15" s="120">
        <v>7</v>
      </c>
      <c r="G15" s="120">
        <v>6</v>
      </c>
      <c r="H15" s="120">
        <v>6</v>
      </c>
      <c r="I15" s="182">
        <v>2</v>
      </c>
      <c r="J15" s="182">
        <v>6</v>
      </c>
      <c r="K15" s="182">
        <v>5</v>
      </c>
      <c r="L15" s="183">
        <v>7</v>
      </c>
      <c r="M15" s="132"/>
      <c r="N15" s="166"/>
    </row>
    <row r="16" spans="1:15" ht="20.100000000000001" customHeight="1">
      <c r="B16" s="54" t="s">
        <v>112</v>
      </c>
      <c r="C16" s="119">
        <v>8</v>
      </c>
      <c r="D16" s="120">
        <v>7</v>
      </c>
      <c r="E16" s="120">
        <v>10</v>
      </c>
      <c r="F16" s="120">
        <v>11</v>
      </c>
      <c r="G16" s="120">
        <v>9</v>
      </c>
      <c r="H16" s="120">
        <v>12</v>
      </c>
      <c r="I16" s="182">
        <v>9</v>
      </c>
      <c r="J16" s="182">
        <v>10</v>
      </c>
      <c r="K16" s="182">
        <v>16</v>
      </c>
      <c r="L16" s="183">
        <v>15</v>
      </c>
      <c r="M16" s="132"/>
      <c r="N16" s="206"/>
    </row>
    <row r="17" spans="1:14" ht="20.100000000000001" customHeight="1">
      <c r="B17" s="46" t="s">
        <v>121</v>
      </c>
      <c r="C17" s="119">
        <v>0</v>
      </c>
      <c r="D17" s="120">
        <v>3</v>
      </c>
      <c r="E17" s="120">
        <v>0</v>
      </c>
      <c r="F17" s="120">
        <v>2</v>
      </c>
      <c r="G17" s="120">
        <v>1</v>
      </c>
      <c r="H17" s="120">
        <v>0</v>
      </c>
      <c r="I17" s="182">
        <v>2</v>
      </c>
      <c r="J17" s="182">
        <v>1</v>
      </c>
      <c r="K17" s="182">
        <v>5</v>
      </c>
      <c r="L17" s="183">
        <v>2</v>
      </c>
      <c r="M17" s="132"/>
      <c r="N17" s="132"/>
    </row>
    <row r="18" spans="1:14" ht="20.100000000000001" customHeight="1">
      <c r="A18" s="209"/>
      <c r="B18" s="157" t="s">
        <v>12</v>
      </c>
      <c r="C18" s="162">
        <f t="shared" ref="C18:L18" si="0">SUM(C4:C17)</f>
        <v>101</v>
      </c>
      <c r="D18" s="163">
        <f t="shared" si="0"/>
        <v>90</v>
      </c>
      <c r="E18" s="163">
        <f t="shared" si="0"/>
        <v>84</v>
      </c>
      <c r="F18" s="163">
        <f t="shared" si="0"/>
        <v>88</v>
      </c>
      <c r="G18" s="163">
        <f t="shared" si="0"/>
        <v>105</v>
      </c>
      <c r="H18" s="163">
        <f t="shared" si="0"/>
        <v>79</v>
      </c>
      <c r="I18" s="210">
        <f t="shared" si="0"/>
        <v>69</v>
      </c>
      <c r="J18" s="210">
        <f t="shared" si="0"/>
        <v>74</v>
      </c>
      <c r="K18" s="210">
        <v>87</v>
      </c>
      <c r="L18" s="211">
        <f t="shared" si="0"/>
        <v>73</v>
      </c>
      <c r="M18" s="40" t="s">
        <v>67</v>
      </c>
      <c r="N18" s="132"/>
    </row>
    <row r="19" spans="1:14" ht="20.100000000000001" customHeight="1">
      <c r="A19" s="166"/>
      <c r="B19" s="167"/>
      <c r="C19" s="212"/>
      <c r="D19" s="166"/>
      <c r="E19" s="166"/>
      <c r="F19" s="166"/>
      <c r="J19" s="132"/>
      <c r="K19" s="132"/>
      <c r="L19" s="132"/>
      <c r="M19" s="132"/>
    </row>
    <row r="20" spans="1:14" ht="20.100000000000001" customHeight="1">
      <c r="A20" s="166"/>
      <c r="B20" s="168"/>
      <c r="C20" s="212"/>
      <c r="D20" s="166"/>
      <c r="E20" s="166"/>
      <c r="F20" s="166"/>
      <c r="J20" s="132"/>
      <c r="K20" s="132"/>
      <c r="L20" s="132"/>
      <c r="M20" s="132"/>
    </row>
    <row r="21" spans="1:14" ht="20.100000000000001" customHeight="1">
      <c r="A21" s="166"/>
      <c r="B21" s="166"/>
      <c r="J21" s="132"/>
      <c r="K21" s="132"/>
      <c r="L21" s="132"/>
      <c r="M21" s="132"/>
    </row>
    <row r="22" spans="1:14" ht="20.100000000000001" customHeight="1">
      <c r="A22" s="166"/>
      <c r="B22" s="166"/>
    </row>
    <row r="23" spans="1:14" ht="20.100000000000001" customHeight="1">
      <c r="A23" s="166"/>
      <c r="B23" s="166"/>
    </row>
    <row r="24" spans="1:14" ht="20.100000000000001" customHeight="1">
      <c r="A24" s="166"/>
      <c r="B24" s="166"/>
    </row>
    <row r="25" spans="1:14" ht="20.100000000000001" customHeight="1">
      <c r="A25" s="166"/>
      <c r="B25" s="166"/>
    </row>
    <row r="26" spans="1:14" ht="20.100000000000001" customHeight="1">
      <c r="A26" s="166"/>
      <c r="B26" s="166"/>
    </row>
    <row r="27" spans="1:14" ht="20.100000000000001" customHeight="1">
      <c r="A27" s="166"/>
      <c r="B27" s="166"/>
    </row>
    <row r="28" spans="1:14" ht="20.100000000000001" customHeight="1">
      <c r="A28" s="166"/>
      <c r="B28" s="166"/>
    </row>
    <row r="29" spans="1:14" ht="20.100000000000001" customHeight="1">
      <c r="A29" s="166"/>
      <c r="B29" s="166"/>
    </row>
    <row r="30" spans="1:14" ht="20.100000000000001" customHeight="1">
      <c r="A30" s="166"/>
      <c r="B30" s="166"/>
    </row>
    <row r="31" spans="1:14" ht="20.100000000000001" customHeight="1">
      <c r="A31" s="166"/>
      <c r="B31" s="166"/>
    </row>
    <row r="32" spans="1:14" ht="20.100000000000001" customHeight="1">
      <c r="A32" s="166"/>
      <c r="B32" s="166"/>
    </row>
    <row r="33" spans="1:2" ht="20.100000000000001" customHeight="1">
      <c r="A33" s="166"/>
      <c r="B33" s="166"/>
    </row>
    <row r="34" spans="1:2" ht="20.100000000000001" customHeight="1">
      <c r="B34" s="166"/>
    </row>
    <row r="35" spans="1:2" ht="20.100000000000001" customHeight="1">
      <c r="B35" s="166"/>
    </row>
    <row r="36" spans="1:2" ht="20.100000000000001" customHeight="1">
      <c r="B36" s="166"/>
    </row>
    <row r="37" spans="1:2" ht="20.100000000000001" customHeight="1">
      <c r="B37" s="166"/>
    </row>
    <row r="38" spans="1:2" ht="20.100000000000001" customHeight="1">
      <c r="B38" s="166"/>
    </row>
    <row r="39" spans="1:2" ht="20.100000000000001" customHeight="1">
      <c r="B39" s="166"/>
    </row>
    <row r="40" spans="1:2" ht="20.100000000000001" customHeight="1">
      <c r="B40" s="166"/>
    </row>
    <row r="41" spans="1:2" ht="20.100000000000001" customHeight="1">
      <c r="B41" s="166"/>
    </row>
    <row r="42" spans="1:2" ht="20.100000000000001" customHeight="1">
      <c r="B42" s="166"/>
    </row>
    <row r="43" spans="1:2" ht="20.100000000000001" customHeight="1">
      <c r="B43" s="166"/>
    </row>
    <row r="44" spans="1:2" ht="20.100000000000001" customHeight="1">
      <c r="B44" s="166"/>
    </row>
    <row r="45" spans="1:2" ht="20.100000000000001" customHeight="1">
      <c r="B45" s="166"/>
    </row>
    <row r="46" spans="1:2" ht="20.100000000000001" customHeight="1">
      <c r="B46" s="166"/>
    </row>
    <row r="47" spans="1:2" ht="20.100000000000001" customHeight="1">
      <c r="B47" s="166"/>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&amp;Cあわら市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05"/>
  <sheetViews>
    <sheetView tabSelected="1" view="pageBreakPreview" zoomScaleNormal="100" zoomScaleSheetLayoutView="100" workbookViewId="0">
      <selection activeCell="L26" sqref="L26"/>
    </sheetView>
  </sheetViews>
  <sheetFormatPr defaultRowHeight="13.5"/>
  <cols>
    <col min="1" max="2" width="10.625" style="2" customWidth="1"/>
    <col min="3" max="13" width="8.625" style="2" customWidth="1"/>
    <col min="14" max="16384" width="9" style="2"/>
  </cols>
  <sheetData>
    <row r="1" spans="2:13" ht="20.100000000000001" customHeight="1">
      <c r="B1" s="192" t="s">
        <v>85</v>
      </c>
      <c r="C1" s="193"/>
      <c r="D1" s="193"/>
      <c r="E1" s="193"/>
      <c r="F1" s="193"/>
      <c r="G1" s="193"/>
    </row>
    <row r="2" spans="2:13" ht="20.100000000000001" customHeight="1">
      <c r="B2" s="194"/>
      <c r="C2" s="6" t="s">
        <v>16</v>
      </c>
      <c r="D2" s="7" t="s">
        <v>17</v>
      </c>
      <c r="E2" s="7" t="s">
        <v>15</v>
      </c>
      <c r="F2" s="7" t="s">
        <v>18</v>
      </c>
      <c r="G2" s="7" t="s">
        <v>54</v>
      </c>
      <c r="H2" s="7" t="s">
        <v>58</v>
      </c>
      <c r="I2" s="7" t="s">
        <v>64</v>
      </c>
      <c r="J2" s="7" t="s">
        <v>95</v>
      </c>
      <c r="K2" s="7" t="s">
        <v>117</v>
      </c>
      <c r="L2" s="8" t="s">
        <v>123</v>
      </c>
    </row>
    <row r="3" spans="2:13" ht="20.100000000000001" customHeight="1">
      <c r="B3" s="195" t="s">
        <v>96</v>
      </c>
      <c r="C3" s="196">
        <v>0</v>
      </c>
      <c r="D3" s="159">
        <v>0</v>
      </c>
      <c r="E3" s="159">
        <v>0</v>
      </c>
      <c r="F3" s="159">
        <v>0</v>
      </c>
      <c r="G3" s="159">
        <v>0</v>
      </c>
      <c r="H3" s="159">
        <v>0</v>
      </c>
      <c r="I3" s="159">
        <v>0</v>
      </c>
      <c r="J3" s="159">
        <v>0</v>
      </c>
      <c r="K3" s="159">
        <v>0</v>
      </c>
      <c r="L3" s="160">
        <v>0</v>
      </c>
    </row>
    <row r="4" spans="2:13" ht="20.100000000000001" customHeight="1">
      <c r="B4" s="197" t="s">
        <v>111</v>
      </c>
      <c r="C4" s="198">
        <v>0</v>
      </c>
      <c r="D4" s="70">
        <v>1</v>
      </c>
      <c r="E4" s="70">
        <v>2</v>
      </c>
      <c r="F4" s="70">
        <v>1</v>
      </c>
      <c r="G4" s="70">
        <v>1</v>
      </c>
      <c r="H4" s="70">
        <v>2</v>
      </c>
      <c r="I4" s="70">
        <v>0</v>
      </c>
      <c r="J4" s="70">
        <v>0</v>
      </c>
      <c r="K4" s="70">
        <v>0</v>
      </c>
      <c r="L4" s="71">
        <v>0</v>
      </c>
    </row>
    <row r="5" spans="2:13" ht="20.100000000000001" customHeight="1">
      <c r="B5" s="197" t="s">
        <v>97</v>
      </c>
      <c r="C5" s="198">
        <v>0</v>
      </c>
      <c r="D5" s="70">
        <v>1</v>
      </c>
      <c r="E5" s="70">
        <v>0</v>
      </c>
      <c r="F5" s="70">
        <v>0</v>
      </c>
      <c r="G5" s="70">
        <v>1</v>
      </c>
      <c r="H5" s="70">
        <v>1</v>
      </c>
      <c r="I5" s="70">
        <v>1</v>
      </c>
      <c r="J5" s="70">
        <v>0</v>
      </c>
      <c r="K5" s="70">
        <v>0</v>
      </c>
      <c r="L5" s="71">
        <v>2</v>
      </c>
    </row>
    <row r="6" spans="2:13" ht="20.100000000000001" customHeight="1">
      <c r="B6" s="197" t="s">
        <v>98</v>
      </c>
      <c r="C6" s="198">
        <v>0</v>
      </c>
      <c r="D6" s="70">
        <v>1</v>
      </c>
      <c r="E6" s="70">
        <v>1</v>
      </c>
      <c r="F6" s="70">
        <v>0</v>
      </c>
      <c r="G6" s="70">
        <v>0</v>
      </c>
      <c r="H6" s="70">
        <v>0</v>
      </c>
      <c r="I6" s="70">
        <v>0</v>
      </c>
      <c r="J6" s="70">
        <v>2</v>
      </c>
      <c r="K6" s="70">
        <v>2</v>
      </c>
      <c r="L6" s="71">
        <v>0</v>
      </c>
    </row>
    <row r="7" spans="2:13" ht="20.100000000000001" customHeight="1">
      <c r="B7" s="197" t="s">
        <v>107</v>
      </c>
      <c r="C7" s="198">
        <v>1</v>
      </c>
      <c r="D7" s="70">
        <v>0</v>
      </c>
      <c r="E7" s="70">
        <v>0</v>
      </c>
      <c r="F7" s="70">
        <v>3</v>
      </c>
      <c r="G7" s="70">
        <v>0</v>
      </c>
      <c r="H7" s="70">
        <v>0</v>
      </c>
      <c r="I7" s="70">
        <v>1</v>
      </c>
      <c r="J7" s="70">
        <v>1</v>
      </c>
      <c r="K7" s="70">
        <v>2</v>
      </c>
      <c r="L7" s="71">
        <v>1</v>
      </c>
    </row>
    <row r="8" spans="2:13" ht="20.100000000000001" customHeight="1">
      <c r="B8" s="197" t="s">
        <v>100</v>
      </c>
      <c r="C8" s="198">
        <v>3</v>
      </c>
      <c r="D8" s="70">
        <v>0</v>
      </c>
      <c r="E8" s="70">
        <v>0</v>
      </c>
      <c r="F8" s="70">
        <v>1</v>
      </c>
      <c r="G8" s="70">
        <v>2</v>
      </c>
      <c r="H8" s="70">
        <v>0</v>
      </c>
      <c r="I8" s="70">
        <v>2</v>
      </c>
      <c r="J8" s="70">
        <v>2</v>
      </c>
      <c r="K8" s="70">
        <v>3</v>
      </c>
      <c r="L8" s="71">
        <v>1</v>
      </c>
    </row>
    <row r="9" spans="2:13" ht="20.100000000000001" customHeight="1">
      <c r="B9" s="197" t="s">
        <v>101</v>
      </c>
      <c r="C9" s="198">
        <v>2</v>
      </c>
      <c r="D9" s="70">
        <v>3</v>
      </c>
      <c r="E9" s="70">
        <v>2</v>
      </c>
      <c r="F9" s="70">
        <v>1</v>
      </c>
      <c r="G9" s="70">
        <v>3</v>
      </c>
      <c r="H9" s="70">
        <v>2</v>
      </c>
      <c r="I9" s="70">
        <v>1</v>
      </c>
      <c r="J9" s="70">
        <v>1</v>
      </c>
      <c r="K9" s="70">
        <v>4</v>
      </c>
      <c r="L9" s="71">
        <v>3</v>
      </c>
    </row>
    <row r="10" spans="2:13" ht="20.100000000000001" customHeight="1">
      <c r="B10" s="197" t="s">
        <v>102</v>
      </c>
      <c r="C10" s="198">
        <v>3</v>
      </c>
      <c r="D10" s="70">
        <v>3</v>
      </c>
      <c r="E10" s="70">
        <v>1</v>
      </c>
      <c r="F10" s="70">
        <v>2</v>
      </c>
      <c r="G10" s="70">
        <v>4</v>
      </c>
      <c r="H10" s="70">
        <v>2</v>
      </c>
      <c r="I10" s="70">
        <v>4</v>
      </c>
      <c r="J10" s="70">
        <v>1</v>
      </c>
      <c r="K10" s="70">
        <v>2</v>
      </c>
      <c r="L10" s="71">
        <v>3</v>
      </c>
    </row>
    <row r="11" spans="2:13" ht="20.100000000000001" customHeight="1">
      <c r="B11" s="197" t="s">
        <v>103</v>
      </c>
      <c r="C11" s="198">
        <v>7</v>
      </c>
      <c r="D11" s="70">
        <v>3</v>
      </c>
      <c r="E11" s="70">
        <v>6</v>
      </c>
      <c r="F11" s="70">
        <v>6</v>
      </c>
      <c r="G11" s="70">
        <v>1</v>
      </c>
      <c r="H11" s="70">
        <v>1</v>
      </c>
      <c r="I11" s="70">
        <v>0</v>
      </c>
      <c r="J11" s="70">
        <v>3</v>
      </c>
      <c r="K11" s="70">
        <v>1</v>
      </c>
      <c r="L11" s="71">
        <v>2</v>
      </c>
    </row>
    <row r="12" spans="2:13" ht="20.100000000000001" customHeight="1">
      <c r="B12" s="197" t="s">
        <v>104</v>
      </c>
      <c r="C12" s="198">
        <v>3</v>
      </c>
      <c r="D12" s="70">
        <v>10</v>
      </c>
      <c r="E12" s="70">
        <v>2</v>
      </c>
      <c r="F12" s="70">
        <v>1</v>
      </c>
      <c r="G12" s="70">
        <v>3</v>
      </c>
      <c r="H12" s="70">
        <v>4</v>
      </c>
      <c r="I12" s="70">
        <v>1</v>
      </c>
      <c r="J12" s="70">
        <v>1</v>
      </c>
      <c r="K12" s="70">
        <v>3</v>
      </c>
      <c r="L12" s="71">
        <v>4</v>
      </c>
    </row>
    <row r="13" spans="2:13" ht="20.100000000000001" customHeight="1">
      <c r="B13" s="197" t="s">
        <v>105</v>
      </c>
      <c r="C13" s="198">
        <v>4</v>
      </c>
      <c r="D13" s="70">
        <v>6</v>
      </c>
      <c r="E13" s="70">
        <v>4</v>
      </c>
      <c r="F13" s="70">
        <v>3</v>
      </c>
      <c r="G13" s="70">
        <v>3</v>
      </c>
      <c r="H13" s="70">
        <v>3</v>
      </c>
      <c r="I13" s="70">
        <v>6</v>
      </c>
      <c r="J13" s="70">
        <v>2</v>
      </c>
      <c r="K13" s="70">
        <v>1</v>
      </c>
      <c r="L13" s="71">
        <v>2</v>
      </c>
    </row>
    <row r="14" spans="2:13" ht="20.100000000000001" customHeight="1">
      <c r="B14" s="197" t="s">
        <v>106</v>
      </c>
      <c r="C14" s="198">
        <v>5</v>
      </c>
      <c r="D14" s="70">
        <v>1</v>
      </c>
      <c r="E14" s="70">
        <v>6</v>
      </c>
      <c r="F14" s="70">
        <v>4</v>
      </c>
      <c r="G14" s="70">
        <v>5</v>
      </c>
      <c r="H14" s="70">
        <v>2</v>
      </c>
      <c r="I14" s="70">
        <v>7</v>
      </c>
      <c r="J14" s="70">
        <v>2</v>
      </c>
      <c r="K14" s="70">
        <v>4</v>
      </c>
      <c r="L14" s="71">
        <v>4</v>
      </c>
      <c r="M14" s="76" t="s">
        <v>67</v>
      </c>
    </row>
    <row r="15" spans="2:13" ht="20.100000000000001" customHeight="1">
      <c r="B15" s="197" t="s">
        <v>112</v>
      </c>
      <c r="C15" s="198">
        <v>9</v>
      </c>
      <c r="D15" s="70">
        <v>9</v>
      </c>
      <c r="E15" s="70">
        <v>7</v>
      </c>
      <c r="F15" s="70">
        <v>9</v>
      </c>
      <c r="G15" s="70">
        <v>7</v>
      </c>
      <c r="H15" s="70">
        <v>10</v>
      </c>
      <c r="I15" s="70">
        <v>8</v>
      </c>
      <c r="J15" s="70">
        <v>10</v>
      </c>
      <c r="K15" s="70">
        <v>8</v>
      </c>
      <c r="L15" s="71">
        <v>8</v>
      </c>
    </row>
    <row r="16" spans="2:13" ht="20.100000000000001" customHeight="1">
      <c r="B16" s="67" t="s">
        <v>121</v>
      </c>
      <c r="C16" s="198">
        <v>1</v>
      </c>
      <c r="D16" s="70">
        <v>0</v>
      </c>
      <c r="E16" s="70">
        <v>1</v>
      </c>
      <c r="F16" s="265">
        <v>0</v>
      </c>
      <c r="G16" s="70">
        <v>1</v>
      </c>
      <c r="H16" s="70">
        <v>3</v>
      </c>
      <c r="I16" s="70">
        <v>0</v>
      </c>
      <c r="J16" s="70">
        <v>1</v>
      </c>
      <c r="K16" s="70">
        <v>0</v>
      </c>
      <c r="L16" s="71">
        <v>1</v>
      </c>
    </row>
    <row r="17" spans="2:13" ht="20.100000000000001" customHeight="1">
      <c r="B17" s="194" t="s">
        <v>12</v>
      </c>
      <c r="C17" s="162">
        <f t="shared" ref="C17:L17" si="0">SUM(C4:C16)</f>
        <v>38</v>
      </c>
      <c r="D17" s="163">
        <f t="shared" si="0"/>
        <v>38</v>
      </c>
      <c r="E17" s="163">
        <f t="shared" si="0"/>
        <v>32</v>
      </c>
      <c r="F17" s="163">
        <f t="shared" si="0"/>
        <v>31</v>
      </c>
      <c r="G17" s="163">
        <f t="shared" si="0"/>
        <v>31</v>
      </c>
      <c r="H17" s="163">
        <f t="shared" si="0"/>
        <v>30</v>
      </c>
      <c r="I17" s="163">
        <f t="shared" si="0"/>
        <v>31</v>
      </c>
      <c r="J17" s="163">
        <f t="shared" si="0"/>
        <v>26</v>
      </c>
      <c r="K17" s="163">
        <v>30</v>
      </c>
      <c r="L17" s="200">
        <f t="shared" si="0"/>
        <v>31</v>
      </c>
      <c r="M17" s="201"/>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&amp;Cあわら市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05"/>
  <sheetViews>
    <sheetView tabSelected="1" view="pageBreakPreview" zoomScale="60" zoomScaleNormal="100" workbookViewId="0">
      <selection activeCell="L26" sqref="L26"/>
    </sheetView>
  </sheetViews>
  <sheetFormatPr defaultRowHeight="13.5"/>
  <cols>
    <col min="1" max="2" width="10.625" style="2" customWidth="1"/>
    <col min="3" max="14" width="8.625" style="2" customWidth="1"/>
    <col min="15" max="16384" width="9" style="2"/>
  </cols>
  <sheetData>
    <row r="1" spans="2:13" ht="20.100000000000001" customHeight="1">
      <c r="B1" s="169" t="s">
        <v>86</v>
      </c>
      <c r="C1" s="170"/>
      <c r="D1" s="170"/>
      <c r="E1" s="170"/>
      <c r="F1" s="170"/>
      <c r="G1" s="170"/>
      <c r="H1" s="171"/>
    </row>
    <row r="2" spans="2:13" ht="20.100000000000001" customHeight="1">
      <c r="B2" s="172"/>
      <c r="C2" s="172"/>
      <c r="D2" s="172"/>
      <c r="E2" s="172"/>
      <c r="F2" s="172"/>
      <c r="G2" s="172"/>
      <c r="H2" s="171"/>
    </row>
    <row r="3" spans="2:13" ht="20.100000000000001" customHeight="1">
      <c r="B3" s="173"/>
      <c r="C3" s="6" t="s">
        <v>16</v>
      </c>
      <c r="D3" s="7" t="s">
        <v>17</v>
      </c>
      <c r="E3" s="7" t="s">
        <v>15</v>
      </c>
      <c r="F3" s="7" t="s">
        <v>18</v>
      </c>
      <c r="G3" s="7" t="s">
        <v>54</v>
      </c>
      <c r="H3" s="7" t="s">
        <v>58</v>
      </c>
      <c r="I3" s="7" t="s">
        <v>64</v>
      </c>
      <c r="J3" s="7" t="s">
        <v>95</v>
      </c>
      <c r="K3" s="7" t="s">
        <v>117</v>
      </c>
      <c r="L3" s="8" t="s">
        <v>123</v>
      </c>
    </row>
    <row r="4" spans="2:13" ht="20.100000000000001" customHeight="1">
      <c r="B4" s="174" t="s">
        <v>74</v>
      </c>
      <c r="C4" s="175">
        <v>0</v>
      </c>
      <c r="D4" s="176">
        <v>0</v>
      </c>
      <c r="E4" s="176">
        <v>0</v>
      </c>
      <c r="F4" s="176">
        <v>0</v>
      </c>
      <c r="G4" s="176">
        <v>0</v>
      </c>
      <c r="H4" s="176">
        <v>0</v>
      </c>
      <c r="I4" s="177">
        <v>0</v>
      </c>
      <c r="J4" s="177">
        <v>0</v>
      </c>
      <c r="K4" s="177">
        <v>0</v>
      </c>
      <c r="L4" s="178">
        <v>0</v>
      </c>
    </row>
    <row r="5" spans="2:13" ht="20.100000000000001" customHeight="1">
      <c r="B5" s="179" t="s">
        <v>113</v>
      </c>
      <c r="C5" s="180">
        <v>0</v>
      </c>
      <c r="D5" s="181">
        <v>0</v>
      </c>
      <c r="E5" s="181">
        <v>0</v>
      </c>
      <c r="F5" s="181">
        <v>0</v>
      </c>
      <c r="G5" s="181">
        <v>0</v>
      </c>
      <c r="H5" s="181">
        <v>0</v>
      </c>
      <c r="I5" s="182">
        <v>0</v>
      </c>
      <c r="J5" s="182">
        <v>0</v>
      </c>
      <c r="K5" s="182">
        <v>0</v>
      </c>
      <c r="L5" s="183">
        <v>0</v>
      </c>
    </row>
    <row r="6" spans="2:13" ht="20.100000000000001" customHeight="1">
      <c r="B6" s="179" t="s">
        <v>114</v>
      </c>
      <c r="C6" s="180">
        <v>1</v>
      </c>
      <c r="D6" s="181">
        <v>1</v>
      </c>
      <c r="E6" s="181">
        <v>0</v>
      </c>
      <c r="F6" s="181">
        <v>0</v>
      </c>
      <c r="G6" s="181">
        <v>2</v>
      </c>
      <c r="H6" s="181">
        <v>0</v>
      </c>
      <c r="I6" s="182">
        <v>0</v>
      </c>
      <c r="J6" s="182">
        <v>2</v>
      </c>
      <c r="K6" s="182">
        <v>1</v>
      </c>
      <c r="L6" s="183">
        <v>2</v>
      </c>
    </row>
    <row r="7" spans="2:13" ht="20.100000000000001" customHeight="1">
      <c r="B7" s="179" t="s">
        <v>115</v>
      </c>
      <c r="C7" s="180">
        <v>4</v>
      </c>
      <c r="D7" s="181">
        <v>2</v>
      </c>
      <c r="E7" s="181">
        <v>2</v>
      </c>
      <c r="F7" s="181">
        <v>4</v>
      </c>
      <c r="G7" s="181">
        <v>1</v>
      </c>
      <c r="H7" s="181">
        <v>3</v>
      </c>
      <c r="I7" s="182">
        <v>0</v>
      </c>
      <c r="J7" s="182">
        <v>1</v>
      </c>
      <c r="K7" s="182">
        <v>0</v>
      </c>
      <c r="L7" s="183">
        <v>2</v>
      </c>
    </row>
    <row r="8" spans="2:13" ht="20.100000000000001" customHeight="1">
      <c r="B8" s="179" t="s">
        <v>116</v>
      </c>
      <c r="C8" s="180">
        <v>2</v>
      </c>
      <c r="D8" s="181">
        <v>1</v>
      </c>
      <c r="E8" s="181">
        <v>1</v>
      </c>
      <c r="F8" s="181">
        <v>0</v>
      </c>
      <c r="G8" s="181">
        <v>5</v>
      </c>
      <c r="H8" s="181">
        <v>1</v>
      </c>
      <c r="I8" s="182">
        <v>2</v>
      </c>
      <c r="J8" s="182">
        <v>3</v>
      </c>
      <c r="K8" s="182">
        <v>0</v>
      </c>
      <c r="L8" s="183">
        <v>3</v>
      </c>
    </row>
    <row r="9" spans="2:13" ht="20.100000000000001" customHeight="1">
      <c r="B9" s="184" t="s">
        <v>75</v>
      </c>
      <c r="C9" s="185">
        <v>0</v>
      </c>
      <c r="D9" s="186">
        <v>0</v>
      </c>
      <c r="E9" s="186">
        <v>1</v>
      </c>
      <c r="F9" s="186">
        <v>0</v>
      </c>
      <c r="G9" s="186">
        <v>0</v>
      </c>
      <c r="H9" s="186">
        <v>0</v>
      </c>
      <c r="I9" s="187">
        <v>0</v>
      </c>
      <c r="J9" s="187">
        <v>1</v>
      </c>
      <c r="K9" s="187">
        <v>0</v>
      </c>
      <c r="L9" s="188">
        <v>1</v>
      </c>
    </row>
    <row r="10" spans="2:13" ht="20.100000000000001" customHeight="1">
      <c r="B10" s="173" t="s">
        <v>12</v>
      </c>
      <c r="C10" s="189">
        <f t="shared" ref="C10:H10" si="0">SUM(C4:C9)</f>
        <v>7</v>
      </c>
      <c r="D10" s="189">
        <f t="shared" si="0"/>
        <v>4</v>
      </c>
      <c r="E10" s="189">
        <f t="shared" si="0"/>
        <v>4</v>
      </c>
      <c r="F10" s="189">
        <f t="shared" si="0"/>
        <v>4</v>
      </c>
      <c r="G10" s="189">
        <f t="shared" si="0"/>
        <v>8</v>
      </c>
      <c r="H10" s="189">
        <f t="shared" si="0"/>
        <v>4</v>
      </c>
      <c r="I10" s="189">
        <f>SUM(I4:I9)</f>
        <v>2</v>
      </c>
      <c r="J10" s="189">
        <f>SUM(J4:J9)</f>
        <v>7</v>
      </c>
      <c r="K10" s="189">
        <v>1</v>
      </c>
      <c r="L10" s="190">
        <f>SUM(L4:L9)</f>
        <v>8</v>
      </c>
      <c r="M10" s="191"/>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&amp;Cあわら市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06"/>
  <sheetViews>
    <sheetView tabSelected="1" view="pageBreakPreview"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1:6" ht="20.100000000000001" customHeight="1">
      <c r="A1" s="2" t="s">
        <v>87</v>
      </c>
    </row>
    <row r="2" spans="1:6" ht="20.100000000000001" customHeight="1">
      <c r="B2" s="213"/>
      <c r="C2" s="6" t="s">
        <v>39</v>
      </c>
      <c r="D2" s="7" t="s">
        <v>38</v>
      </c>
      <c r="E2" s="288" t="s">
        <v>37</v>
      </c>
      <c r="F2" s="8" t="s">
        <v>36</v>
      </c>
    </row>
    <row r="3" spans="1:6" ht="20.100000000000001" customHeight="1">
      <c r="B3" s="113" t="s">
        <v>16</v>
      </c>
      <c r="C3" s="115">
        <v>232</v>
      </c>
      <c r="D3" s="116">
        <v>8</v>
      </c>
      <c r="E3" s="116">
        <v>0</v>
      </c>
      <c r="F3" s="117">
        <f>SUM(C3:E3)</f>
        <v>240</v>
      </c>
    </row>
    <row r="4" spans="1:6" ht="20.100000000000001" customHeight="1">
      <c r="B4" s="46" t="s">
        <v>17</v>
      </c>
      <c r="C4" s="119">
        <v>224</v>
      </c>
      <c r="D4" s="120">
        <v>2</v>
      </c>
      <c r="E4" s="120">
        <v>0</v>
      </c>
      <c r="F4" s="121">
        <f t="shared" ref="F4:F10" si="0">SUM(C4:E4)</f>
        <v>226</v>
      </c>
    </row>
    <row r="5" spans="1:6" ht="20.100000000000001" customHeight="1">
      <c r="B5" s="46" t="s">
        <v>15</v>
      </c>
      <c r="C5" s="119">
        <v>227</v>
      </c>
      <c r="D5" s="120">
        <v>4</v>
      </c>
      <c r="E5" s="120">
        <v>0</v>
      </c>
      <c r="F5" s="121">
        <f t="shared" si="0"/>
        <v>231</v>
      </c>
    </row>
    <row r="6" spans="1:6" ht="20.100000000000001" customHeight="1">
      <c r="B6" s="46" t="s">
        <v>18</v>
      </c>
      <c r="C6" s="119">
        <v>221</v>
      </c>
      <c r="D6" s="120">
        <v>6</v>
      </c>
      <c r="E6" s="120">
        <v>0</v>
      </c>
      <c r="F6" s="121">
        <f t="shared" si="0"/>
        <v>227</v>
      </c>
    </row>
    <row r="7" spans="1:6" ht="20.100000000000001" customHeight="1">
      <c r="B7" s="46" t="s">
        <v>54</v>
      </c>
      <c r="C7" s="119">
        <v>224</v>
      </c>
      <c r="D7" s="120">
        <v>8</v>
      </c>
      <c r="E7" s="120">
        <v>0</v>
      </c>
      <c r="F7" s="121">
        <f t="shared" si="0"/>
        <v>232</v>
      </c>
    </row>
    <row r="8" spans="1:6" ht="20.100000000000001" customHeight="1">
      <c r="B8" s="46" t="s">
        <v>58</v>
      </c>
      <c r="C8" s="119">
        <v>214</v>
      </c>
      <c r="D8" s="120">
        <v>4</v>
      </c>
      <c r="E8" s="120">
        <v>0</v>
      </c>
      <c r="F8" s="121">
        <f t="shared" si="0"/>
        <v>218</v>
      </c>
    </row>
    <row r="9" spans="1:6" ht="20.100000000000001" customHeight="1">
      <c r="B9" s="46" t="s">
        <v>64</v>
      </c>
      <c r="C9" s="119">
        <v>198</v>
      </c>
      <c r="D9" s="204">
        <v>6</v>
      </c>
      <c r="E9" s="204">
        <v>0</v>
      </c>
      <c r="F9" s="121">
        <f t="shared" si="0"/>
        <v>204</v>
      </c>
    </row>
    <row r="10" spans="1:6" ht="20.100000000000001" customHeight="1">
      <c r="B10" s="46" t="s">
        <v>95</v>
      </c>
      <c r="C10" s="119">
        <v>200</v>
      </c>
      <c r="D10" s="204">
        <v>6</v>
      </c>
      <c r="E10" s="204">
        <v>0</v>
      </c>
      <c r="F10" s="121">
        <f t="shared" si="0"/>
        <v>206</v>
      </c>
    </row>
    <row r="11" spans="1:6" ht="20.100000000000001" customHeight="1">
      <c r="B11" s="46" t="s">
        <v>117</v>
      </c>
      <c r="C11" s="119">
        <v>214</v>
      </c>
      <c r="D11" s="204">
        <v>2</v>
      </c>
      <c r="E11" s="204">
        <v>0</v>
      </c>
      <c r="F11" s="121">
        <v>216</v>
      </c>
    </row>
    <row r="12" spans="1:6" ht="20.100000000000001" customHeight="1">
      <c r="B12" s="102" t="s">
        <v>122</v>
      </c>
      <c r="C12" s="128">
        <v>187</v>
      </c>
      <c r="D12" s="214">
        <v>8</v>
      </c>
      <c r="E12" s="214">
        <v>0</v>
      </c>
      <c r="F12" s="130">
        <f>SUM(C12:E12)</f>
        <v>195</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&amp;Cあわら市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08"/>
  <sheetViews>
    <sheetView tabSelected="1" view="pageBreakPreview" topLeftCell="A2" zoomScale="115" zoomScaleNormal="100" zoomScaleSheetLayoutView="115" workbookViewId="0">
      <selection activeCell="L26" sqref="L26"/>
    </sheetView>
  </sheetViews>
  <sheetFormatPr defaultRowHeight="13.5"/>
  <cols>
    <col min="1" max="2" width="10.625" style="2" customWidth="1"/>
    <col min="3" max="13" width="8.625" style="2" customWidth="1"/>
    <col min="14" max="16384" width="9" style="2"/>
  </cols>
  <sheetData>
    <row r="1" spans="2:13" ht="20.100000000000001" customHeight="1">
      <c r="B1" s="2" t="s">
        <v>88</v>
      </c>
    </row>
    <row r="2" spans="2:13" ht="20.100000000000001" customHeight="1"/>
    <row r="3" spans="2:13" ht="20.100000000000001" customHeight="1">
      <c r="B3" s="281" t="s">
        <v>20</v>
      </c>
      <c r="C3" s="283" t="s">
        <v>19</v>
      </c>
      <c r="D3" s="285" t="s">
        <v>44</v>
      </c>
      <c r="E3" s="286"/>
      <c r="F3" s="287"/>
      <c r="G3" s="278" t="s">
        <v>45</v>
      </c>
      <c r="H3" s="279"/>
      <c r="I3" s="280"/>
    </row>
    <row r="4" spans="2:13" ht="20.100000000000001" customHeight="1">
      <c r="B4" s="282"/>
      <c r="C4" s="284"/>
      <c r="D4" s="199" t="s">
        <v>43</v>
      </c>
      <c r="E4" s="215" t="s">
        <v>42</v>
      </c>
      <c r="F4" s="216" t="s">
        <v>41</v>
      </c>
      <c r="G4" s="111" t="s">
        <v>43</v>
      </c>
      <c r="H4" s="187" t="s">
        <v>42</v>
      </c>
      <c r="I4" s="188" t="s">
        <v>41</v>
      </c>
    </row>
    <row r="5" spans="2:13" ht="20.100000000000001" customHeight="1">
      <c r="B5" s="217"/>
      <c r="C5" s="217"/>
      <c r="D5" s="218" t="s">
        <v>46</v>
      </c>
      <c r="E5" s="218" t="s">
        <v>47</v>
      </c>
      <c r="F5" s="218"/>
      <c r="G5" s="219"/>
      <c r="H5" s="219"/>
      <c r="I5" s="219"/>
    </row>
    <row r="6" spans="2:13" ht="20.100000000000001" customHeight="1">
      <c r="B6" s="220" t="s">
        <v>68</v>
      </c>
      <c r="C6" s="121">
        <f>単胎多産!C3</f>
        <v>232</v>
      </c>
      <c r="D6" s="197">
        <v>14</v>
      </c>
      <c r="E6" s="204">
        <v>1</v>
      </c>
      <c r="F6" s="204">
        <v>0</v>
      </c>
      <c r="G6" s="99">
        <f>IF(ISERROR(D6/$C6),"",D6/$C6)</f>
        <v>6.0344827586206899E-2</v>
      </c>
      <c r="H6" s="100">
        <f t="shared" ref="H6:H15" si="0">IF(ISERROR(E6/$C6),"",E6/$C6)</f>
        <v>4.3103448275862068E-3</v>
      </c>
      <c r="I6" s="101">
        <f t="shared" ref="I6:I15" si="1">IF(ISERROR(F6/$C6),"",F6/$C6)</f>
        <v>0</v>
      </c>
    </row>
    <row r="7" spans="2:13" ht="20.100000000000001" customHeight="1">
      <c r="B7" s="220" t="s">
        <v>69</v>
      </c>
      <c r="C7" s="121">
        <f>単胎多産!C4</f>
        <v>224</v>
      </c>
      <c r="D7" s="197">
        <v>14</v>
      </c>
      <c r="E7" s="204">
        <v>2</v>
      </c>
      <c r="F7" s="204">
        <v>2</v>
      </c>
      <c r="G7" s="221">
        <f t="shared" ref="G7:G15" si="2">IF(ISERROR(D7/$C7),"",D7/$C7)</f>
        <v>6.25E-2</v>
      </c>
      <c r="H7" s="100">
        <f t="shared" si="0"/>
        <v>8.9285714285714281E-3</v>
      </c>
      <c r="I7" s="101">
        <f t="shared" si="1"/>
        <v>8.9285714285714281E-3</v>
      </c>
    </row>
    <row r="8" spans="2:13" ht="20.100000000000001" customHeight="1">
      <c r="B8" s="220" t="s">
        <v>70</v>
      </c>
      <c r="C8" s="121">
        <f>単胎多産!C5</f>
        <v>227</v>
      </c>
      <c r="D8" s="197">
        <v>12</v>
      </c>
      <c r="E8" s="204">
        <v>1</v>
      </c>
      <c r="F8" s="204">
        <v>1</v>
      </c>
      <c r="G8" s="221">
        <f t="shared" si="2"/>
        <v>5.2863436123348019E-2</v>
      </c>
      <c r="H8" s="100">
        <f t="shared" si="0"/>
        <v>4.4052863436123352E-3</v>
      </c>
      <c r="I8" s="101">
        <f t="shared" si="1"/>
        <v>4.4052863436123352E-3</v>
      </c>
    </row>
    <row r="9" spans="2:13" ht="20.100000000000001" customHeight="1">
      <c r="B9" s="220" t="s">
        <v>71</v>
      </c>
      <c r="C9" s="121">
        <f>単胎多産!C6</f>
        <v>221</v>
      </c>
      <c r="D9" s="197">
        <v>15</v>
      </c>
      <c r="E9" s="204">
        <v>3</v>
      </c>
      <c r="F9" s="204">
        <v>1</v>
      </c>
      <c r="G9" s="221">
        <f t="shared" si="2"/>
        <v>6.7873303167420809E-2</v>
      </c>
      <c r="H9" s="100">
        <f t="shared" si="0"/>
        <v>1.3574660633484163E-2</v>
      </c>
      <c r="I9" s="101">
        <f t="shared" si="1"/>
        <v>4.5248868778280547E-3</v>
      </c>
    </row>
    <row r="10" spans="2:13" ht="20.100000000000001" customHeight="1">
      <c r="B10" s="220" t="s">
        <v>72</v>
      </c>
      <c r="C10" s="126">
        <f>単胎多産!C7</f>
        <v>224</v>
      </c>
      <c r="D10" s="222">
        <v>8</v>
      </c>
      <c r="E10" s="223">
        <v>1</v>
      </c>
      <c r="F10" s="223">
        <v>1</v>
      </c>
      <c r="G10" s="224">
        <f t="shared" si="2"/>
        <v>3.5714285714285712E-2</v>
      </c>
      <c r="H10" s="225">
        <f t="shared" si="0"/>
        <v>4.464285714285714E-3</v>
      </c>
      <c r="I10" s="226">
        <f t="shared" si="1"/>
        <v>4.464285714285714E-3</v>
      </c>
    </row>
    <row r="11" spans="2:13" ht="20.100000000000001" customHeight="1">
      <c r="B11" s="227" t="s">
        <v>73</v>
      </c>
      <c r="C11" s="126">
        <f>単胎多産!C8</f>
        <v>214</v>
      </c>
      <c r="D11" s="222">
        <v>15</v>
      </c>
      <c r="E11" s="223">
        <v>0</v>
      </c>
      <c r="F11" s="223">
        <v>0</v>
      </c>
      <c r="G11" s="224">
        <f t="shared" si="2"/>
        <v>7.0093457943925228E-2</v>
      </c>
      <c r="H11" s="225">
        <f t="shared" si="0"/>
        <v>0</v>
      </c>
      <c r="I11" s="226">
        <f t="shared" si="1"/>
        <v>0</v>
      </c>
    </row>
    <row r="12" spans="2:13" ht="20.100000000000001" customHeight="1">
      <c r="B12" s="50" t="s">
        <v>64</v>
      </c>
      <c r="C12" s="126">
        <f>単胎多産!C9</f>
        <v>198</v>
      </c>
      <c r="D12" s="222">
        <v>9</v>
      </c>
      <c r="E12" s="223">
        <v>1</v>
      </c>
      <c r="F12" s="223">
        <v>1</v>
      </c>
      <c r="G12" s="224">
        <f t="shared" si="2"/>
        <v>4.5454545454545456E-2</v>
      </c>
      <c r="H12" s="225">
        <f t="shared" si="0"/>
        <v>5.0505050505050509E-3</v>
      </c>
      <c r="I12" s="226">
        <f t="shared" si="1"/>
        <v>5.0505050505050509E-3</v>
      </c>
      <c r="K12" s="166"/>
      <c r="L12" s="166"/>
      <c r="M12" s="166"/>
    </row>
    <row r="13" spans="2:13" ht="20.100000000000001" customHeight="1">
      <c r="B13" s="50" t="s">
        <v>95</v>
      </c>
      <c r="C13" s="126">
        <f>単胎多産!C10</f>
        <v>200</v>
      </c>
      <c r="D13" s="222">
        <v>17</v>
      </c>
      <c r="E13" s="223">
        <v>0</v>
      </c>
      <c r="F13" s="223">
        <v>0</v>
      </c>
      <c r="G13" s="224">
        <f t="shared" si="2"/>
        <v>8.5000000000000006E-2</v>
      </c>
      <c r="H13" s="225">
        <f t="shared" si="0"/>
        <v>0</v>
      </c>
      <c r="I13" s="226">
        <f t="shared" si="1"/>
        <v>0</v>
      </c>
      <c r="K13" s="166"/>
      <c r="L13" s="166"/>
      <c r="M13" s="166"/>
    </row>
    <row r="14" spans="2:13" ht="20.100000000000001" customHeight="1">
      <c r="B14" s="50" t="s">
        <v>117</v>
      </c>
      <c r="C14" s="126">
        <f>単胎多産!C11</f>
        <v>214</v>
      </c>
      <c r="D14" s="222">
        <v>12</v>
      </c>
      <c r="E14" s="223">
        <v>4</v>
      </c>
      <c r="F14" s="223">
        <v>0</v>
      </c>
      <c r="G14" s="224">
        <v>6.4171122994652413E-2</v>
      </c>
      <c r="H14" s="225">
        <v>2.1390374331550801E-2</v>
      </c>
      <c r="I14" s="226">
        <v>0</v>
      </c>
      <c r="K14" s="166"/>
      <c r="L14" s="166"/>
      <c r="M14" s="166"/>
    </row>
    <row r="15" spans="2:13" ht="20.100000000000001" customHeight="1">
      <c r="B15" s="50" t="s">
        <v>122</v>
      </c>
      <c r="C15" s="126">
        <f>単胎多産!C12</f>
        <v>187</v>
      </c>
      <c r="D15" s="222">
        <v>16</v>
      </c>
      <c r="E15" s="223">
        <v>1</v>
      </c>
      <c r="F15" s="223">
        <v>0</v>
      </c>
      <c r="G15" s="262">
        <f t="shared" si="2"/>
        <v>8.5561497326203204E-2</v>
      </c>
      <c r="H15" s="263">
        <f t="shared" si="0"/>
        <v>5.3475935828877002E-3</v>
      </c>
      <c r="I15" s="264">
        <f t="shared" si="1"/>
        <v>0</v>
      </c>
      <c r="K15" s="166"/>
      <c r="L15" s="166"/>
      <c r="M15" s="166"/>
    </row>
    <row r="16" spans="2:13" ht="20.100000000000001" customHeight="1">
      <c r="B16" s="228"/>
      <c r="C16" s="228"/>
      <c r="D16" s="202" t="s">
        <v>48</v>
      </c>
      <c r="E16" s="202" t="s">
        <v>47</v>
      </c>
      <c r="F16" s="202"/>
      <c r="G16" s="177"/>
      <c r="H16" s="177"/>
      <c r="I16" s="177"/>
    </row>
    <row r="17" spans="2:9" ht="20.100000000000001" customHeight="1">
      <c r="B17" s="229" t="s">
        <v>68</v>
      </c>
      <c r="C17" s="119">
        <f>単胎多産!D3+単胎多産!E3</f>
        <v>8</v>
      </c>
      <c r="D17" s="197">
        <v>4</v>
      </c>
      <c r="E17" s="204">
        <v>3</v>
      </c>
      <c r="F17" s="204">
        <v>0</v>
      </c>
      <c r="G17" s="99">
        <f>IF(ISERROR(D17/$C17),"",D17/$C17)</f>
        <v>0.5</v>
      </c>
      <c r="H17" s="100">
        <f t="shared" ref="H17:H26" si="3">IF(ISERROR(E17/$C17),"",E17/$C17)</f>
        <v>0.375</v>
      </c>
      <c r="I17" s="101">
        <f t="shared" ref="I17:I26" si="4">IF(ISERROR(F17/$C17),"",F17/$C17)</f>
        <v>0</v>
      </c>
    </row>
    <row r="18" spans="2:9" ht="20.100000000000001" customHeight="1">
      <c r="B18" s="230" t="s">
        <v>69</v>
      </c>
      <c r="C18" s="119">
        <f>単胎多産!D4+単胎多産!E4</f>
        <v>2</v>
      </c>
      <c r="D18" s="197">
        <v>2</v>
      </c>
      <c r="E18" s="204">
        <v>0</v>
      </c>
      <c r="F18" s="204">
        <v>0</v>
      </c>
      <c r="G18" s="221">
        <f t="shared" ref="G18:G26" si="5">IF(ISERROR(D18/$C18),"",D18/$C18)</f>
        <v>1</v>
      </c>
      <c r="H18" s="100">
        <f t="shared" si="3"/>
        <v>0</v>
      </c>
      <c r="I18" s="101">
        <f t="shared" si="4"/>
        <v>0</v>
      </c>
    </row>
    <row r="19" spans="2:9" ht="20.100000000000001" customHeight="1">
      <c r="B19" s="230" t="s">
        <v>70</v>
      </c>
      <c r="C19" s="144">
        <f>単胎多産!D5+単胎多産!E5</f>
        <v>4</v>
      </c>
      <c r="D19" s="272">
        <v>2</v>
      </c>
      <c r="E19" s="206">
        <v>2</v>
      </c>
      <c r="F19" s="206">
        <v>0</v>
      </c>
      <c r="G19" s="221">
        <f t="shared" si="5"/>
        <v>0.5</v>
      </c>
      <c r="H19" s="100">
        <f t="shared" si="3"/>
        <v>0.5</v>
      </c>
      <c r="I19" s="101">
        <f t="shared" si="4"/>
        <v>0</v>
      </c>
    </row>
    <row r="20" spans="2:9" ht="20.100000000000001" customHeight="1">
      <c r="B20" s="230" t="s">
        <v>71</v>
      </c>
      <c r="C20" s="119">
        <f>単胎多産!D6+単胎多産!E6</f>
        <v>6</v>
      </c>
      <c r="D20" s="197">
        <v>3</v>
      </c>
      <c r="E20" s="204">
        <v>0</v>
      </c>
      <c r="F20" s="204">
        <v>0</v>
      </c>
      <c r="G20" s="221">
        <f t="shared" si="5"/>
        <v>0.5</v>
      </c>
      <c r="H20" s="100">
        <f t="shared" si="3"/>
        <v>0</v>
      </c>
      <c r="I20" s="101">
        <f t="shared" si="4"/>
        <v>0</v>
      </c>
    </row>
    <row r="21" spans="2:9" ht="20.100000000000001" customHeight="1">
      <c r="B21" s="230" t="s">
        <v>72</v>
      </c>
      <c r="C21" s="222">
        <f>単胎多産!D7+単胎多産!E7</f>
        <v>8</v>
      </c>
      <c r="D21" s="222">
        <v>4</v>
      </c>
      <c r="E21" s="223">
        <v>0</v>
      </c>
      <c r="F21" s="223">
        <v>1</v>
      </c>
      <c r="G21" s="224">
        <f t="shared" si="5"/>
        <v>0.5</v>
      </c>
      <c r="H21" s="225">
        <f t="shared" si="3"/>
        <v>0</v>
      </c>
      <c r="I21" s="226">
        <f t="shared" si="4"/>
        <v>0.125</v>
      </c>
    </row>
    <row r="22" spans="2:9" ht="20.100000000000001" customHeight="1">
      <c r="B22" s="231" t="s">
        <v>73</v>
      </c>
      <c r="C22" s="197">
        <f>単胎多産!D8+単胎多産!E8</f>
        <v>4</v>
      </c>
      <c r="D22" s="197">
        <v>3</v>
      </c>
      <c r="E22" s="204">
        <v>0</v>
      </c>
      <c r="F22" s="204">
        <v>0</v>
      </c>
      <c r="G22" s="224">
        <f t="shared" si="5"/>
        <v>0.75</v>
      </c>
      <c r="H22" s="225">
        <f t="shared" si="3"/>
        <v>0</v>
      </c>
      <c r="I22" s="226">
        <f t="shared" si="4"/>
        <v>0</v>
      </c>
    </row>
    <row r="23" spans="2:9" ht="20.100000000000001" customHeight="1">
      <c r="B23" s="67" t="s">
        <v>64</v>
      </c>
      <c r="C23" s="197">
        <f>単胎多産!D9+単胎多産!E9</f>
        <v>6</v>
      </c>
      <c r="D23" s="197">
        <v>4</v>
      </c>
      <c r="E23" s="204">
        <v>0</v>
      </c>
      <c r="F23" s="204">
        <v>0</v>
      </c>
      <c r="G23" s="224">
        <f t="shared" si="5"/>
        <v>0.66666666666666663</v>
      </c>
      <c r="H23" s="225">
        <f t="shared" si="3"/>
        <v>0</v>
      </c>
      <c r="I23" s="226">
        <f t="shared" si="4"/>
        <v>0</v>
      </c>
    </row>
    <row r="24" spans="2:9" ht="20.100000000000001" customHeight="1">
      <c r="B24" s="67" t="s">
        <v>95</v>
      </c>
      <c r="C24" s="197">
        <f>単胎多産!D10+単胎多産!E10</f>
        <v>6</v>
      </c>
      <c r="D24" s="197">
        <v>3</v>
      </c>
      <c r="E24" s="204">
        <v>0</v>
      </c>
      <c r="F24" s="204">
        <v>0</v>
      </c>
      <c r="G24" s="224">
        <f t="shared" si="5"/>
        <v>0.5</v>
      </c>
      <c r="H24" s="225">
        <f t="shared" si="3"/>
        <v>0</v>
      </c>
      <c r="I24" s="226">
        <f t="shared" si="4"/>
        <v>0</v>
      </c>
    </row>
    <row r="25" spans="2:9" ht="20.100000000000001" customHeight="1">
      <c r="B25" s="67" t="s">
        <v>117</v>
      </c>
      <c r="C25" s="197">
        <f>単胎多産!D11+単胎多産!E11</f>
        <v>2</v>
      </c>
      <c r="D25" s="197">
        <v>1</v>
      </c>
      <c r="E25" s="204">
        <v>0</v>
      </c>
      <c r="F25" s="204">
        <v>0</v>
      </c>
      <c r="G25" s="224">
        <v>0.125</v>
      </c>
      <c r="H25" s="225">
        <v>0</v>
      </c>
      <c r="I25" s="226">
        <v>0</v>
      </c>
    </row>
    <row r="26" spans="2:9" ht="20.100000000000001" customHeight="1">
      <c r="B26" s="42" t="s">
        <v>122</v>
      </c>
      <c r="C26" s="232">
        <f>単胎多産!D12+単胎多産!E12</f>
        <v>8</v>
      </c>
      <c r="D26" s="232">
        <v>7</v>
      </c>
      <c r="E26" s="214">
        <v>0</v>
      </c>
      <c r="F26" s="214">
        <v>0</v>
      </c>
      <c r="G26" s="262">
        <f t="shared" si="5"/>
        <v>0.875</v>
      </c>
      <c r="H26" s="263">
        <f t="shared" si="3"/>
        <v>0</v>
      </c>
      <c r="I26" s="264">
        <f t="shared" si="4"/>
        <v>0</v>
      </c>
    </row>
    <row r="27" spans="2:9" ht="20.100000000000001" customHeight="1">
      <c r="C27" s="233"/>
      <c r="D27" s="233"/>
      <c r="E27" s="233"/>
      <c r="F27" s="233"/>
    </row>
    <row r="28" spans="2:9" ht="20.100000000000001" customHeight="1">
      <c r="B28" s="169" t="s">
        <v>89</v>
      </c>
      <c r="C28" s="234"/>
      <c r="D28" s="234"/>
      <c r="E28" s="234"/>
      <c r="F28" s="234"/>
    </row>
    <row r="29" spans="2:9" ht="20.100000000000001" customHeight="1">
      <c r="B29" s="235" t="s">
        <v>20</v>
      </c>
      <c r="C29" s="235" t="s">
        <v>39</v>
      </c>
      <c r="D29" s="236" t="s">
        <v>40</v>
      </c>
      <c r="E29" s="234"/>
      <c r="F29" s="234"/>
    </row>
    <row r="30" spans="2:9" ht="20.100000000000001" customHeight="1">
      <c r="B30" s="229" t="s">
        <v>68</v>
      </c>
      <c r="C30" s="237">
        <v>3.11</v>
      </c>
      <c r="D30" s="238">
        <v>2.39</v>
      </c>
      <c r="E30" s="234"/>
      <c r="F30" s="234"/>
    </row>
    <row r="31" spans="2:9" ht="20.100000000000001" customHeight="1">
      <c r="B31" s="230" t="s">
        <v>69</v>
      </c>
      <c r="C31" s="239">
        <v>3.05</v>
      </c>
      <c r="D31" s="240">
        <v>2.35</v>
      </c>
      <c r="E31" s="234"/>
      <c r="F31" s="234"/>
    </row>
    <row r="32" spans="2:9" ht="20.100000000000001" customHeight="1">
      <c r="B32" s="230" t="s">
        <v>70</v>
      </c>
      <c r="C32" s="239">
        <v>3.16</v>
      </c>
      <c r="D32" s="240">
        <v>2.14</v>
      </c>
      <c r="E32" s="234"/>
      <c r="F32" s="234"/>
    </row>
    <row r="33" spans="2:6" ht="20.100000000000001" customHeight="1">
      <c r="B33" s="230" t="s">
        <v>71</v>
      </c>
      <c r="C33" s="239">
        <v>3.11</v>
      </c>
      <c r="D33" s="240">
        <v>2.29</v>
      </c>
      <c r="E33" s="234"/>
      <c r="F33" s="234"/>
    </row>
    <row r="34" spans="2:6" ht="20.100000000000001" customHeight="1">
      <c r="B34" s="230" t="s">
        <v>72</v>
      </c>
      <c r="C34" s="239">
        <v>3.07</v>
      </c>
      <c r="D34" s="240">
        <v>2.2599999999999998</v>
      </c>
      <c r="E34" s="234"/>
      <c r="F34" s="234"/>
    </row>
    <row r="35" spans="2:6" ht="20.100000000000001" customHeight="1">
      <c r="B35" s="231" t="s">
        <v>73</v>
      </c>
      <c r="C35" s="241">
        <v>3.0720000000000001</v>
      </c>
      <c r="D35" s="242">
        <v>2.1720000000000002</v>
      </c>
      <c r="E35" s="234"/>
      <c r="F35" s="234"/>
    </row>
    <row r="36" spans="2:6" ht="20.100000000000001" customHeight="1">
      <c r="B36" s="67" t="s">
        <v>64</v>
      </c>
      <c r="C36" s="243">
        <v>3.08</v>
      </c>
      <c r="D36" s="244">
        <v>2.3199999999999998</v>
      </c>
    </row>
    <row r="37" spans="2:6" ht="20.100000000000001" customHeight="1">
      <c r="B37" s="67" t="s">
        <v>95</v>
      </c>
      <c r="C37" s="243">
        <v>3.1</v>
      </c>
      <c r="D37" s="244">
        <v>2.5</v>
      </c>
    </row>
    <row r="38" spans="2:6" ht="20.100000000000001" customHeight="1">
      <c r="B38" s="67" t="s">
        <v>117</v>
      </c>
      <c r="C38" s="243">
        <v>3.0738130841121496</v>
      </c>
      <c r="D38" s="244">
        <v>2.35</v>
      </c>
    </row>
    <row r="39" spans="2:6" ht="20.100000000000001" customHeight="1">
      <c r="B39" s="42" t="s">
        <v>122</v>
      </c>
      <c r="C39" s="261">
        <v>3.0088502673796791</v>
      </c>
      <c r="D39" s="245">
        <v>2.069</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&amp;Cあわら市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05"/>
  <sheetViews>
    <sheetView tabSelected="1" view="pageBreakPreview" zoomScale="60" zoomScaleNormal="100" workbookViewId="0">
      <selection activeCell="L26" sqref="L26"/>
    </sheetView>
  </sheetViews>
  <sheetFormatPr defaultRowHeight="13.5"/>
  <cols>
    <col min="1" max="2" width="10.625" style="2" customWidth="1"/>
    <col min="3" max="14" width="8.625" style="2" customWidth="1"/>
    <col min="15" max="16384" width="9" style="2"/>
  </cols>
  <sheetData>
    <row r="1" spans="1:11" ht="20.100000000000001" customHeight="1">
      <c r="A1" s="19" t="s">
        <v>90</v>
      </c>
    </row>
    <row r="2" spans="1:11" ht="20.100000000000001" customHeight="1">
      <c r="A2" s="213"/>
      <c r="B2" s="6" t="s">
        <v>16</v>
      </c>
      <c r="C2" s="7" t="s">
        <v>17</v>
      </c>
      <c r="D2" s="7" t="s">
        <v>15</v>
      </c>
      <c r="E2" s="7" t="s">
        <v>18</v>
      </c>
      <c r="F2" s="7" t="s">
        <v>54</v>
      </c>
      <c r="G2" s="7" t="s">
        <v>110</v>
      </c>
      <c r="H2" s="7" t="s">
        <v>64</v>
      </c>
      <c r="I2" s="7" t="s">
        <v>95</v>
      </c>
      <c r="J2" s="7" t="s">
        <v>117</v>
      </c>
      <c r="K2" s="8" t="s">
        <v>122</v>
      </c>
    </row>
    <row r="3" spans="1:11" ht="20.100000000000001" customHeight="1">
      <c r="A3" s="246" t="s">
        <v>49</v>
      </c>
      <c r="B3" s="247">
        <v>83</v>
      </c>
      <c r="C3" s="248">
        <v>73</v>
      </c>
      <c r="D3" s="248">
        <v>94</v>
      </c>
      <c r="E3" s="248">
        <v>74</v>
      </c>
      <c r="F3" s="116">
        <v>82</v>
      </c>
      <c r="G3" s="249">
        <v>88</v>
      </c>
      <c r="H3" s="250">
        <v>74</v>
      </c>
      <c r="I3" s="250">
        <v>91</v>
      </c>
      <c r="J3" s="250">
        <v>88</v>
      </c>
      <c r="K3" s="251">
        <v>92</v>
      </c>
    </row>
    <row r="4" spans="1:11" ht="20.100000000000001" customHeight="1">
      <c r="A4" s="46" t="s">
        <v>50</v>
      </c>
      <c r="B4" s="119">
        <v>157</v>
      </c>
      <c r="C4" s="120">
        <v>153</v>
      </c>
      <c r="D4" s="120">
        <v>135</v>
      </c>
      <c r="E4" s="120">
        <v>150</v>
      </c>
      <c r="F4" s="120">
        <v>149</v>
      </c>
      <c r="G4" s="252">
        <v>129</v>
      </c>
      <c r="H4" s="253">
        <v>129</v>
      </c>
      <c r="I4" s="253">
        <v>114</v>
      </c>
      <c r="J4" s="253">
        <v>128</v>
      </c>
      <c r="K4" s="254">
        <v>102</v>
      </c>
    </row>
    <row r="5" spans="1:11" ht="20.100000000000001" customHeight="1">
      <c r="A5" s="46" t="s">
        <v>51</v>
      </c>
      <c r="B5" s="119">
        <v>0</v>
      </c>
      <c r="C5" s="120">
        <v>0</v>
      </c>
      <c r="D5" s="120">
        <v>0</v>
      </c>
      <c r="E5" s="120">
        <v>3</v>
      </c>
      <c r="F5" s="120">
        <v>1</v>
      </c>
      <c r="G5" s="252">
        <v>1</v>
      </c>
      <c r="H5" s="253">
        <v>1</v>
      </c>
      <c r="I5" s="253">
        <v>1</v>
      </c>
      <c r="J5" s="253">
        <v>0</v>
      </c>
      <c r="K5" s="254">
        <v>1</v>
      </c>
    </row>
    <row r="6" spans="1:11" ht="20.100000000000001" customHeight="1">
      <c r="A6" s="46" t="s">
        <v>52</v>
      </c>
      <c r="B6" s="119">
        <v>0</v>
      </c>
      <c r="C6" s="120">
        <v>0</v>
      </c>
      <c r="D6" s="120">
        <v>1</v>
      </c>
      <c r="E6" s="120">
        <v>0</v>
      </c>
      <c r="F6" s="120">
        <v>0</v>
      </c>
      <c r="G6" s="252">
        <v>0</v>
      </c>
      <c r="H6" s="253">
        <v>0</v>
      </c>
      <c r="I6" s="253">
        <v>0</v>
      </c>
      <c r="J6" s="253">
        <v>0</v>
      </c>
      <c r="K6" s="254">
        <v>0</v>
      </c>
    </row>
    <row r="7" spans="1:11" ht="20.100000000000001" customHeight="1">
      <c r="A7" s="62" t="s">
        <v>53</v>
      </c>
      <c r="B7" s="207">
        <v>0</v>
      </c>
      <c r="C7" s="208">
        <v>0</v>
      </c>
      <c r="D7" s="208">
        <v>1</v>
      </c>
      <c r="E7" s="208">
        <v>0</v>
      </c>
      <c r="F7" s="208">
        <v>0</v>
      </c>
      <c r="G7" s="255">
        <v>0</v>
      </c>
      <c r="H7" s="256">
        <v>0</v>
      </c>
      <c r="I7" s="256">
        <v>0</v>
      </c>
      <c r="J7" s="256">
        <v>0</v>
      </c>
      <c r="K7" s="257">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&amp;Cあわら市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あわら市出生率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あわら市出生率!Print_Area</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2012-03-13T00:33:01Z</cp:lastPrinted>
  <dcterms:created xsi:type="dcterms:W3CDTF">2006-11-02T06:39:22Z</dcterms:created>
  <dcterms:modified xsi:type="dcterms:W3CDTF">2012-03-13T00:34:32Z</dcterms:modified>
</cp:coreProperties>
</file>