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activeTab="2"/>
  </bookViews>
  <sheets>
    <sheet name="勝山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calcMode="manual"/>
</workbook>
</file>

<file path=xl/calcChain.xml><?xml version="1.0" encoding="utf-8"?>
<calcChain xmlns="http://schemas.openxmlformats.org/spreadsheetml/2006/main">
  <c r="C25" i="13"/>
  <c r="H25" s="1"/>
  <c r="C14"/>
  <c r="H14" s="1"/>
  <c r="L10" i="20"/>
  <c r="B24" i="5"/>
  <c r="C24"/>
  <c r="D24"/>
  <c r="E24"/>
  <c r="F24"/>
  <c r="G24"/>
  <c r="H24"/>
  <c r="I24"/>
  <c r="J24"/>
  <c r="C24" i="4"/>
  <c r="D24"/>
  <c r="E24"/>
  <c r="F24"/>
  <c r="G24"/>
  <c r="H24"/>
  <c r="I24"/>
  <c r="J24"/>
  <c r="I14" i="13" l="1"/>
  <c r="G14"/>
  <c r="I25"/>
  <c r="G25"/>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J22"/>
  <c r="J21"/>
  <c r="J20"/>
  <c r="J19"/>
  <c r="J18"/>
  <c r="J17"/>
  <c r="C18" i="7"/>
  <c r="D18"/>
  <c r="E18"/>
  <c r="F18"/>
  <c r="G18"/>
  <c r="H18"/>
  <c r="I18"/>
  <c r="J18"/>
  <c r="F12" i="10" l="1"/>
  <c r="L17" i="8"/>
  <c r="B10" i="3"/>
  <c r="B36" s="1"/>
  <c r="B9"/>
  <c r="B8"/>
  <c r="B34" s="1"/>
  <c r="B7"/>
  <c r="B6"/>
  <c r="B32" s="1"/>
  <c r="B5"/>
  <c r="B4"/>
  <c r="B30" s="1"/>
  <c r="B3"/>
  <c r="C26" i="13"/>
  <c r="H26" s="1"/>
  <c r="C24"/>
  <c r="H24" s="1"/>
  <c r="C23"/>
  <c r="H23" s="1"/>
  <c r="C22"/>
  <c r="H22" s="1"/>
  <c r="C21"/>
  <c r="H21" s="1"/>
  <c r="C20"/>
  <c r="H20" s="1"/>
  <c r="C19"/>
  <c r="H19" s="1"/>
  <c r="C18"/>
  <c r="H18" s="1"/>
  <c r="C17"/>
  <c r="H17" s="1"/>
  <c r="C15"/>
  <c r="I15" s="1"/>
  <c r="C13"/>
  <c r="H13" s="1"/>
  <c r="C12"/>
  <c r="I12" s="1"/>
  <c r="C11"/>
  <c r="H11" s="1"/>
  <c r="C10"/>
  <c r="I10" s="1"/>
  <c r="C9"/>
  <c r="H9" s="1"/>
  <c r="C8"/>
  <c r="I8" s="1"/>
  <c r="C7"/>
  <c r="H7" s="1"/>
  <c r="C6"/>
  <c r="I6" s="1"/>
  <c r="F10" i="10"/>
  <c r="F9"/>
  <c r="F8"/>
  <c r="F7"/>
  <c r="F6"/>
  <c r="F5"/>
  <c r="F4"/>
  <c r="F3"/>
  <c r="C10" i="20"/>
  <c r="D10"/>
  <c r="E10"/>
  <c r="F10"/>
  <c r="G10"/>
  <c r="H10"/>
  <c r="C17" i="8"/>
  <c r="D17"/>
  <c r="E17"/>
  <c r="F17"/>
  <c r="G17"/>
  <c r="H17"/>
  <c r="I17"/>
  <c r="C18" i="6"/>
  <c r="D18"/>
  <c r="E18"/>
  <c r="F18"/>
  <c r="G18"/>
  <c r="H18"/>
  <c r="J13" i="5"/>
  <c r="B13"/>
  <c r="J11"/>
  <c r="B11"/>
  <c r="J10"/>
  <c r="B10"/>
  <c r="J9"/>
  <c r="B9"/>
  <c r="J8"/>
  <c r="B8"/>
  <c r="J7"/>
  <c r="B7"/>
  <c r="B19" s="1"/>
  <c r="J6"/>
  <c r="B6"/>
  <c r="J5"/>
  <c r="B5"/>
  <c r="J4"/>
  <c r="B4"/>
  <c r="J13" i="4"/>
  <c r="J11"/>
  <c r="J10"/>
  <c r="J9"/>
  <c r="J8"/>
  <c r="J7"/>
  <c r="J6"/>
  <c r="J5"/>
  <c r="J4"/>
  <c r="B13"/>
  <c r="B25" s="1"/>
  <c r="B11"/>
  <c r="B23" s="1"/>
  <c r="B10"/>
  <c r="B22" s="1"/>
  <c r="B9"/>
  <c r="B21" s="1"/>
  <c r="B8"/>
  <c r="B20" s="1"/>
  <c r="B7"/>
  <c r="B19" s="1"/>
  <c r="B6"/>
  <c r="B18" s="1"/>
  <c r="B5"/>
  <c r="B17" s="1"/>
  <c r="B4"/>
  <c r="B16" s="1"/>
  <c r="B35" i="3"/>
  <c r="B33"/>
  <c r="B31"/>
  <c r="B29"/>
  <c r="D15" i="1"/>
  <c r="E15"/>
  <c r="F15"/>
  <c r="G15"/>
  <c r="H15"/>
  <c r="C15"/>
  <c r="B15"/>
  <c r="J10" i="20"/>
  <c r="J17" i="8"/>
  <c r="L18" i="7"/>
  <c r="J18" i="6"/>
  <c r="C23" i="4"/>
  <c r="D23"/>
  <c r="E23"/>
  <c r="F23"/>
  <c r="G23"/>
  <c r="H23"/>
  <c r="I23"/>
  <c r="I15" i="1"/>
  <c r="K15"/>
  <c r="B12" i="3"/>
  <c r="B38" s="1"/>
  <c r="L18" i="6"/>
  <c r="I18"/>
  <c r="I10" i="20"/>
  <c r="C25" i="4"/>
  <c r="H25"/>
  <c r="I22"/>
  <c r="E22"/>
  <c r="I21"/>
  <c r="H21"/>
  <c r="G21"/>
  <c r="F21"/>
  <c r="E21"/>
  <c r="D21"/>
  <c r="C21"/>
  <c r="C16"/>
  <c r="E16"/>
  <c r="G16"/>
  <c r="I16"/>
  <c r="C17"/>
  <c r="D17"/>
  <c r="E17"/>
  <c r="F17"/>
  <c r="G17"/>
  <c r="H17"/>
  <c r="I17"/>
  <c r="C18"/>
  <c r="E18"/>
  <c r="G18"/>
  <c r="I18"/>
  <c r="C20"/>
  <c r="E20"/>
  <c r="G20"/>
  <c r="I20"/>
  <c r="D22"/>
  <c r="F22"/>
  <c r="E25"/>
  <c r="G25"/>
  <c r="I25"/>
  <c r="D25"/>
  <c r="F25"/>
  <c r="J25" l="1"/>
  <c r="I18" i="13"/>
  <c r="I20"/>
  <c r="I22"/>
  <c r="I24"/>
  <c r="G18"/>
  <c r="G20"/>
  <c r="G22"/>
  <c r="G24"/>
  <c r="I25" i="5"/>
  <c r="G25"/>
  <c r="E25"/>
  <c r="C25"/>
  <c r="H25"/>
  <c r="F25"/>
  <c r="D25"/>
  <c r="J25"/>
  <c r="F29" i="3"/>
  <c r="D29"/>
  <c r="E29"/>
  <c r="C29"/>
  <c r="F33"/>
  <c r="D33"/>
  <c r="E33"/>
  <c r="C33"/>
  <c r="F30"/>
  <c r="D30"/>
  <c r="E30"/>
  <c r="C30"/>
  <c r="F32"/>
  <c r="D32"/>
  <c r="E32"/>
  <c r="C32"/>
  <c r="F34"/>
  <c r="D34"/>
  <c r="E34"/>
  <c r="C34"/>
  <c r="F36"/>
  <c r="D36"/>
  <c r="E36"/>
  <c r="C36"/>
  <c r="I26" i="13"/>
  <c r="E38" i="3"/>
  <c r="F38"/>
  <c r="D38"/>
  <c r="F31"/>
  <c r="D31"/>
  <c r="E31"/>
  <c r="C31"/>
  <c r="F35"/>
  <c r="D35"/>
  <c r="E35"/>
  <c r="C35"/>
  <c r="G26" i="13"/>
  <c r="H15"/>
  <c r="G15"/>
  <c r="G17"/>
  <c r="I17"/>
  <c r="G19"/>
  <c r="I19"/>
  <c r="G21"/>
  <c r="I21"/>
  <c r="G23"/>
  <c r="I23"/>
  <c r="H6"/>
  <c r="G7"/>
  <c r="I7"/>
  <c r="H8"/>
  <c r="G9"/>
  <c r="I9"/>
  <c r="H10"/>
  <c r="G11"/>
  <c r="I11"/>
  <c r="H12"/>
  <c r="G13"/>
  <c r="I13"/>
  <c r="G6"/>
  <c r="G8"/>
  <c r="G10"/>
  <c r="G12"/>
  <c r="C38" i="3"/>
  <c r="B16" i="5"/>
  <c r="B18"/>
  <c r="B20"/>
  <c r="B22"/>
  <c r="B25"/>
  <c r="C16"/>
  <c r="B17"/>
  <c r="B21"/>
  <c r="B23"/>
  <c r="J16" i="4"/>
  <c r="H20"/>
  <c r="F20"/>
  <c r="D20"/>
  <c r="H18"/>
  <c r="F18"/>
  <c r="D18"/>
  <c r="H16"/>
  <c r="F16"/>
  <c r="D16"/>
  <c r="C22"/>
  <c r="G22"/>
  <c r="H22"/>
</calcChain>
</file>

<file path=xl/sharedStrings.xml><?xml version="1.0" encoding="utf-8"?>
<sst xmlns="http://schemas.openxmlformats.org/spreadsheetml/2006/main" count="351" uniqueCount="126">
  <si>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</si>
  <si>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</si>
  <si>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</si>
  <si>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</si>
  <si>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</si>
  <si>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</si>
  <si>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</si>
  <si>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</si>
  <si>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</si>
  <si>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</si>
  <si>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</si>
  <si>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</si>
  <si>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</si>
  <si>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</si>
  <si>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</si>
  <si>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</si>
  <si>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</si>
  <si>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</si>
  <si>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</si>
  <si>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</si>
  <si>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</si>
  <si>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</si>
  <si>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</si>
  <si>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</si>
  <si>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</si>
  <si>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</si>
  <si>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</si>
  <si>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</si>
  <si>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</si>
  <si>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</si>
  <si>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</si>
  <si>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</si>
  <si>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</si>
  <si>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</si>
  <si>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</si>
  <si>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</si>
  <si>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</si>
  <si>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</si>
  <si>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</si>
  <si>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</si>
  <si>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</si>
  <si>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</si>
  <si>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</si>
  <si>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</si>
  <si>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</si>
  <si>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</si>
  <si>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</si>
  <si>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</si>
  <si>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</si>
  <si>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</si>
  <si>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</si>
  <si>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</si>
  <si>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</si>
  <si>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</si>
  <si>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</si>
  <si>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</si>
  <si>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</si>
  <si>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</si>
  <si>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</si>
  <si>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</si>
  <si>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</si>
  <si>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</si>
  <si>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</si>
  <si>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</si>
  <si>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</si>
  <si>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</si>
  <si>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</si>
  <si>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</si>
  <si>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</si>
  <si>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</si>
  <si>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</si>
  <si>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</si>
  <si>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</si>
  <si>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</si>
  <si>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</si>
  <si>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</si>
  <si>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</si>
  <si>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</si>
  <si>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</si>
  <si>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</si>
  <si>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</si>
  <si>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</si>
  <si>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</si>
  <si>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</si>
  <si>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</si>
  <si>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</si>
  <si>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</si>
  <si>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</si>
  <si>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</si>
  <si>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</si>
  <si>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</si>
  <si>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</si>
  <si>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</si>
  <si>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</si>
  <si>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</si>
  <si>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</si>
  <si>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</si>
  <si>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</si>
  <si>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</si>
  <si>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</si>
  <si>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</si>
  <si>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</si>
  <si>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</si>
  <si>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</si>
  <si>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</si>
  <si>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</si>
  <si>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</si>
  <si>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</si>
  <si>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</si>
  <si>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</si>
  <si>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</si>
  <si>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</si>
  <si>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</si>
  <si>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</si>
  <si>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</si>
  <si>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</si>
  <si>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</si>
  <si>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</si>
  <si>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</si>
  <si>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</si>
  <si>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</si>
  <si>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</si>
  <si>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t>22年</t>
    <rPh sb="2" eb="3">
      <t>ネン</t>
    </rPh>
    <phoneticPr fontId="2"/>
  </si>
  <si>
    <t>22年</t>
    <phoneticPr fontId="2"/>
  </si>
  <si>
    <r>
      <t>30～</t>
    </r>
    <r>
      <rPr>
        <sz val="11"/>
        <rFont val="ＭＳ Ｐゴシック"/>
        <family val="3"/>
        <charset val="128"/>
      </rPr>
      <t>34</t>
    </r>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</si>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</sst>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0" fontId="1" fillId="2" borderId="21" xfId="0" applyFont="1" applyFill="1" applyBorder="1" applyAlignment="1">
      <alignment horizontal="center" vertical="center" shrinkToFit="1"/>
    </xf>
    <xf numFmtId="0" fontId="0" fillId="2" borderId="0" xfId="0" applyFill="1" applyAlignment="1">
      <alignment vertical="center" shrinkToFit="1"/>
    </xf>
    <xf numFmtId="0" fontId="0" fillId="2" borderId="8" xfId="0"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22" xfId="0" applyFill="1" applyBorder="1" applyAlignment="1">
      <alignment horizontal="center" vertical="center" shrinkToFi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61"/>
          <c:y val="3.5502958579881658E-2"/>
        </c:manualLayout>
      </c:layout>
    </c:title>
    <c:plotArea>
      <c:layout>
        <c:manualLayout>
          <c:layoutTarget val="inner"/>
          <c:xMode val="edge"/>
          <c:yMode val="edge"/>
          <c:x val="0.10266169225813616"/>
          <c:y val="0.17455621301775148"/>
          <c:w val="0.87072324174492943"/>
          <c:h val="0.63609467455621505"/>
        </c:manualLayout>
      </c:layout>
      <c:lineChart>
        <c:grouping val="standard"/>
        <c:ser>
          <c:idx val="0"/>
          <c:order val="0"/>
          <c:tx>
            <c:strRef>
              <c:f>勝山市出生率!$B$25</c:f>
              <c:strCache>
                <c:ptCount val="1"/>
                <c:pt idx="0">
                  <c:v>出生率</c:v>
                </c:pt>
              </c:strCache>
            </c:strRef>
          </c:tx>
          <c:cat>
            <c:strRef>
              <c:f>勝山市出生率!$C$23:$L$23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勝山市出生率!$C$25:$L$25</c:f>
              <c:numCache>
                <c:formatCode>General</c:formatCode>
                <c:ptCount val="10"/>
                <c:pt idx="0">
                  <c:v>6.9</c:v>
                </c:pt>
                <c:pt idx="1">
                  <c:v>7.4</c:v>
                </c:pt>
                <c:pt idx="2">
                  <c:v>7.4</c:v>
                </c:pt>
                <c:pt idx="3">
                  <c:v>6.9</c:v>
                </c:pt>
                <c:pt idx="4">
                  <c:v>7.6</c:v>
                </c:pt>
                <c:pt idx="5">
                  <c:v>7.4</c:v>
                </c:pt>
                <c:pt idx="6" formatCode="0.0_ ">
                  <c:v>6.8817038945061713</c:v>
                </c:pt>
                <c:pt idx="7" formatCode="0.0_ ">
                  <c:v>5.9590173388181924</c:v>
                </c:pt>
                <c:pt idx="8" formatCode="0.0_ ">
                  <c:v>7.6995600251414205</c:v>
                </c:pt>
                <c:pt idx="9" formatCode="0.0_ ">
                  <c:v>6.7541035105631035</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20793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18"/>
          <c:y val="1.4970059880239521E-2"/>
        </c:manualLayout>
      </c:layout>
    </c:title>
    <c:plotArea>
      <c:layout>
        <c:manualLayout>
          <c:layoutTarget val="inner"/>
          <c:xMode val="edge"/>
          <c:yMode val="edge"/>
          <c:x val="7.0524415204678378E-2"/>
          <c:y val="0.11976065412240108"/>
          <c:w val="0.90090599415204653"/>
          <c:h val="0.64970154861402718"/>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20</c:v>
                </c:pt>
                <c:pt idx="1">
                  <c:v>9</c:v>
                </c:pt>
                <c:pt idx="2">
                  <c:v>16</c:v>
                </c:pt>
                <c:pt idx="3">
                  <c:v>13</c:v>
                </c:pt>
                <c:pt idx="4">
                  <c:v>15</c:v>
                </c:pt>
                <c:pt idx="5">
                  <c:v>22</c:v>
                </c:pt>
                <c:pt idx="6">
                  <c:v>9</c:v>
                </c:pt>
                <c:pt idx="7">
                  <c:v>18</c:v>
                </c:pt>
                <c:pt idx="8">
                  <c:v>20</c:v>
                </c:pt>
                <c:pt idx="9">
                  <c:v>17</c:v>
                </c:pt>
                <c:pt idx="10">
                  <c:v>18</c:v>
                </c:pt>
                <c:pt idx="11">
                  <c:v>15</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12</c:v>
                </c:pt>
                <c:pt idx="1">
                  <c:v>15</c:v>
                </c:pt>
                <c:pt idx="2">
                  <c:v>19</c:v>
                </c:pt>
                <c:pt idx="3">
                  <c:v>17</c:v>
                </c:pt>
                <c:pt idx="4">
                  <c:v>19</c:v>
                </c:pt>
                <c:pt idx="5">
                  <c:v>15</c:v>
                </c:pt>
                <c:pt idx="6">
                  <c:v>17</c:v>
                </c:pt>
                <c:pt idx="7">
                  <c:v>16</c:v>
                </c:pt>
                <c:pt idx="8">
                  <c:v>13</c:v>
                </c:pt>
                <c:pt idx="9">
                  <c:v>22</c:v>
                </c:pt>
                <c:pt idx="10">
                  <c:v>20</c:v>
                </c:pt>
                <c:pt idx="11">
                  <c:v>18</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24</c:v>
                </c:pt>
                <c:pt idx="1">
                  <c:v>13</c:v>
                </c:pt>
                <c:pt idx="2">
                  <c:v>16</c:v>
                </c:pt>
                <c:pt idx="3">
                  <c:v>18</c:v>
                </c:pt>
                <c:pt idx="4">
                  <c:v>13</c:v>
                </c:pt>
                <c:pt idx="5">
                  <c:v>18</c:v>
                </c:pt>
                <c:pt idx="6">
                  <c:v>20</c:v>
                </c:pt>
                <c:pt idx="7">
                  <c:v>19</c:v>
                </c:pt>
                <c:pt idx="8">
                  <c:v>18</c:v>
                </c:pt>
                <c:pt idx="9">
                  <c:v>20</c:v>
                </c:pt>
                <c:pt idx="10">
                  <c:v>14</c:v>
                </c:pt>
                <c:pt idx="11">
                  <c:v>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25</c:v>
                </c:pt>
                <c:pt idx="1">
                  <c:v>13</c:v>
                </c:pt>
                <c:pt idx="2">
                  <c:v>15</c:v>
                </c:pt>
                <c:pt idx="3">
                  <c:v>22</c:v>
                </c:pt>
                <c:pt idx="4">
                  <c:v>12</c:v>
                </c:pt>
                <c:pt idx="5">
                  <c:v>9</c:v>
                </c:pt>
                <c:pt idx="6">
                  <c:v>18</c:v>
                </c:pt>
                <c:pt idx="7">
                  <c:v>14</c:v>
                </c:pt>
                <c:pt idx="8">
                  <c:v>17</c:v>
                </c:pt>
                <c:pt idx="9">
                  <c:v>17</c:v>
                </c:pt>
                <c:pt idx="10">
                  <c:v>12</c:v>
                </c:pt>
                <c:pt idx="11">
                  <c:v>12</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21</c:v>
                </c:pt>
                <c:pt idx="1">
                  <c:v>12</c:v>
                </c:pt>
                <c:pt idx="2">
                  <c:v>16</c:v>
                </c:pt>
                <c:pt idx="3">
                  <c:v>16</c:v>
                </c:pt>
                <c:pt idx="4">
                  <c:v>20</c:v>
                </c:pt>
                <c:pt idx="5">
                  <c:v>20</c:v>
                </c:pt>
                <c:pt idx="6">
                  <c:v>13</c:v>
                </c:pt>
                <c:pt idx="7">
                  <c:v>13</c:v>
                </c:pt>
                <c:pt idx="8">
                  <c:v>24</c:v>
                </c:pt>
                <c:pt idx="9">
                  <c:v>13</c:v>
                </c:pt>
                <c:pt idx="10">
                  <c:v>22</c:v>
                </c:pt>
                <c:pt idx="11">
                  <c:v>14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13</c:v>
                </c:pt>
                <c:pt idx="1">
                  <c:v>18</c:v>
                </c:pt>
                <c:pt idx="2">
                  <c:v>19</c:v>
                </c:pt>
                <c:pt idx="3">
                  <c:v>18</c:v>
                </c:pt>
                <c:pt idx="4">
                  <c:v>14</c:v>
                </c:pt>
                <c:pt idx="5">
                  <c:v>22</c:v>
                </c:pt>
                <c:pt idx="6">
                  <c:v>15</c:v>
                </c:pt>
                <c:pt idx="7">
                  <c:v>12</c:v>
                </c:pt>
                <c:pt idx="8">
                  <c:v>22</c:v>
                </c:pt>
                <c:pt idx="9">
                  <c:v>18</c:v>
                </c:pt>
                <c:pt idx="10">
                  <c:v>9</c:v>
                </c:pt>
                <c:pt idx="11">
                  <c:v>15</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14</c:v>
                </c:pt>
                <c:pt idx="1">
                  <c:v>16</c:v>
                </c:pt>
                <c:pt idx="2">
                  <c:v>12</c:v>
                </c:pt>
                <c:pt idx="3">
                  <c:v>11</c:v>
                </c:pt>
                <c:pt idx="4">
                  <c:v>13</c:v>
                </c:pt>
                <c:pt idx="5">
                  <c:v>19</c:v>
                </c:pt>
                <c:pt idx="6">
                  <c:v>18</c:v>
                </c:pt>
                <c:pt idx="7">
                  <c:v>16</c:v>
                </c:pt>
                <c:pt idx="8">
                  <c:v>16</c:v>
                </c:pt>
                <c:pt idx="9">
                  <c:v>12</c:v>
                </c:pt>
                <c:pt idx="10">
                  <c:v>17</c:v>
                </c:pt>
                <c:pt idx="11">
                  <c:v>15</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12</c:v>
                </c:pt>
                <c:pt idx="1">
                  <c:v>21</c:v>
                </c:pt>
                <c:pt idx="2">
                  <c:v>5</c:v>
                </c:pt>
                <c:pt idx="3">
                  <c:v>12</c:v>
                </c:pt>
                <c:pt idx="4">
                  <c:v>8</c:v>
                </c:pt>
                <c:pt idx="5">
                  <c:v>18</c:v>
                </c:pt>
                <c:pt idx="6">
                  <c:v>12</c:v>
                </c:pt>
                <c:pt idx="7">
                  <c:v>14</c:v>
                </c:pt>
                <c:pt idx="8">
                  <c:v>20</c:v>
                </c:pt>
                <c:pt idx="9">
                  <c:v>15</c:v>
                </c:pt>
                <c:pt idx="10">
                  <c:v>14</c:v>
                </c:pt>
                <c:pt idx="11">
                  <c:v>4</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12</c:v>
                </c:pt>
                <c:pt idx="1">
                  <c:v>16</c:v>
                </c:pt>
                <c:pt idx="2">
                  <c:v>21</c:v>
                </c:pt>
                <c:pt idx="3">
                  <c:v>13</c:v>
                </c:pt>
                <c:pt idx="4">
                  <c:v>11</c:v>
                </c:pt>
                <c:pt idx="5">
                  <c:v>24</c:v>
                </c:pt>
                <c:pt idx="6">
                  <c:v>32</c:v>
                </c:pt>
                <c:pt idx="7">
                  <c:v>19</c:v>
                </c:pt>
                <c:pt idx="8">
                  <c:v>15</c:v>
                </c:pt>
                <c:pt idx="9">
                  <c:v>14</c:v>
                </c:pt>
                <c:pt idx="10">
                  <c:v>10</c:v>
                </c:pt>
                <c:pt idx="11">
                  <c:v>9</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13</c:v>
                </c:pt>
                <c:pt idx="1">
                  <c:v>17</c:v>
                </c:pt>
                <c:pt idx="2">
                  <c:v>15</c:v>
                </c:pt>
                <c:pt idx="3">
                  <c:v>13</c:v>
                </c:pt>
                <c:pt idx="4">
                  <c:v>14</c:v>
                </c:pt>
                <c:pt idx="5">
                  <c:v>18</c:v>
                </c:pt>
                <c:pt idx="6">
                  <c:v>11</c:v>
                </c:pt>
                <c:pt idx="7">
                  <c:v>12</c:v>
                </c:pt>
                <c:pt idx="8">
                  <c:v>15</c:v>
                </c:pt>
                <c:pt idx="9">
                  <c:v>12</c:v>
                </c:pt>
                <c:pt idx="10">
                  <c:v>16</c:v>
                </c:pt>
                <c:pt idx="11">
                  <c:v>16</c:v>
                </c:pt>
              </c:numCache>
            </c:numRef>
          </c:val>
        </c:ser>
        <c:marker val="1"/>
        <c:axId val="71764992"/>
        <c:axId val="71770880"/>
      </c:lineChart>
      <c:catAx>
        <c:axId val="71764992"/>
        <c:scaling>
          <c:orientation val="minMax"/>
        </c:scaling>
        <c:axPos val="b"/>
        <c:numFmt formatCode="General" sourceLinked="1"/>
        <c:majorTickMark val="in"/>
        <c:tickLblPos val="nextTo"/>
        <c:txPr>
          <a:bodyPr rot="0" vert="horz"/>
          <a:lstStyle/>
          <a:p>
            <a:pPr>
              <a:defRPr/>
            </a:pPr>
            <a:endParaRPr lang="ja-JP"/>
          </a:p>
        </c:txPr>
        <c:crossAx val="71770880"/>
        <c:crosses val="autoZero"/>
        <c:auto val="1"/>
        <c:lblAlgn val="ctr"/>
        <c:lblOffset val="100"/>
        <c:tickLblSkip val="1"/>
        <c:tickMarkSkip val="1"/>
      </c:catAx>
      <c:valAx>
        <c:axId val="71770880"/>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764992"/>
        <c:crosses val="autoZero"/>
        <c:crossBetween val="between"/>
      </c:valAx>
    </c:plotArea>
    <c:legend>
      <c:legendPos val="b"/>
      <c:layout>
        <c:manualLayout>
          <c:xMode val="edge"/>
          <c:yMode val="edge"/>
          <c:x val="7.4542836257309938E-2"/>
          <c:y val="0.90283364197530858"/>
          <c:w val="0.89999988123078201"/>
          <c:h val="5.4770569997615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63"/>
          <c:y val="0.16165361443640683"/>
          <c:w val="0.85970581802274881"/>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26.8</c:v>
                </c:pt>
                <c:pt idx="1">
                  <c:v>26.6</c:v>
                </c:pt>
                <c:pt idx="2">
                  <c:v>27.9</c:v>
                </c:pt>
                <c:pt idx="3">
                  <c:v>27.7</c:v>
                </c:pt>
                <c:pt idx="4">
                  <c:v>28.4</c:v>
                </c:pt>
                <c:pt idx="5">
                  <c:v>27.7</c:v>
                </c:pt>
                <c:pt idx="6" formatCode="#,##0.0_ ">
                  <c:v>28.6</c:v>
                </c:pt>
                <c:pt idx="7" formatCode="#,##0.0_ ">
                  <c:v>28.396226415094301</c:v>
                </c:pt>
                <c:pt idx="8" formatCode="#,##0.0_ ">
                  <c:v>28.378378378378379</c:v>
                </c:pt>
                <c:pt idx="9" formatCode="#,##0.0_ ">
                  <c:v>28.779220779220779</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30.1</c:v>
                </c:pt>
                <c:pt idx="1">
                  <c:v>30.4</c:v>
                </c:pt>
                <c:pt idx="2">
                  <c:v>30.3</c:v>
                </c:pt>
                <c:pt idx="3">
                  <c:v>30.2</c:v>
                </c:pt>
                <c:pt idx="4">
                  <c:v>30.1</c:v>
                </c:pt>
                <c:pt idx="5">
                  <c:v>29.8</c:v>
                </c:pt>
                <c:pt idx="6" formatCode="#,##0.0_ ">
                  <c:v>30.7</c:v>
                </c:pt>
                <c:pt idx="7" formatCode="#,##0.0_ ">
                  <c:v>30.318840579710098</c:v>
                </c:pt>
                <c:pt idx="8" formatCode="#,##0.0_ ">
                  <c:v>30.583333333333332</c:v>
                </c:pt>
                <c:pt idx="9" formatCode="#,##0.0_ ">
                  <c:v>32.462962962962962</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31.5</c:v>
                </c:pt>
                <c:pt idx="1">
                  <c:v>32</c:v>
                </c:pt>
                <c:pt idx="2">
                  <c:v>33.799999999999997</c:v>
                </c:pt>
                <c:pt idx="3">
                  <c:v>31</c:v>
                </c:pt>
                <c:pt idx="4">
                  <c:v>32.299999999999997</c:v>
                </c:pt>
                <c:pt idx="5">
                  <c:v>33</c:v>
                </c:pt>
                <c:pt idx="6" formatCode="#,##0.0_ ">
                  <c:v>32</c:v>
                </c:pt>
                <c:pt idx="7" formatCode="#,##0.0_ ">
                  <c:v>32.827586206896598</c:v>
                </c:pt>
                <c:pt idx="8" formatCode="#,##0.0_ ">
                  <c:v>32.28</c:v>
                </c:pt>
                <c:pt idx="9" formatCode="#,##0.0_ ">
                  <c:v>32.647058823529413</c:v>
                </c:pt>
              </c:numCache>
            </c:numRef>
          </c:val>
        </c:ser>
        <c:marker val="1"/>
        <c:axId val="71808128"/>
        <c:axId val="71809664"/>
      </c:lineChart>
      <c:catAx>
        <c:axId val="71808128"/>
        <c:scaling>
          <c:orientation val="minMax"/>
        </c:scaling>
        <c:axPos val="b"/>
        <c:majorTickMark val="none"/>
        <c:tickLblPos val="nextTo"/>
        <c:crossAx val="71809664"/>
        <c:crosses val="autoZero"/>
        <c:auto val="1"/>
        <c:lblAlgn val="ctr"/>
        <c:lblOffset val="100"/>
      </c:catAx>
      <c:valAx>
        <c:axId val="7180966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68E-2"/>
              <c:y val="0.10296004666083412"/>
            </c:manualLayout>
          </c:layout>
        </c:title>
        <c:numFmt formatCode="0.0_ " sourceLinked="1"/>
        <c:majorTickMark val="none"/>
        <c:tickLblPos val="nextTo"/>
        <c:spPr>
          <a:ln w="9525">
            <a:noFill/>
          </a:ln>
        </c:spPr>
        <c:crossAx val="71808128"/>
        <c:crosses val="autoZero"/>
        <c:crossBetween val="between"/>
        <c:majorUnit val="10"/>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0.421875</c:v>
                </c:pt>
                <c:pt idx="1">
                  <c:v>0.39408866995073893</c:v>
                </c:pt>
                <c:pt idx="2">
                  <c:v>0.53233830845771146</c:v>
                </c:pt>
                <c:pt idx="3">
                  <c:v>0.46774193548387094</c:v>
                </c:pt>
                <c:pt idx="4">
                  <c:v>0.44117647058823528</c:v>
                </c:pt>
                <c:pt idx="5">
                  <c:v>0.44615384615384618</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0.390625</c:v>
                </c:pt>
                <c:pt idx="1">
                  <c:v>0.3645320197044335</c:v>
                </c:pt>
                <c:pt idx="2">
                  <c:v>0.32338308457711445</c:v>
                </c:pt>
                <c:pt idx="3">
                  <c:v>0.34408602150537637</c:v>
                </c:pt>
                <c:pt idx="4">
                  <c:v>0.43137254901960786</c:v>
                </c:pt>
                <c:pt idx="5">
                  <c:v>0.4</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0.16145833333333334</c:v>
                </c:pt>
                <c:pt idx="1">
                  <c:v>0.19704433497536947</c:v>
                </c:pt>
                <c:pt idx="2">
                  <c:v>0.11442786069651742</c:v>
                </c:pt>
                <c:pt idx="3">
                  <c:v>0.14516129032258066</c:v>
                </c:pt>
                <c:pt idx="4">
                  <c:v>9.3137254901960786E-2</c:v>
                </c:pt>
                <c:pt idx="5">
                  <c:v>0.12820512820512819</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2.6041666666666668E-2</c:v>
                </c:pt>
                <c:pt idx="1">
                  <c:v>4.4334975369458129E-2</c:v>
                </c:pt>
                <c:pt idx="2">
                  <c:v>2.9850746268656716E-2</c:v>
                </c:pt>
                <c:pt idx="3">
                  <c:v>4.3010752688172046E-2</c:v>
                </c:pt>
                <c:pt idx="4">
                  <c:v>3.4313725490196081E-2</c:v>
                </c:pt>
                <c:pt idx="5">
                  <c:v>2.564102564102564E-2</c:v>
                </c:pt>
              </c:numCache>
            </c:numRef>
          </c:val>
        </c:ser>
        <c:marker val="1"/>
        <c:axId val="72098560"/>
        <c:axId val="72100480"/>
      </c:lineChart>
      <c:catAx>
        <c:axId val="7209856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00480"/>
        <c:crosses val="autoZero"/>
        <c:auto val="1"/>
        <c:lblAlgn val="ctr"/>
        <c:lblOffset val="100"/>
        <c:tickLblSkip val="1"/>
        <c:tickMarkSkip val="1"/>
      </c:catAx>
      <c:valAx>
        <c:axId val="72100480"/>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098560"/>
        <c:crosses val="autoZero"/>
        <c:crossBetween val="between"/>
        <c:majorUnit val="0.1"/>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58"/>
          <c:y val="7.9734348613911724E-2"/>
          <c:w val="0.86076025369456477"/>
          <c:h val="0.70432007942288788"/>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0.421875</c:v>
                </c:pt>
                <c:pt idx="1">
                  <c:v>0.39408866995073893</c:v>
                </c:pt>
                <c:pt idx="2">
                  <c:v>0.53233830845771146</c:v>
                </c:pt>
                <c:pt idx="3">
                  <c:v>0.46774193548387094</c:v>
                </c:pt>
                <c:pt idx="4">
                  <c:v>0.44117647058823528</c:v>
                </c:pt>
                <c:pt idx="5">
                  <c:v>0.44615384615384618</c:v>
                </c:pt>
                <c:pt idx="6">
                  <c:v>0.45810055865921789</c:v>
                </c:pt>
                <c:pt idx="7">
                  <c:v>0.34193548387096773</c:v>
                </c:pt>
                <c:pt idx="8">
                  <c:v>0.37755102040816324</c:v>
                </c:pt>
                <c:pt idx="9">
                  <c:v>0.44767441860465118</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0.390625</c:v>
                </c:pt>
                <c:pt idx="1">
                  <c:v>0.3645320197044335</c:v>
                </c:pt>
                <c:pt idx="2">
                  <c:v>0.32338308457711445</c:v>
                </c:pt>
                <c:pt idx="3">
                  <c:v>0.34408602150537637</c:v>
                </c:pt>
                <c:pt idx="4">
                  <c:v>0.43137254901960786</c:v>
                </c:pt>
                <c:pt idx="5">
                  <c:v>0.4</c:v>
                </c:pt>
                <c:pt idx="6">
                  <c:v>0.32402234636871508</c:v>
                </c:pt>
                <c:pt idx="7">
                  <c:v>0.44516129032258067</c:v>
                </c:pt>
                <c:pt idx="8">
                  <c:v>0.42857142857142855</c:v>
                </c:pt>
                <c:pt idx="9">
                  <c:v>0.31395348837209303</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0.16145833333333334</c:v>
                </c:pt>
                <c:pt idx="1">
                  <c:v>0.19704433497536947</c:v>
                </c:pt>
                <c:pt idx="2">
                  <c:v>0.11442786069651742</c:v>
                </c:pt>
                <c:pt idx="3">
                  <c:v>0.14516129032258066</c:v>
                </c:pt>
                <c:pt idx="4">
                  <c:v>9.3137254901960786E-2</c:v>
                </c:pt>
                <c:pt idx="5">
                  <c:v>0.12820512820512819</c:v>
                </c:pt>
                <c:pt idx="6">
                  <c:v>0.18435754189944134</c:v>
                </c:pt>
                <c:pt idx="7">
                  <c:v>0.18709677419354839</c:v>
                </c:pt>
                <c:pt idx="8">
                  <c:v>0.12755102040816327</c:v>
                </c:pt>
                <c:pt idx="9">
                  <c:v>0.19767441860465115</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2.6041666666666668E-2</c:v>
                </c:pt>
                <c:pt idx="1">
                  <c:v>4.4334975369458129E-2</c:v>
                </c:pt>
                <c:pt idx="2">
                  <c:v>2.9850746268656716E-2</c:v>
                </c:pt>
                <c:pt idx="3">
                  <c:v>4.3010752688172046E-2</c:v>
                </c:pt>
                <c:pt idx="4">
                  <c:v>3.4313725490196081E-2</c:v>
                </c:pt>
                <c:pt idx="5">
                  <c:v>2.564102564102564E-2</c:v>
                </c:pt>
                <c:pt idx="6">
                  <c:v>3.3519553072625698E-2</c:v>
                </c:pt>
                <c:pt idx="7">
                  <c:v>2.5806451612903226E-2</c:v>
                </c:pt>
                <c:pt idx="8">
                  <c:v>6.6326530612244902E-2</c:v>
                </c:pt>
                <c:pt idx="9">
                  <c:v>4.0697674418604654E-2</c:v>
                </c:pt>
              </c:numCache>
            </c:numRef>
          </c:val>
        </c:ser>
        <c:overlap val="100"/>
        <c:axId val="72147712"/>
        <c:axId val="72149248"/>
      </c:barChart>
      <c:catAx>
        <c:axId val="72147712"/>
        <c:scaling>
          <c:orientation val="minMax"/>
        </c:scaling>
        <c:axPos val="b"/>
        <c:numFmt formatCode="General" sourceLinked="1"/>
        <c:majorTickMark val="in"/>
        <c:tickLblPos val="nextTo"/>
        <c:txPr>
          <a:bodyPr rot="0" vert="horz"/>
          <a:lstStyle/>
          <a:p>
            <a:pPr>
              <a:defRPr/>
            </a:pPr>
            <a:endParaRPr lang="ja-JP"/>
          </a:p>
        </c:txPr>
        <c:crossAx val="72149248"/>
        <c:crosses val="autoZero"/>
        <c:auto val="1"/>
        <c:lblAlgn val="ctr"/>
        <c:lblOffset val="100"/>
        <c:tickLblSkip val="1"/>
        <c:tickMarkSkip val="1"/>
      </c:catAx>
      <c:valAx>
        <c:axId val="72149248"/>
        <c:scaling>
          <c:orientation val="minMax"/>
        </c:scaling>
        <c:axPos val="l"/>
        <c:majorGridlines/>
        <c:numFmt formatCode="0%" sourceLinked="0"/>
        <c:majorTickMark val="in"/>
        <c:tickLblPos val="nextTo"/>
        <c:txPr>
          <a:bodyPr rot="0" vert="horz"/>
          <a:lstStyle/>
          <a:p>
            <a:pPr>
              <a:defRPr/>
            </a:pPr>
            <a:endParaRPr lang="ja-JP"/>
          </a:p>
        </c:txPr>
        <c:crossAx val="72147712"/>
        <c:crosses val="autoZero"/>
        <c:crossBetween val="between"/>
      </c:valAx>
    </c:plotArea>
    <c:legend>
      <c:legendPos val="r"/>
      <c:layout>
        <c:manualLayout>
          <c:xMode val="edge"/>
          <c:yMode val="edge"/>
          <c:x val="0.17359893304476229"/>
          <c:y val="0.91030039849669953"/>
          <c:w val="0.6962029113449425"/>
          <c:h val="6.6445182724252289E-2"/>
        </c:manualLayout>
      </c:layout>
    </c:legend>
    <c:plotVisOnly val="1"/>
    <c:dispBlanksAs val="gap"/>
  </c:chart>
  <c:printSettings>
    <c:headerFooter alignWithMargins="0"/>
    <c:pageMargins b="0.75000000000000056" l="0.25" r="0.25" t="0.75000000000000056" header="0.30000000000000027" footer="0.30000000000000027"/>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81</c:v>
                </c:pt>
                <c:pt idx="1">
                  <c:v>80</c:v>
                </c:pt>
                <c:pt idx="2">
                  <c:v>107</c:v>
                </c:pt>
                <c:pt idx="3">
                  <c:v>87</c:v>
                </c:pt>
                <c:pt idx="4">
                  <c:v>90</c:v>
                </c:pt>
                <c:pt idx="5">
                  <c:v>87</c:v>
                </c:pt>
                <c:pt idx="6" formatCode="#,##0_ ">
                  <c:v>82</c:v>
                </c:pt>
                <c:pt idx="7" formatCode="#,##0_ ">
                  <c:v>53</c:v>
                </c:pt>
                <c:pt idx="8" formatCode="#,##0_ ">
                  <c:v>74</c:v>
                </c:pt>
                <c:pt idx="9" formatCode="#,##0_ ">
                  <c:v>77</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75</c:v>
                </c:pt>
                <c:pt idx="1">
                  <c:v>74</c:v>
                </c:pt>
                <c:pt idx="2">
                  <c:v>65</c:v>
                </c:pt>
                <c:pt idx="3">
                  <c:v>64</c:v>
                </c:pt>
                <c:pt idx="4">
                  <c:v>88</c:v>
                </c:pt>
                <c:pt idx="5">
                  <c:v>78</c:v>
                </c:pt>
                <c:pt idx="6" formatCode="0_ ">
                  <c:v>58</c:v>
                </c:pt>
                <c:pt idx="7" formatCode="0_ ">
                  <c:v>69</c:v>
                </c:pt>
                <c:pt idx="8" formatCode="0_ ">
                  <c:v>84</c:v>
                </c:pt>
                <c:pt idx="9" formatCode="0_ ">
                  <c:v>54</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31</c:v>
                </c:pt>
                <c:pt idx="1">
                  <c:v>40</c:v>
                </c:pt>
                <c:pt idx="2">
                  <c:v>23</c:v>
                </c:pt>
                <c:pt idx="3">
                  <c:v>27</c:v>
                </c:pt>
                <c:pt idx="4">
                  <c:v>19</c:v>
                </c:pt>
                <c:pt idx="5">
                  <c:v>25</c:v>
                </c:pt>
                <c:pt idx="6" formatCode="0_ ">
                  <c:v>33</c:v>
                </c:pt>
                <c:pt idx="7" formatCode="0_ ">
                  <c:v>29</c:v>
                </c:pt>
                <c:pt idx="8" formatCode="0_ ">
                  <c:v>25</c:v>
                </c:pt>
                <c:pt idx="9" formatCode="0_ ">
                  <c:v>34</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5</c:v>
                </c:pt>
                <c:pt idx="1">
                  <c:v>9</c:v>
                </c:pt>
                <c:pt idx="2">
                  <c:v>6</c:v>
                </c:pt>
                <c:pt idx="3">
                  <c:v>8</c:v>
                </c:pt>
                <c:pt idx="4">
                  <c:v>7</c:v>
                </c:pt>
                <c:pt idx="5">
                  <c:v>5</c:v>
                </c:pt>
                <c:pt idx="6" formatCode="0_ ">
                  <c:v>6</c:v>
                </c:pt>
                <c:pt idx="7" formatCode="0_ ">
                  <c:v>4</c:v>
                </c:pt>
                <c:pt idx="8" formatCode="0_ ">
                  <c:v>13</c:v>
                </c:pt>
                <c:pt idx="9" formatCode="0_ ">
                  <c:v>7</c:v>
                </c:pt>
              </c:numCache>
            </c:numRef>
          </c:val>
        </c:ser>
        <c:marker val="1"/>
        <c:axId val="72047232"/>
        <c:axId val="72069504"/>
      </c:lineChart>
      <c:catAx>
        <c:axId val="72047232"/>
        <c:scaling>
          <c:orientation val="minMax"/>
        </c:scaling>
        <c:axPos val="b"/>
        <c:majorTickMark val="none"/>
        <c:tickLblPos val="nextTo"/>
        <c:crossAx val="72069504"/>
        <c:crosses val="autoZero"/>
        <c:auto val="1"/>
        <c:lblAlgn val="ctr"/>
        <c:lblOffset val="100"/>
      </c:catAx>
      <c:valAx>
        <c:axId val="72069504"/>
        <c:scaling>
          <c:orientation val="minMax"/>
        </c:scaling>
        <c:axPos val="l"/>
        <c:majorGridlines/>
        <c:numFmt formatCode="#,##0;[Red]\-#,##0" sourceLinked="1"/>
        <c:majorTickMark val="none"/>
        <c:tickLblPos val="nextTo"/>
        <c:crossAx val="72047232"/>
        <c:crosses val="autoZero"/>
        <c:crossBetween val="between"/>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57E-3"/>
        </c:manualLayout>
      </c:layout>
    </c:title>
    <c:plotArea>
      <c:layout>
        <c:manualLayout>
          <c:layoutTarget val="inner"/>
          <c:xMode val="edge"/>
          <c:yMode val="edge"/>
          <c:x val="7.2936660268714024E-2"/>
          <c:y val="0.11758819444444445"/>
          <c:w val="0.9193857965451071"/>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1.3730605519703419E-4</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1.5625E-2</c:v>
                </c:pt>
                <c:pt idx="1">
                  <c:v>1.9704433497536946E-2</c:v>
                </c:pt>
                <c:pt idx="2">
                  <c:v>1.9900497512437811E-2</c:v>
                </c:pt>
                <c:pt idx="3">
                  <c:v>1.0435260194974599E-2</c:v>
                </c:pt>
                <c:pt idx="4">
                  <c:v>9.8039215686274508E-3</c:v>
                </c:pt>
                <c:pt idx="5">
                  <c:v>1.0256410256410256E-2</c:v>
                </c:pt>
                <c:pt idx="6">
                  <c:v>1.6759776536312849E-2</c:v>
                </c:pt>
                <c:pt idx="7">
                  <c:v>0</c:v>
                </c:pt>
                <c:pt idx="8">
                  <c:v>0</c:v>
                </c:pt>
                <c:pt idx="9">
                  <c:v>1.1627906976744186E-2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0.1875</c:v>
                </c:pt>
                <c:pt idx="1">
                  <c:v>0.14778325123152711</c:v>
                </c:pt>
                <c:pt idx="2">
                  <c:v>0.14427860696517414</c:v>
                </c:pt>
                <c:pt idx="3">
                  <c:v>0.11986818618701085</c:v>
                </c:pt>
                <c:pt idx="4">
                  <c:v>0.14215686274509803</c:v>
                </c:pt>
                <c:pt idx="5">
                  <c:v>0.11794871794871795</c:v>
                </c:pt>
                <c:pt idx="6">
                  <c:v>0.14525139664804471</c:v>
                </c:pt>
                <c:pt idx="7">
                  <c:v>0.12258064516129032</c:v>
                </c:pt>
                <c:pt idx="8">
                  <c:v>0.14795918367346939</c:v>
                </c:pt>
                <c:pt idx="9">
                  <c:v>7.5581395348837205E-2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0.421875</c:v>
                </c:pt>
                <c:pt idx="1">
                  <c:v>0.37931034482758619</c:v>
                </c:pt>
                <c:pt idx="2">
                  <c:v>0.38308457711442784</c:v>
                </c:pt>
                <c:pt idx="3">
                  <c:v>0.35974186461622959</c:v>
                </c:pt>
                <c:pt idx="4">
                  <c:v>0.37745098039215685</c:v>
                </c:pt>
                <c:pt idx="5">
                  <c:v>0.44102564102564101</c:v>
                </c:pt>
                <c:pt idx="6">
                  <c:v>0.28491620111731841</c:v>
                </c:pt>
                <c:pt idx="7">
                  <c:v>0.26451612903225807</c:v>
                </c:pt>
                <c:pt idx="8">
                  <c:v>0.30612244897959184</c:v>
                </c:pt>
                <c:pt idx="9">
                  <c:v>0.30232558139534882</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0.27604166666666669</c:v>
                </c:pt>
                <c:pt idx="1">
                  <c:v>0.33004926108374383</c:v>
                </c:pt>
                <c:pt idx="2">
                  <c:v>0.29850746268656714</c:v>
                </c:pt>
                <c:pt idx="3">
                  <c:v>0.38294658794452835</c:v>
                </c:pt>
                <c:pt idx="4">
                  <c:v>0.37254901960784315</c:v>
                </c:pt>
                <c:pt idx="5">
                  <c:v>0.3487179487179487</c:v>
                </c:pt>
                <c:pt idx="6">
                  <c:v>0.41899441340782123</c:v>
                </c:pt>
                <c:pt idx="7">
                  <c:v>0.44516129032258067</c:v>
                </c:pt>
                <c:pt idx="8">
                  <c:v>0.31632653061224492</c:v>
                </c:pt>
                <c:pt idx="9">
                  <c:v>0.34302325581395349</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8.8541666666666671E-2</c:v>
                </c:pt>
                <c:pt idx="1">
                  <c:v>0.10344827586206896</c:v>
                </c:pt>
                <c:pt idx="2">
                  <c:v>0.13432835820895522</c:v>
                </c:pt>
                <c:pt idx="3">
                  <c:v>0.11423863792393245</c:v>
                </c:pt>
                <c:pt idx="4">
                  <c:v>8.8235294117647065E-2</c:v>
                </c:pt>
                <c:pt idx="5">
                  <c:v>7.6923076923076927E-2</c:v>
                </c:pt>
                <c:pt idx="6">
                  <c:v>0.12849162011173185</c:v>
                </c:pt>
                <c:pt idx="7">
                  <c:v>0.14193548387096774</c:v>
                </c:pt>
                <c:pt idx="8">
                  <c:v>0.21428571428571427</c:v>
                </c:pt>
                <c:pt idx="9">
                  <c:v>0.23837209302325582</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1.0416666666666666E-2</c:v>
                </c:pt>
                <c:pt idx="1">
                  <c:v>1.9704433497536946E-2</c:v>
                </c:pt>
                <c:pt idx="2">
                  <c:v>1.9900497512437811E-2</c:v>
                </c:pt>
                <c:pt idx="3">
                  <c:v>1.2632157078127145E-2</c:v>
                </c:pt>
                <c:pt idx="4">
                  <c:v>9.8039215686274508E-3</c:v>
                </c:pt>
                <c:pt idx="5">
                  <c:v>5.1282051282051282E-3</c:v>
                </c:pt>
                <c:pt idx="6">
                  <c:v>5.5865921787709499E-3</c:v>
                </c:pt>
                <c:pt idx="7">
                  <c:v>2.5806451612903226E-2</c:v>
                </c:pt>
                <c:pt idx="8">
                  <c:v>1.5306122448979591E-2</c:v>
                </c:pt>
                <c:pt idx="9">
                  <c:v>2.9069767441860465E-2</c:v>
                </c:pt>
              </c:numCache>
            </c:numRef>
          </c:val>
        </c:ser>
        <c:overlap val="100"/>
        <c:axId val="72249344"/>
        <c:axId val="72250880"/>
      </c:barChart>
      <c:catAx>
        <c:axId val="72249344"/>
        <c:scaling>
          <c:orientation val="minMax"/>
        </c:scaling>
        <c:axPos val="b"/>
        <c:numFmt formatCode="General" sourceLinked="1"/>
        <c:majorTickMark val="in"/>
        <c:tickLblPos val="nextTo"/>
        <c:txPr>
          <a:bodyPr rot="0" vert="horz"/>
          <a:lstStyle/>
          <a:p>
            <a:pPr>
              <a:defRPr/>
            </a:pPr>
            <a:endParaRPr lang="ja-JP"/>
          </a:p>
        </c:txPr>
        <c:crossAx val="72250880"/>
        <c:crosses val="autoZero"/>
        <c:auto val="1"/>
        <c:lblAlgn val="ctr"/>
        <c:lblOffset val="100"/>
        <c:tickLblSkip val="1"/>
        <c:tickMarkSkip val="1"/>
      </c:catAx>
      <c:valAx>
        <c:axId val="72250880"/>
        <c:scaling>
          <c:orientation val="minMax"/>
        </c:scaling>
        <c:axPos val="l"/>
        <c:majorGridlines/>
        <c:numFmt formatCode="0%" sourceLinked="0"/>
        <c:majorTickMark val="in"/>
        <c:tickLblPos val="nextTo"/>
        <c:txPr>
          <a:bodyPr rot="0" vert="horz"/>
          <a:lstStyle/>
          <a:p>
            <a:pPr>
              <a:defRPr/>
            </a:pPr>
            <a:endParaRPr lang="ja-JP"/>
          </a:p>
        </c:txPr>
        <c:crossAx val="72249344"/>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55"/>
          <c:y val="7.7055555555555558E-3"/>
        </c:manualLayout>
      </c:layout>
    </c:title>
    <c:plotArea>
      <c:layout>
        <c:manualLayout>
          <c:layoutTarget val="inner"/>
          <c:xMode val="edge"/>
          <c:yMode val="edge"/>
          <c:x val="0.106425911509145"/>
          <c:y val="0.12438935185185186"/>
          <c:w val="0.88554390519873449"/>
          <c:h val="0.69069768518518704"/>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3.7037037037037035E-2</c:v>
                </c:pt>
                <c:pt idx="1">
                  <c:v>0.05</c:v>
                </c:pt>
                <c:pt idx="2">
                  <c:v>2.8037383177570093E-2</c:v>
                </c:pt>
                <c:pt idx="3">
                  <c:v>1.1494252873563218E-2</c:v>
                </c:pt>
                <c:pt idx="4">
                  <c:v>2.2222222222222223E-2</c:v>
                </c:pt>
                <c:pt idx="5">
                  <c:v>2.2988505747126436E-2</c:v>
                </c:pt>
                <c:pt idx="6">
                  <c:v>2.4390243902439025E-2</c:v>
                </c:pt>
                <c:pt idx="7">
                  <c:v>0</c:v>
                </c:pt>
                <c:pt idx="8">
                  <c:v>0</c:v>
                </c:pt>
                <c:pt idx="9">
                  <c:v>2.5974025974025976E-2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0.2839506172839506</c:v>
                </c:pt>
                <c:pt idx="1">
                  <c:v>0.26250000000000001</c:v>
                </c:pt>
                <c:pt idx="2">
                  <c:v>0.24299065420560748</c:v>
                </c:pt>
                <c:pt idx="3">
                  <c:v>0.26436781609195403</c:v>
                </c:pt>
                <c:pt idx="4">
                  <c:v>0.22222222222222221</c:v>
                </c:pt>
                <c:pt idx="5">
                  <c:v>0.19540229885057472</c:v>
                </c:pt>
                <c:pt idx="6">
                  <c:v>0.24390243902439024</c:v>
                </c:pt>
                <c:pt idx="7">
                  <c:v>0.24528301886792453</c:v>
                </c:pt>
                <c:pt idx="8">
                  <c:v>0.24324324324324326</c:v>
                </c:pt>
                <c:pt idx="9">
                  <c:v>0.14285714285714285</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0.53086419753086422</c:v>
                </c:pt>
                <c:pt idx="1">
                  <c:v>0.47499999999999998</c:v>
                </c:pt>
                <c:pt idx="2">
                  <c:v>0.43925233644859812</c:v>
                </c:pt>
                <c:pt idx="3">
                  <c:v>0.43678160919540232</c:v>
                </c:pt>
                <c:pt idx="4">
                  <c:v>0.42222222222222222</c:v>
                </c:pt>
                <c:pt idx="5">
                  <c:v>0.51724137931034486</c:v>
                </c:pt>
                <c:pt idx="6">
                  <c:v>0.29268292682926828</c:v>
                </c:pt>
                <c:pt idx="7">
                  <c:v>0.32075471698113206</c:v>
                </c:pt>
                <c:pt idx="8">
                  <c:v>0.41891891891891891</c:v>
                </c:pt>
                <c:pt idx="9">
                  <c:v>0.42857142857142855</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0.13580246913580246</c:v>
                </c:pt>
                <c:pt idx="1">
                  <c:v>0.1875</c:v>
                </c:pt>
                <c:pt idx="2">
                  <c:v>0.20560747663551401</c:v>
                </c:pt>
                <c:pt idx="3">
                  <c:v>0.27586206896551724</c:v>
                </c:pt>
                <c:pt idx="4">
                  <c:v>0.27777777777777779</c:v>
                </c:pt>
                <c:pt idx="5">
                  <c:v>0.2413793103448276</c:v>
                </c:pt>
                <c:pt idx="6">
                  <c:v>0.36585365853658536</c:v>
                </c:pt>
                <c:pt idx="7">
                  <c:v>0.30188679245283018</c:v>
                </c:pt>
                <c:pt idx="8">
                  <c:v>0.21621621621621623</c:v>
                </c:pt>
                <c:pt idx="9">
                  <c:v>0.24675324675324675</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1.2345679012345678E-2</c:v>
                </c:pt>
                <c:pt idx="1">
                  <c:v>2.5000000000000001E-2</c:v>
                </c:pt>
                <c:pt idx="2">
                  <c:v>6.5420560747663545E-2</c:v>
                </c:pt>
                <c:pt idx="3">
                  <c:v>0</c:v>
                </c:pt>
                <c:pt idx="4">
                  <c:v>4.4444444444444446E-2</c:v>
                </c:pt>
                <c:pt idx="5">
                  <c:v>2.2988505747126436E-2</c:v>
                </c:pt>
                <c:pt idx="6">
                  <c:v>7.3170731707317069E-2</c:v>
                </c:pt>
                <c:pt idx="7">
                  <c:v>0.11320754716981132</c:v>
                </c:pt>
                <c:pt idx="8">
                  <c:v>0.12162162162162163</c:v>
                </c:pt>
                <c:pt idx="9">
                  <c:v>0.12987012987012986</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1.8691588785046728E-2</c:v>
                </c:pt>
                <c:pt idx="3">
                  <c:v>1.1494252873563218E-2</c:v>
                </c:pt>
                <c:pt idx="4">
                  <c:v>1.1111111111111112E-2</c:v>
                </c:pt>
                <c:pt idx="5">
                  <c:v>0</c:v>
                </c:pt>
                <c:pt idx="6">
                  <c:v>0</c:v>
                </c:pt>
                <c:pt idx="7">
                  <c:v>1.8867924528301886E-2</c:v>
                </c:pt>
                <c:pt idx="8">
                  <c:v>0</c:v>
                </c:pt>
                <c:pt idx="9">
                  <c:v>2.5974025974025976E-2</c:v>
                </c:pt>
              </c:numCache>
            </c:numRef>
          </c:val>
        </c:ser>
        <c:overlap val="100"/>
        <c:axId val="72161536"/>
        <c:axId val="72167424"/>
      </c:barChart>
      <c:catAx>
        <c:axId val="72161536"/>
        <c:scaling>
          <c:orientation val="minMax"/>
        </c:scaling>
        <c:axPos val="b"/>
        <c:numFmt formatCode="General" sourceLinked="1"/>
        <c:majorTickMark val="in"/>
        <c:tickLblPos val="nextTo"/>
        <c:txPr>
          <a:bodyPr rot="0" vert="horz"/>
          <a:lstStyle/>
          <a:p>
            <a:pPr>
              <a:defRPr/>
            </a:pPr>
            <a:endParaRPr lang="ja-JP"/>
          </a:p>
        </c:txPr>
        <c:crossAx val="72167424"/>
        <c:crosses val="autoZero"/>
        <c:auto val="1"/>
        <c:lblAlgn val="ctr"/>
        <c:lblOffset val="100"/>
        <c:tickLblSkip val="1"/>
        <c:tickMarkSkip val="1"/>
      </c:catAx>
      <c:valAx>
        <c:axId val="72167424"/>
        <c:scaling>
          <c:orientation val="minMax"/>
        </c:scaling>
        <c:axPos val="l"/>
        <c:majorGridlines/>
        <c:numFmt formatCode="0%" sourceLinked="0"/>
        <c:majorTickMark val="in"/>
        <c:tickLblPos val="nextTo"/>
        <c:txPr>
          <a:bodyPr rot="0" vert="horz"/>
          <a:lstStyle/>
          <a:p>
            <a:pPr>
              <a:defRPr/>
            </a:pPr>
            <a:endParaRPr lang="ja-JP"/>
          </a:p>
        </c:txPr>
        <c:crossAx val="72161536"/>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3</c:v>
                </c:pt>
                <c:pt idx="1">
                  <c:v>4</c:v>
                </c:pt>
                <c:pt idx="2">
                  <c:v>3</c:v>
                </c:pt>
                <c:pt idx="3">
                  <c:v>1</c:v>
                </c:pt>
                <c:pt idx="4">
                  <c:v>2</c:v>
                </c:pt>
                <c:pt idx="5">
                  <c:v>2</c:v>
                </c:pt>
                <c:pt idx="6" formatCode="#,##0;[Red]\-#,##0">
                  <c:v>2</c:v>
                </c:pt>
                <c:pt idx="7" formatCode="#,##0;[Red]\-#,##0">
                  <c:v>0</c:v>
                </c:pt>
                <c:pt idx="8" formatCode="#,##0;[Red]\-#,##0">
                  <c:v>0</c:v>
                </c:pt>
                <c:pt idx="9" formatCode="#,##0;[Red]\-#,##0">
                  <c:v>2</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3</c:v>
                </c:pt>
                <c:pt idx="1">
                  <c:v>2</c:v>
                </c:pt>
                <c:pt idx="2">
                  <c:v>3</c:v>
                </c:pt>
                <c:pt idx="3">
                  <c:v>3</c:v>
                </c:pt>
                <c:pt idx="4">
                  <c:v>2</c:v>
                </c:pt>
                <c:pt idx="5">
                  <c:v>1</c:v>
                </c:pt>
                <c:pt idx="6" formatCode="#,##0;[Red]\-#,##0">
                  <c:v>0</c:v>
                </c:pt>
                <c:pt idx="7" formatCode="#,##0;[Red]\-#,##0">
                  <c:v>3</c:v>
                </c:pt>
                <c:pt idx="8" formatCode="#,##0;[Red]\-#,##0">
                  <c:v>0</c:v>
                </c:pt>
                <c:pt idx="9" formatCode="#,##0;[Red]\-#,##0">
                  <c:v>2</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c:v>
                </c:pt>
                <c:pt idx="1">
                  <c:v>3</c:v>
                </c:pt>
                <c:pt idx="2">
                  <c:v>4</c:v>
                </c:pt>
                <c:pt idx="3">
                  <c:v>4</c:v>
                </c:pt>
                <c:pt idx="4">
                  <c:v>5</c:v>
                </c:pt>
                <c:pt idx="5">
                  <c:v>2</c:v>
                </c:pt>
                <c:pt idx="6" formatCode="#,##0;[Red]\-#,##0">
                  <c:v>5</c:v>
                </c:pt>
                <c:pt idx="7" formatCode="#,##0;[Red]\-#,##0">
                  <c:v>2</c:v>
                </c:pt>
                <c:pt idx="8" formatCode="#,##0;[Red]\-#,##0">
                  <c:v>4</c:v>
                </c:pt>
                <c:pt idx="9" formatCode="#,##0;[Red]\-#,##0">
                  <c:v>0</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4</c:v>
                </c:pt>
                <c:pt idx="1">
                  <c:v>7</c:v>
                </c:pt>
                <c:pt idx="2">
                  <c:v>2</c:v>
                </c:pt>
                <c:pt idx="3">
                  <c:v>3</c:v>
                </c:pt>
                <c:pt idx="4">
                  <c:v>3</c:v>
                </c:pt>
                <c:pt idx="5">
                  <c:v>5</c:v>
                </c:pt>
                <c:pt idx="6" formatCode="#,##0;[Red]\-#,##0">
                  <c:v>4</c:v>
                </c:pt>
                <c:pt idx="7" formatCode="#,##0;[Red]\-#,##0">
                  <c:v>6</c:v>
                </c:pt>
                <c:pt idx="8" formatCode="#,##0;[Red]\-#,##0">
                  <c:v>5</c:v>
                </c:pt>
                <c:pt idx="9" formatCode="#,##0;[Red]\-#,##0">
                  <c:v>2</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9</c:v>
                </c:pt>
                <c:pt idx="1">
                  <c:v>3</c:v>
                </c:pt>
                <c:pt idx="2">
                  <c:v>8</c:v>
                </c:pt>
                <c:pt idx="3">
                  <c:v>9</c:v>
                </c:pt>
                <c:pt idx="4">
                  <c:v>3</c:v>
                </c:pt>
                <c:pt idx="5">
                  <c:v>5</c:v>
                </c:pt>
                <c:pt idx="6" formatCode="#,##0;[Red]\-#,##0">
                  <c:v>6</c:v>
                </c:pt>
                <c:pt idx="7" formatCode="#,##0;[Red]\-#,##0">
                  <c:v>1</c:v>
                </c:pt>
                <c:pt idx="8" formatCode="#,##0;[Red]\-#,##0">
                  <c:v>4</c:v>
                </c:pt>
                <c:pt idx="9" formatCode="#,##0;[Red]\-#,##0">
                  <c:v>2</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6</c:v>
                </c:pt>
                <c:pt idx="1">
                  <c:v>6</c:v>
                </c:pt>
                <c:pt idx="2">
                  <c:v>9</c:v>
                </c:pt>
                <c:pt idx="3">
                  <c:v>4</c:v>
                </c:pt>
                <c:pt idx="4">
                  <c:v>7</c:v>
                </c:pt>
                <c:pt idx="5">
                  <c:v>4</c:v>
                </c:pt>
                <c:pt idx="6" formatCode="#,##0;[Red]\-#,##0">
                  <c:v>5</c:v>
                </c:pt>
                <c:pt idx="7" formatCode="#,##0;[Red]\-#,##0">
                  <c:v>1</c:v>
                </c:pt>
                <c:pt idx="8" formatCode="#,##0;[Red]\-#,##0">
                  <c:v>5</c:v>
                </c:pt>
                <c:pt idx="9" formatCode="#,##0;[Red]\-#,##0">
                  <c:v>5</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8</c:v>
                </c:pt>
                <c:pt idx="1">
                  <c:v>13</c:v>
                </c:pt>
                <c:pt idx="2">
                  <c:v>8</c:v>
                </c:pt>
                <c:pt idx="3">
                  <c:v>4</c:v>
                </c:pt>
                <c:pt idx="4">
                  <c:v>6</c:v>
                </c:pt>
                <c:pt idx="5">
                  <c:v>7</c:v>
                </c:pt>
                <c:pt idx="6" formatCode="#,##0;[Red]\-#,##0">
                  <c:v>4</c:v>
                </c:pt>
                <c:pt idx="7" formatCode="#,##0;[Red]\-#,##0">
                  <c:v>2</c:v>
                </c:pt>
                <c:pt idx="8" formatCode="#,##0;[Red]\-#,##0">
                  <c:v>3</c:v>
                </c:pt>
                <c:pt idx="9" formatCode="#,##0;[Red]\-#,##0">
                  <c:v>8</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7</c:v>
                </c:pt>
                <c:pt idx="1">
                  <c:v>7</c:v>
                </c:pt>
                <c:pt idx="2">
                  <c:v>10</c:v>
                </c:pt>
                <c:pt idx="3">
                  <c:v>14</c:v>
                </c:pt>
                <c:pt idx="4">
                  <c:v>6</c:v>
                </c:pt>
                <c:pt idx="5">
                  <c:v>8</c:v>
                </c:pt>
                <c:pt idx="6" formatCode="#,##0;[Red]\-#,##0">
                  <c:v>5</c:v>
                </c:pt>
                <c:pt idx="7" formatCode="#,##0;[Red]\-#,##0">
                  <c:v>4</c:v>
                </c:pt>
                <c:pt idx="8" formatCode="#,##0;[Red]\-#,##0">
                  <c:v>4</c:v>
                </c:pt>
                <c:pt idx="9" formatCode="#,##0;[Red]\-#,##0">
                  <c:v>5</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12</c:v>
                </c:pt>
                <c:pt idx="1">
                  <c:v>7</c:v>
                </c:pt>
                <c:pt idx="2">
                  <c:v>13</c:v>
                </c:pt>
                <c:pt idx="3">
                  <c:v>6</c:v>
                </c:pt>
                <c:pt idx="4">
                  <c:v>6</c:v>
                </c:pt>
                <c:pt idx="5">
                  <c:v>15</c:v>
                </c:pt>
                <c:pt idx="6" formatCode="#,##0;[Red]\-#,##0">
                  <c:v>6</c:v>
                </c:pt>
                <c:pt idx="7" formatCode="#,##0;[Red]\-#,##0">
                  <c:v>4</c:v>
                </c:pt>
                <c:pt idx="8" formatCode="#,##0;[Red]\-#,##0">
                  <c:v>10</c:v>
                </c:pt>
                <c:pt idx="9" formatCode="#,##0;[Red]\-#,##0">
                  <c:v>7</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8</c:v>
                </c:pt>
                <c:pt idx="1">
                  <c:v>4</c:v>
                </c:pt>
                <c:pt idx="2">
                  <c:v>9</c:v>
                </c:pt>
                <c:pt idx="3">
                  <c:v>5</c:v>
                </c:pt>
                <c:pt idx="4">
                  <c:v>10</c:v>
                </c:pt>
                <c:pt idx="5">
                  <c:v>11</c:v>
                </c:pt>
                <c:pt idx="6" formatCode="#,##0;[Red]\-#,##0">
                  <c:v>3</c:v>
                </c:pt>
                <c:pt idx="7" formatCode="#,##0;[Red]\-#,##0">
                  <c:v>5</c:v>
                </c:pt>
                <c:pt idx="8" formatCode="#,##0;[Red]\-#,##0">
                  <c:v>8</c:v>
                </c:pt>
                <c:pt idx="9" formatCode="#,##0;[Red]\-#,##0">
                  <c:v>5</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8</c:v>
                </c:pt>
                <c:pt idx="1">
                  <c:v>7</c:v>
                </c:pt>
                <c:pt idx="2">
                  <c:v>7</c:v>
                </c:pt>
                <c:pt idx="3">
                  <c:v>9</c:v>
                </c:pt>
                <c:pt idx="4">
                  <c:v>10</c:v>
                </c:pt>
                <c:pt idx="5">
                  <c:v>4</c:v>
                </c:pt>
                <c:pt idx="6" formatCode="#,##0;[Red]\-#,##0">
                  <c:v>6</c:v>
                </c:pt>
                <c:pt idx="7" formatCode="#,##0;[Red]\-#,##0">
                  <c:v>2</c:v>
                </c:pt>
                <c:pt idx="8" formatCode="#,##0;[Red]\-#,##0">
                  <c:v>6</c:v>
                </c:pt>
                <c:pt idx="9" formatCode="#,##0;[Red]\-#,##0">
                  <c:v>8</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11</c:v>
                </c:pt>
                <c:pt idx="1">
                  <c:v>15</c:v>
                </c:pt>
                <c:pt idx="2">
                  <c:v>22</c:v>
                </c:pt>
                <c:pt idx="3">
                  <c:v>24</c:v>
                </c:pt>
                <c:pt idx="4">
                  <c:v>25</c:v>
                </c:pt>
                <c:pt idx="5">
                  <c:v>21</c:v>
                </c:pt>
                <c:pt idx="6" formatCode="#,##0;[Red]\-#,##0">
                  <c:v>30</c:v>
                </c:pt>
                <c:pt idx="7" formatCode="#,##0;[Red]\-#,##0">
                  <c:v>16</c:v>
                </c:pt>
                <c:pt idx="8" formatCode="#,##0;[Red]\-#,##0">
                  <c:v>16</c:v>
                </c:pt>
                <c:pt idx="9" formatCode="#,##0;[Red]\-#,##0">
                  <c:v>19</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1</c:v>
                </c:pt>
                <c:pt idx="1">
                  <c:v>2</c:v>
                </c:pt>
                <c:pt idx="2">
                  <c:v>7</c:v>
                </c:pt>
                <c:pt idx="3">
                  <c:v>0</c:v>
                </c:pt>
                <c:pt idx="4">
                  <c:v>4</c:v>
                </c:pt>
                <c:pt idx="5">
                  <c:v>2</c:v>
                </c:pt>
                <c:pt idx="6" formatCode="#,##0;[Red]\-#,##0">
                  <c:v>6</c:v>
                </c:pt>
                <c:pt idx="7" formatCode="#,##0;[Red]\-#,##0">
                  <c:v>6</c:v>
                </c:pt>
                <c:pt idx="8" formatCode="#,##0;[Red]\-#,##0">
                  <c:v>9</c:v>
                </c:pt>
                <c:pt idx="9" formatCode="#,##0;[Red]\-#,##0">
                  <c:v>10</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2</c:v>
                </c:pt>
                <c:pt idx="3">
                  <c:v>1</c:v>
                </c:pt>
                <c:pt idx="4">
                  <c:v>1</c:v>
                </c:pt>
                <c:pt idx="5">
                  <c:v>0</c:v>
                </c:pt>
                <c:pt idx="6" formatCode="#,##0;[Red]\-#,##0">
                  <c:v>0</c:v>
                </c:pt>
                <c:pt idx="7" formatCode="#,##0;[Red]\-#,##0">
                  <c:v>1</c:v>
                </c:pt>
                <c:pt idx="8" formatCode="#,##0;[Red]\-#,##0">
                  <c:v>0</c:v>
                </c:pt>
                <c:pt idx="9" formatCode="#,##0;[Red]\-#,##0">
                  <c:v>2</c:v>
                </c:pt>
              </c:numCache>
            </c:numRef>
          </c:val>
        </c:ser>
        <c:gapWidth val="75"/>
        <c:overlap val="100"/>
        <c:axId val="72459392"/>
        <c:axId val="72460928"/>
      </c:barChart>
      <c:catAx>
        <c:axId val="72459392"/>
        <c:scaling>
          <c:orientation val="minMax"/>
        </c:scaling>
        <c:axPos val="b"/>
        <c:majorTickMark val="none"/>
        <c:tickLblPos val="nextTo"/>
        <c:crossAx val="72460928"/>
        <c:crosses val="autoZero"/>
        <c:auto val="1"/>
        <c:lblAlgn val="ctr"/>
        <c:lblOffset val="100"/>
      </c:catAx>
      <c:valAx>
        <c:axId val="72460928"/>
        <c:scaling>
          <c:orientation val="minMax"/>
        </c:scaling>
        <c:axPos val="l"/>
        <c:majorGridlines/>
        <c:numFmt formatCode="#,##0_ " sourceLinked="1"/>
        <c:majorTickMark val="none"/>
        <c:tickLblPos val="nextTo"/>
        <c:crossAx val="72459392"/>
        <c:crosses val="autoZero"/>
        <c:crossBetween val="between"/>
      </c:valAx>
    </c:plotArea>
    <c:legend>
      <c:legendPos val="b"/>
    </c:legend>
    <c:plotVisOnly val="1"/>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726016"/>
        <c:axId val="72727552"/>
      </c:barChart>
      <c:catAx>
        <c:axId val="7272601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727552"/>
        <c:crosses val="autoZero"/>
        <c:auto val="1"/>
        <c:lblAlgn val="ctr"/>
        <c:lblOffset val="100"/>
        <c:tickLblSkip val="1"/>
        <c:tickMarkSkip val="1"/>
      </c:catAx>
      <c:valAx>
        <c:axId val="7272755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72601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1</c:v>
                </c:pt>
                <c:pt idx="3">
                  <c:v>0</c:v>
                </c:pt>
                <c:pt idx="4">
                  <c:v>0</c:v>
                </c:pt>
                <c:pt idx="5">
                  <c:v>0</c:v>
                </c:pt>
                <c:pt idx="6" formatCode="General">
                  <c:v>1</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9</c:v>
                </c:pt>
                <c:pt idx="1">
                  <c:v>8</c:v>
                </c:pt>
                <c:pt idx="2">
                  <c:v>3</c:v>
                </c:pt>
                <c:pt idx="3">
                  <c:v>5</c:v>
                </c:pt>
                <c:pt idx="4">
                  <c:v>8</c:v>
                </c:pt>
                <c:pt idx="5">
                  <c:v>5</c:v>
                </c:pt>
                <c:pt idx="6" formatCode="General">
                  <c:v>5</c:v>
                </c:pt>
                <c:pt idx="7" formatCode="General">
                  <c:v>6</c:v>
                </c:pt>
                <c:pt idx="8" formatCode="General">
                  <c:v>9</c:v>
                </c:pt>
                <c:pt idx="9" formatCode="General">
                  <c:v>2</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4</c:v>
                </c:pt>
                <c:pt idx="1">
                  <c:v>1</c:v>
                </c:pt>
                <c:pt idx="2">
                  <c:v>5</c:v>
                </c:pt>
                <c:pt idx="3">
                  <c:v>6</c:v>
                </c:pt>
                <c:pt idx="4">
                  <c:v>1</c:v>
                </c:pt>
                <c:pt idx="5">
                  <c:v>7</c:v>
                </c:pt>
                <c:pt idx="6" formatCode="General">
                  <c:v>1</c:v>
                </c:pt>
                <c:pt idx="7" formatCode="General">
                  <c:v>3</c:v>
                </c:pt>
                <c:pt idx="8" formatCode="General">
                  <c:v>2</c:v>
                </c:pt>
                <c:pt idx="9" formatCode="General">
                  <c:v>0</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3</c:v>
                </c:pt>
                <c:pt idx="1">
                  <c:v>3</c:v>
                </c:pt>
                <c:pt idx="2">
                  <c:v>0</c:v>
                </c:pt>
                <c:pt idx="3">
                  <c:v>2</c:v>
                </c:pt>
                <c:pt idx="4">
                  <c:v>3</c:v>
                </c:pt>
                <c:pt idx="5">
                  <c:v>5</c:v>
                </c:pt>
                <c:pt idx="6" formatCode="General">
                  <c:v>4</c:v>
                </c:pt>
                <c:pt idx="7" formatCode="General">
                  <c:v>0</c:v>
                </c:pt>
                <c:pt idx="8" formatCode="General">
                  <c:v>8</c:v>
                </c:pt>
                <c:pt idx="9" formatCode="General">
                  <c:v>2</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6</c:v>
                </c:pt>
                <c:pt idx="1">
                  <c:v>6</c:v>
                </c:pt>
                <c:pt idx="2">
                  <c:v>4</c:v>
                </c:pt>
                <c:pt idx="3">
                  <c:v>8</c:v>
                </c:pt>
                <c:pt idx="4">
                  <c:v>13</c:v>
                </c:pt>
                <c:pt idx="5">
                  <c:v>8</c:v>
                </c:pt>
                <c:pt idx="6" formatCode="General">
                  <c:v>2</c:v>
                </c:pt>
                <c:pt idx="7" formatCode="General">
                  <c:v>6</c:v>
                </c:pt>
                <c:pt idx="8" formatCode="General">
                  <c:v>2</c:v>
                </c:pt>
                <c:pt idx="9" formatCode="General">
                  <c:v>2</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9</c:v>
                </c:pt>
                <c:pt idx="1">
                  <c:v>8</c:v>
                </c:pt>
                <c:pt idx="2">
                  <c:v>10</c:v>
                </c:pt>
                <c:pt idx="3">
                  <c:v>6</c:v>
                </c:pt>
                <c:pt idx="4">
                  <c:v>13</c:v>
                </c:pt>
                <c:pt idx="5">
                  <c:v>10</c:v>
                </c:pt>
                <c:pt idx="6" formatCode="General">
                  <c:v>4</c:v>
                </c:pt>
                <c:pt idx="7" formatCode="General">
                  <c:v>10</c:v>
                </c:pt>
                <c:pt idx="8" formatCode="General">
                  <c:v>5</c:v>
                </c:pt>
                <c:pt idx="9" formatCode="General">
                  <c:v>4</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8</c:v>
                </c:pt>
                <c:pt idx="1">
                  <c:v>8</c:v>
                </c:pt>
                <c:pt idx="2">
                  <c:v>6</c:v>
                </c:pt>
                <c:pt idx="3">
                  <c:v>5</c:v>
                </c:pt>
                <c:pt idx="4">
                  <c:v>5</c:v>
                </c:pt>
                <c:pt idx="5">
                  <c:v>8</c:v>
                </c:pt>
                <c:pt idx="6" formatCode="General">
                  <c:v>7</c:v>
                </c:pt>
                <c:pt idx="7" formatCode="General">
                  <c:v>4</c:v>
                </c:pt>
                <c:pt idx="8" formatCode="General">
                  <c:v>7</c:v>
                </c:pt>
                <c:pt idx="9" formatCode="General">
                  <c:v>3</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4</c:v>
                </c:pt>
                <c:pt idx="1">
                  <c:v>12</c:v>
                </c:pt>
                <c:pt idx="2">
                  <c:v>8</c:v>
                </c:pt>
                <c:pt idx="3">
                  <c:v>5</c:v>
                </c:pt>
                <c:pt idx="4">
                  <c:v>9</c:v>
                </c:pt>
                <c:pt idx="5">
                  <c:v>6</c:v>
                </c:pt>
                <c:pt idx="6" formatCode="General">
                  <c:v>5</c:v>
                </c:pt>
                <c:pt idx="7" formatCode="General">
                  <c:v>8</c:v>
                </c:pt>
                <c:pt idx="8" formatCode="General">
                  <c:v>7</c:v>
                </c:pt>
                <c:pt idx="9" formatCode="General">
                  <c:v>4</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6</c:v>
                </c:pt>
                <c:pt idx="1">
                  <c:v>6</c:v>
                </c:pt>
                <c:pt idx="2">
                  <c:v>10</c:v>
                </c:pt>
                <c:pt idx="3">
                  <c:v>6</c:v>
                </c:pt>
                <c:pt idx="4">
                  <c:v>6</c:v>
                </c:pt>
                <c:pt idx="5">
                  <c:v>10</c:v>
                </c:pt>
                <c:pt idx="6" formatCode="General">
                  <c:v>7</c:v>
                </c:pt>
                <c:pt idx="7" formatCode="General">
                  <c:v>6</c:v>
                </c:pt>
                <c:pt idx="8" formatCode="General">
                  <c:v>10</c:v>
                </c:pt>
                <c:pt idx="9" formatCode="General">
                  <c:v>5</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7</c:v>
                </c:pt>
                <c:pt idx="1">
                  <c:v>5</c:v>
                </c:pt>
                <c:pt idx="2">
                  <c:v>4</c:v>
                </c:pt>
                <c:pt idx="3">
                  <c:v>6</c:v>
                </c:pt>
                <c:pt idx="4">
                  <c:v>11</c:v>
                </c:pt>
                <c:pt idx="5">
                  <c:v>3</c:v>
                </c:pt>
                <c:pt idx="6" formatCode="General">
                  <c:v>4</c:v>
                </c:pt>
                <c:pt idx="7" formatCode="General">
                  <c:v>6</c:v>
                </c:pt>
                <c:pt idx="8" formatCode="General">
                  <c:v>6</c:v>
                </c:pt>
                <c:pt idx="9" formatCode="General">
                  <c:v>3</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4</c:v>
                </c:pt>
                <c:pt idx="1">
                  <c:v>4</c:v>
                </c:pt>
                <c:pt idx="2">
                  <c:v>2</c:v>
                </c:pt>
                <c:pt idx="3">
                  <c:v>5</c:v>
                </c:pt>
                <c:pt idx="4">
                  <c:v>8</c:v>
                </c:pt>
                <c:pt idx="5">
                  <c:v>4</c:v>
                </c:pt>
                <c:pt idx="6" formatCode="General">
                  <c:v>7</c:v>
                </c:pt>
                <c:pt idx="7" formatCode="General">
                  <c:v>5</c:v>
                </c:pt>
                <c:pt idx="8" formatCode="General">
                  <c:v>2</c:v>
                </c:pt>
                <c:pt idx="9" formatCode="General">
                  <c:v>6</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6</c:v>
                </c:pt>
                <c:pt idx="1">
                  <c:v>3</c:v>
                </c:pt>
                <c:pt idx="2">
                  <c:v>4</c:v>
                </c:pt>
                <c:pt idx="3">
                  <c:v>2</c:v>
                </c:pt>
                <c:pt idx="4">
                  <c:v>4</c:v>
                </c:pt>
                <c:pt idx="5">
                  <c:v>6</c:v>
                </c:pt>
                <c:pt idx="6" formatCode="General">
                  <c:v>3</c:v>
                </c:pt>
                <c:pt idx="7" formatCode="General">
                  <c:v>5</c:v>
                </c:pt>
                <c:pt idx="8" formatCode="General">
                  <c:v>7</c:v>
                </c:pt>
                <c:pt idx="9" formatCode="General">
                  <c:v>4</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9</c:v>
                </c:pt>
                <c:pt idx="1">
                  <c:v>9</c:v>
                </c:pt>
                <c:pt idx="2">
                  <c:v>8</c:v>
                </c:pt>
                <c:pt idx="3">
                  <c:v>7</c:v>
                </c:pt>
                <c:pt idx="4">
                  <c:v>7</c:v>
                </c:pt>
                <c:pt idx="5">
                  <c:v>6</c:v>
                </c:pt>
                <c:pt idx="6" formatCode="General">
                  <c:v>7</c:v>
                </c:pt>
                <c:pt idx="7" formatCode="General">
                  <c:v>9</c:v>
                </c:pt>
                <c:pt idx="8" formatCode="General">
                  <c:v>18</c:v>
                </c:pt>
                <c:pt idx="9" formatCode="General">
                  <c:v>18</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1</c:v>
                </c:pt>
                <c:pt idx="2">
                  <c:v>0</c:v>
                </c:pt>
                <c:pt idx="3">
                  <c:v>1</c:v>
                </c:pt>
                <c:pt idx="4">
                  <c:v>0</c:v>
                </c:pt>
                <c:pt idx="5">
                  <c:v>0</c:v>
                </c:pt>
                <c:pt idx="6" formatCode="General">
                  <c:v>1</c:v>
                </c:pt>
                <c:pt idx="7" formatCode="General">
                  <c:v>1</c:v>
                </c:pt>
                <c:pt idx="8" formatCode="General">
                  <c:v>1</c:v>
                </c:pt>
                <c:pt idx="9" formatCode="General">
                  <c:v>1</c:v>
                </c:pt>
              </c:numCache>
            </c:numRef>
          </c:val>
        </c:ser>
        <c:gapWidth val="75"/>
        <c:overlap val="100"/>
        <c:axId val="72785920"/>
        <c:axId val="72787456"/>
      </c:barChart>
      <c:catAx>
        <c:axId val="72785920"/>
        <c:scaling>
          <c:orientation val="minMax"/>
        </c:scaling>
        <c:axPos val="b"/>
        <c:majorTickMark val="none"/>
        <c:tickLblPos val="nextTo"/>
        <c:crossAx val="72787456"/>
        <c:crosses val="autoZero"/>
        <c:auto val="1"/>
        <c:lblAlgn val="ctr"/>
        <c:lblOffset val="100"/>
      </c:catAx>
      <c:valAx>
        <c:axId val="72787456"/>
        <c:scaling>
          <c:orientation val="minMax"/>
        </c:scaling>
        <c:axPos val="l"/>
        <c:majorGridlines/>
        <c:numFmt formatCode="#,##0_ " sourceLinked="1"/>
        <c:majorTickMark val="none"/>
        <c:tickLblPos val="nextTo"/>
        <c:spPr>
          <a:ln w="9525">
            <a:noFill/>
          </a:ln>
        </c:spPr>
        <c:crossAx val="72785920"/>
        <c:crosses val="autoZero"/>
        <c:crossBetween val="between"/>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22"/>
          <c:y val="1.4285714285714285E-2"/>
        </c:manualLayout>
      </c:layout>
    </c:title>
    <c:plotArea>
      <c:layout>
        <c:manualLayout>
          <c:layoutTarget val="inner"/>
          <c:xMode val="edge"/>
          <c:yMode val="edge"/>
          <c:x val="9.5994152046783951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4</c:v>
                </c:pt>
                <c:pt idx="1">
                  <c:v>1</c:v>
                </c:pt>
                <c:pt idx="2">
                  <c:v>0</c:v>
                </c:pt>
                <c:pt idx="3">
                  <c:v>2</c:v>
                </c:pt>
                <c:pt idx="4">
                  <c:v>1</c:v>
                </c:pt>
                <c:pt idx="5">
                  <c:v>1</c:v>
                </c:pt>
                <c:pt idx="6">
                  <c:v>1</c:v>
                </c:pt>
                <c:pt idx="7">
                  <c:v>0</c:v>
                </c:pt>
                <c:pt idx="8">
                  <c:v>2</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2</c:v>
                </c:pt>
                <c:pt idx="2">
                  <c:v>0</c:v>
                </c:pt>
                <c:pt idx="3">
                  <c:v>1</c:v>
                </c:pt>
                <c:pt idx="4">
                  <c:v>0</c:v>
                </c:pt>
                <c:pt idx="5">
                  <c:v>0</c:v>
                </c:pt>
                <c:pt idx="6">
                  <c:v>0</c:v>
                </c:pt>
                <c:pt idx="7">
                  <c:v>0</c:v>
                </c:pt>
                <c:pt idx="8">
                  <c:v>2</c:v>
                </c:pt>
                <c:pt idx="9">
                  <c:v>3</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2</c:v>
                </c:pt>
                <c:pt idx="1">
                  <c:v>0</c:v>
                </c:pt>
                <c:pt idx="2">
                  <c:v>0</c:v>
                </c:pt>
                <c:pt idx="3">
                  <c:v>1</c:v>
                </c:pt>
                <c:pt idx="4">
                  <c:v>0</c:v>
                </c:pt>
                <c:pt idx="5">
                  <c:v>0</c:v>
                </c:pt>
                <c:pt idx="6">
                  <c:v>2</c:v>
                </c:pt>
                <c:pt idx="7">
                  <c:v>0</c:v>
                </c:pt>
                <c:pt idx="8">
                  <c:v>1</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3</c:v>
                </c:pt>
                <c:pt idx="1">
                  <c:v>1</c:v>
                </c:pt>
                <c:pt idx="2">
                  <c:v>1</c:v>
                </c:pt>
                <c:pt idx="3">
                  <c:v>1</c:v>
                </c:pt>
                <c:pt idx="4">
                  <c:v>3</c:v>
                </c:pt>
                <c:pt idx="5">
                  <c:v>0</c:v>
                </c:pt>
                <c:pt idx="6">
                  <c:v>2</c:v>
                </c:pt>
                <c:pt idx="7">
                  <c:v>1</c:v>
                </c:pt>
                <c:pt idx="8">
                  <c:v>0</c:v>
                </c:pt>
                <c:pt idx="9">
                  <c:v>1</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2</c:v>
                </c:pt>
                <c:pt idx="1">
                  <c:v>5</c:v>
                </c:pt>
                <c:pt idx="2">
                  <c:v>0</c:v>
                </c:pt>
                <c:pt idx="3">
                  <c:v>3</c:v>
                </c:pt>
                <c:pt idx="4">
                  <c:v>0</c:v>
                </c:pt>
                <c:pt idx="5">
                  <c:v>0</c:v>
                </c:pt>
                <c:pt idx="6">
                  <c:v>1</c:v>
                </c:pt>
                <c:pt idx="7">
                  <c:v>0</c:v>
                </c:pt>
                <c:pt idx="8">
                  <c:v>1</c:v>
                </c:pt>
                <c:pt idx="9">
                  <c:v>2</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c:v>
                </c:pt>
                <c:pt idx="1">
                  <c:v>4</c:v>
                </c:pt>
                <c:pt idx="2">
                  <c:v>4</c:v>
                </c:pt>
                <c:pt idx="3">
                  <c:v>2</c:v>
                </c:pt>
                <c:pt idx="4">
                  <c:v>0</c:v>
                </c:pt>
                <c:pt idx="5">
                  <c:v>2</c:v>
                </c:pt>
                <c:pt idx="6">
                  <c:v>2</c:v>
                </c:pt>
                <c:pt idx="7">
                  <c:v>0</c:v>
                </c:pt>
                <c:pt idx="8">
                  <c:v>1</c:v>
                </c:pt>
                <c:pt idx="9">
                  <c:v>0</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2</c:v>
                </c:pt>
                <c:pt idx="1">
                  <c:v>3</c:v>
                </c:pt>
                <c:pt idx="2">
                  <c:v>3</c:v>
                </c:pt>
                <c:pt idx="3">
                  <c:v>2</c:v>
                </c:pt>
                <c:pt idx="4">
                  <c:v>3</c:v>
                </c:pt>
                <c:pt idx="5">
                  <c:v>3</c:v>
                </c:pt>
                <c:pt idx="6">
                  <c:v>4</c:v>
                </c:pt>
                <c:pt idx="7">
                  <c:v>5</c:v>
                </c:pt>
                <c:pt idx="8">
                  <c:v>0</c:v>
                </c:pt>
                <c:pt idx="9">
                  <c:v>1</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2</c:v>
                </c:pt>
                <c:pt idx="1">
                  <c:v>2</c:v>
                </c:pt>
                <c:pt idx="2">
                  <c:v>1</c:v>
                </c:pt>
                <c:pt idx="3">
                  <c:v>6</c:v>
                </c:pt>
                <c:pt idx="4">
                  <c:v>1</c:v>
                </c:pt>
                <c:pt idx="5">
                  <c:v>3</c:v>
                </c:pt>
                <c:pt idx="6">
                  <c:v>5</c:v>
                </c:pt>
                <c:pt idx="7">
                  <c:v>9</c:v>
                </c:pt>
                <c:pt idx="8">
                  <c:v>1</c:v>
                </c:pt>
                <c:pt idx="9">
                  <c:v>2</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4</c:v>
                </c:pt>
                <c:pt idx="1">
                  <c:v>7</c:v>
                </c:pt>
                <c:pt idx="2">
                  <c:v>0</c:v>
                </c:pt>
                <c:pt idx="3">
                  <c:v>1</c:v>
                </c:pt>
                <c:pt idx="4">
                  <c:v>3</c:v>
                </c:pt>
                <c:pt idx="5">
                  <c:v>2</c:v>
                </c:pt>
                <c:pt idx="6">
                  <c:v>5</c:v>
                </c:pt>
                <c:pt idx="7">
                  <c:v>2</c:v>
                </c:pt>
                <c:pt idx="8">
                  <c:v>3</c:v>
                </c:pt>
                <c:pt idx="9">
                  <c:v>7</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2</c:v>
                </c:pt>
                <c:pt idx="1">
                  <c:v>3</c:v>
                </c:pt>
                <c:pt idx="2">
                  <c:v>2</c:v>
                </c:pt>
                <c:pt idx="3">
                  <c:v>2</c:v>
                </c:pt>
                <c:pt idx="4">
                  <c:v>2</c:v>
                </c:pt>
                <c:pt idx="5">
                  <c:v>4</c:v>
                </c:pt>
                <c:pt idx="6">
                  <c:v>1</c:v>
                </c:pt>
                <c:pt idx="7">
                  <c:v>4</c:v>
                </c:pt>
                <c:pt idx="8">
                  <c:v>1</c:v>
                </c:pt>
                <c:pt idx="9">
                  <c:v>3</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2</c:v>
                </c:pt>
                <c:pt idx="1">
                  <c:v>5</c:v>
                </c:pt>
                <c:pt idx="2">
                  <c:v>3</c:v>
                </c:pt>
                <c:pt idx="3">
                  <c:v>3</c:v>
                </c:pt>
                <c:pt idx="4">
                  <c:v>0</c:v>
                </c:pt>
                <c:pt idx="5">
                  <c:v>4</c:v>
                </c:pt>
                <c:pt idx="6">
                  <c:v>3</c:v>
                </c:pt>
                <c:pt idx="7">
                  <c:v>0</c:v>
                </c:pt>
                <c:pt idx="8">
                  <c:v>2</c:v>
                </c:pt>
                <c:pt idx="9">
                  <c:v>2</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5</c:v>
                </c:pt>
                <c:pt idx="1">
                  <c:v>7</c:v>
                </c:pt>
                <c:pt idx="2">
                  <c:v>8</c:v>
                </c:pt>
                <c:pt idx="3">
                  <c:v>2</c:v>
                </c:pt>
                <c:pt idx="4">
                  <c:v>6</c:v>
                </c:pt>
                <c:pt idx="5">
                  <c:v>6</c:v>
                </c:pt>
                <c:pt idx="6">
                  <c:v>7</c:v>
                </c:pt>
                <c:pt idx="7">
                  <c:v>7</c:v>
                </c:pt>
                <c:pt idx="8">
                  <c:v>11</c:v>
                </c:pt>
                <c:pt idx="9">
                  <c:v>11</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2</c:v>
                </c:pt>
                <c:pt idx="1">
                  <c:v>0</c:v>
                </c:pt>
                <c:pt idx="2">
                  <c:v>1</c:v>
                </c:pt>
                <c:pt idx="3">
                  <c:v>1</c:v>
                </c:pt>
                <c:pt idx="4">
                  <c:v>0</c:v>
                </c:pt>
                <c:pt idx="5">
                  <c:v>0</c:v>
                </c:pt>
                <c:pt idx="6">
                  <c:v>0</c:v>
                </c:pt>
                <c:pt idx="7">
                  <c:v>1</c:v>
                </c:pt>
                <c:pt idx="8">
                  <c:v>0</c:v>
                </c:pt>
                <c:pt idx="9">
                  <c:v>1</c:v>
                </c:pt>
              </c:numCache>
            </c:numRef>
          </c:val>
        </c:ser>
        <c:overlap val="100"/>
        <c:axId val="72873472"/>
        <c:axId val="72875008"/>
      </c:barChart>
      <c:catAx>
        <c:axId val="72873472"/>
        <c:scaling>
          <c:orientation val="minMax"/>
        </c:scaling>
        <c:axPos val="b"/>
        <c:numFmt formatCode="General" sourceLinked="1"/>
        <c:majorTickMark val="in"/>
        <c:tickLblPos val="nextTo"/>
        <c:txPr>
          <a:bodyPr rot="0" vert="horz"/>
          <a:lstStyle/>
          <a:p>
            <a:pPr>
              <a:defRPr/>
            </a:pPr>
            <a:endParaRPr lang="ja-JP"/>
          </a:p>
        </c:txPr>
        <c:crossAx val="72875008"/>
        <c:crosses val="autoZero"/>
        <c:auto val="1"/>
        <c:lblAlgn val="ctr"/>
        <c:lblOffset val="100"/>
        <c:tickLblSkip val="1"/>
        <c:tickMarkSkip val="1"/>
      </c:catAx>
      <c:valAx>
        <c:axId val="72875008"/>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776E-2"/>
            </c:manualLayout>
          </c:layout>
        </c:title>
        <c:numFmt formatCode="#,##0;[Red]\-#,##0" sourceLinked="1"/>
        <c:majorTickMark val="in"/>
        <c:tickLblPos val="nextTo"/>
        <c:txPr>
          <a:bodyPr rot="0" vert="horz"/>
          <a:lstStyle/>
          <a:p>
            <a:pPr>
              <a:defRPr/>
            </a:pPr>
            <a:endParaRPr lang="ja-JP"/>
          </a:p>
        </c:txPr>
        <c:crossAx val="72873472"/>
        <c:crosses val="autoZero"/>
        <c:crossBetween val="between"/>
      </c:valAx>
    </c:plotArea>
    <c:legend>
      <c:legendPos val="b"/>
      <c:layout>
        <c:manualLayout>
          <c:xMode val="edge"/>
          <c:yMode val="edge"/>
          <c:x val="6.8157163742690055E-2"/>
          <c:y val="0.86630416666666654"/>
          <c:w val="0.90629707602339371"/>
          <c:h val="0.1019111111111111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113984"/>
        <c:axId val="73115520"/>
      </c:barChart>
      <c:catAx>
        <c:axId val="731139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15520"/>
        <c:crosses val="autoZero"/>
        <c:auto val="1"/>
        <c:lblAlgn val="ctr"/>
        <c:lblOffset val="100"/>
        <c:tickLblSkip val="1"/>
        <c:tickMarkSkip val="1"/>
      </c:catAx>
      <c:valAx>
        <c:axId val="7311552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139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280896"/>
        <c:axId val="73299072"/>
      </c:barChart>
      <c:catAx>
        <c:axId val="732808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299072"/>
        <c:crosses val="autoZero"/>
        <c:auto val="1"/>
        <c:lblAlgn val="ctr"/>
        <c:lblOffset val="100"/>
        <c:tickLblSkip val="1"/>
        <c:tickMarkSkip val="1"/>
      </c:catAx>
      <c:valAx>
        <c:axId val="7329907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8089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1</c:v>
                </c:pt>
                <c:pt idx="2">
                  <c:v>0</c:v>
                </c:pt>
                <c:pt idx="3">
                  <c:v>2</c:v>
                </c:pt>
                <c:pt idx="4">
                  <c:v>1</c:v>
                </c:pt>
                <c:pt idx="5">
                  <c:v>1</c:v>
                </c:pt>
                <c:pt idx="6">
                  <c:v>2</c:v>
                </c:pt>
                <c:pt idx="7">
                  <c:v>0</c:v>
                </c:pt>
                <c:pt idx="8">
                  <c:v>0</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3</c:v>
                </c:pt>
                <c:pt idx="1">
                  <c:v>2</c:v>
                </c:pt>
                <c:pt idx="2">
                  <c:v>1</c:v>
                </c:pt>
                <c:pt idx="3">
                  <c:v>2</c:v>
                </c:pt>
                <c:pt idx="4">
                  <c:v>4</c:v>
                </c:pt>
                <c:pt idx="5">
                  <c:v>2</c:v>
                </c:pt>
                <c:pt idx="6">
                  <c:v>1</c:v>
                </c:pt>
                <c:pt idx="7">
                  <c:v>3</c:v>
                </c:pt>
                <c:pt idx="8">
                  <c:v>7</c:v>
                </c:pt>
                <c:pt idx="9">
                  <c:v>3</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c:v>
                </c:pt>
                <c:pt idx="1">
                  <c:v>3</c:v>
                </c:pt>
                <c:pt idx="2">
                  <c:v>4</c:v>
                </c:pt>
                <c:pt idx="3">
                  <c:v>3</c:v>
                </c:pt>
                <c:pt idx="4">
                  <c:v>1</c:v>
                </c:pt>
                <c:pt idx="5">
                  <c:v>1</c:v>
                </c:pt>
                <c:pt idx="6">
                  <c:v>3</c:v>
                </c:pt>
                <c:pt idx="7">
                  <c:v>0</c:v>
                </c:pt>
                <c:pt idx="8">
                  <c:v>4</c:v>
                </c:pt>
                <c:pt idx="9">
                  <c:v>2</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3</c:v>
                </c:pt>
                <c:pt idx="2">
                  <c:v>1</c:v>
                </c:pt>
                <c:pt idx="3">
                  <c:v>1</c:v>
                </c:pt>
                <c:pt idx="4">
                  <c:v>1</c:v>
                </c:pt>
                <c:pt idx="5">
                  <c:v>1</c:v>
                </c:pt>
                <c:pt idx="6">
                  <c:v>0</c:v>
                </c:pt>
                <c:pt idx="7">
                  <c:v>1</c:v>
                </c:pt>
                <c:pt idx="8">
                  <c:v>2</c:v>
                </c:pt>
                <c:pt idx="9">
                  <c:v>1</c:v>
                </c:pt>
              </c:numCache>
            </c:numRef>
          </c:val>
        </c:ser>
        <c:overlap val="100"/>
        <c:axId val="73334144"/>
        <c:axId val="73221248"/>
      </c:barChart>
      <c:catAx>
        <c:axId val="73334144"/>
        <c:scaling>
          <c:orientation val="minMax"/>
        </c:scaling>
        <c:axPos val="b"/>
        <c:majorTickMark val="none"/>
        <c:tickLblPos val="nextTo"/>
        <c:crossAx val="73221248"/>
        <c:crosses val="autoZero"/>
        <c:auto val="1"/>
        <c:lblAlgn val="ctr"/>
        <c:lblOffset val="100"/>
      </c:catAx>
      <c:valAx>
        <c:axId val="73221248"/>
        <c:scaling>
          <c:orientation val="minMax"/>
        </c:scaling>
        <c:axPos val="l"/>
        <c:majorGridlines/>
        <c:numFmt formatCode="General" sourceLinked="1"/>
        <c:majorTickMark val="none"/>
        <c:tickLblPos val="nextTo"/>
        <c:crossAx val="73334144"/>
        <c:crosses val="autoZero"/>
        <c:crossBetween val="between"/>
      </c:valAx>
    </c:plotArea>
    <c:legend>
      <c:legendPos val="b"/>
      <c:layout/>
    </c:legend>
    <c:plotVisOnly val="1"/>
  </c:chart>
  <c:printSettings>
    <c:headerFooter/>
    <c:pageMargins b="0.75000000000000155" l="0.70000000000000062" r="0.70000000000000062" t="0.7500000000000015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789"/>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186</c:v>
                </c:pt>
                <c:pt idx="1">
                  <c:v>197</c:v>
                </c:pt>
                <c:pt idx="2">
                  <c:v>193</c:v>
                </c:pt>
                <c:pt idx="3">
                  <c:v>182</c:v>
                </c:pt>
                <c:pt idx="4">
                  <c:v>198</c:v>
                </c:pt>
                <c:pt idx="5">
                  <c:v>191</c:v>
                </c:pt>
                <c:pt idx="6">
                  <c:v>175</c:v>
                </c:pt>
                <c:pt idx="7">
                  <c:v>153</c:v>
                </c:pt>
                <c:pt idx="8">
                  <c:v>182</c:v>
                </c:pt>
                <c:pt idx="9">
                  <c:v>164</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6</c:v>
                </c:pt>
                <c:pt idx="1">
                  <c:v>6</c:v>
                </c:pt>
                <c:pt idx="2">
                  <c:v>8</c:v>
                </c:pt>
                <c:pt idx="3">
                  <c:v>4</c:v>
                </c:pt>
                <c:pt idx="4">
                  <c:v>6</c:v>
                </c:pt>
                <c:pt idx="5">
                  <c:v>4</c:v>
                </c:pt>
                <c:pt idx="6" formatCode="General">
                  <c:v>4</c:v>
                </c:pt>
                <c:pt idx="7" formatCode="General">
                  <c:v>2</c:v>
                </c:pt>
                <c:pt idx="8" formatCode="General">
                  <c:v>14</c:v>
                </c:pt>
                <c:pt idx="9" formatCode="General">
                  <c:v>8</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269248"/>
        <c:axId val="73270784"/>
      </c:lineChart>
      <c:catAx>
        <c:axId val="73269248"/>
        <c:scaling>
          <c:orientation val="minMax"/>
        </c:scaling>
        <c:axPos val="b"/>
        <c:numFmt formatCode="General" sourceLinked="1"/>
        <c:majorTickMark val="in"/>
        <c:tickLblPos val="nextTo"/>
        <c:txPr>
          <a:bodyPr rot="0" vert="horz"/>
          <a:lstStyle/>
          <a:p>
            <a:pPr>
              <a:defRPr/>
            </a:pPr>
            <a:endParaRPr lang="ja-JP"/>
          </a:p>
        </c:txPr>
        <c:crossAx val="73270784"/>
        <c:crosses val="autoZero"/>
        <c:auto val="1"/>
        <c:lblAlgn val="ctr"/>
        <c:lblOffset val="100"/>
        <c:tickLblSkip val="1"/>
        <c:tickMarkSkip val="1"/>
      </c:catAx>
      <c:valAx>
        <c:axId val="73270784"/>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269248"/>
        <c:crosses val="autoZero"/>
        <c:crossBetween val="between"/>
      </c:valAx>
    </c:plotArea>
    <c:legend>
      <c:legendPos val="b"/>
      <c:layout>
        <c:manualLayout>
          <c:xMode val="edge"/>
          <c:yMode val="edge"/>
          <c:x val="0.29166721347331576"/>
          <c:y val="0.91086350974930186"/>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339840"/>
        <c:axId val="72341376"/>
      </c:barChart>
      <c:catAx>
        <c:axId val="7233984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41376"/>
        <c:crosses val="autoZero"/>
        <c:auto val="1"/>
        <c:lblAlgn val="ctr"/>
        <c:lblOffset val="100"/>
        <c:tickLblSkip val="13"/>
        <c:tickMarkSkip val="1"/>
      </c:catAx>
      <c:valAx>
        <c:axId val="72341376"/>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339840"/>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833E-2"/>
          <c:y val="0.12256267409470752"/>
          <c:w val="0.89791849348651864"/>
          <c:h val="0.65738161559889019"/>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c:v>
                </c:pt>
                <c:pt idx="1">
                  <c:v>3.08</c:v>
                </c:pt>
                <c:pt idx="2">
                  <c:v>3.12</c:v>
                </c:pt>
                <c:pt idx="3">
                  <c:v>3.1</c:v>
                </c:pt>
                <c:pt idx="4">
                  <c:v>3.08</c:v>
                </c:pt>
                <c:pt idx="5">
                  <c:v>3.0779999999999998</c:v>
                </c:pt>
                <c:pt idx="6">
                  <c:v>3.1</c:v>
                </c:pt>
                <c:pt idx="7">
                  <c:v>3.02</c:v>
                </c:pt>
                <c:pt idx="8">
                  <c:v>3.0649670329670329</c:v>
                </c:pt>
                <c:pt idx="9">
                  <c:v>3.0913536585365855</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2.42</c:v>
                </c:pt>
                <c:pt idx="1">
                  <c:v>2.4</c:v>
                </c:pt>
                <c:pt idx="2">
                  <c:v>2.42</c:v>
                </c:pt>
                <c:pt idx="3">
                  <c:v>2.52</c:v>
                </c:pt>
                <c:pt idx="4">
                  <c:v>1.94</c:v>
                </c:pt>
                <c:pt idx="5">
                  <c:v>2.5139999999999998</c:v>
                </c:pt>
                <c:pt idx="6">
                  <c:v>2.06</c:v>
                </c:pt>
                <c:pt idx="7">
                  <c:v>2.02</c:v>
                </c:pt>
                <c:pt idx="8">
                  <c:v>2.383</c:v>
                </c:pt>
                <c:pt idx="9">
                  <c:v>2.4864999999999999</c:v>
                </c:pt>
              </c:numCache>
            </c:numRef>
          </c:val>
        </c:ser>
        <c:marker val="1"/>
        <c:axId val="73607808"/>
        <c:axId val="73617792"/>
      </c:lineChart>
      <c:catAx>
        <c:axId val="73607808"/>
        <c:scaling>
          <c:orientation val="minMax"/>
        </c:scaling>
        <c:axPos val="b"/>
        <c:numFmt formatCode="General" sourceLinked="1"/>
        <c:majorTickMark val="in"/>
        <c:tickLblPos val="nextTo"/>
        <c:txPr>
          <a:bodyPr rot="0" vert="horz"/>
          <a:lstStyle/>
          <a:p>
            <a:pPr>
              <a:defRPr/>
            </a:pPr>
            <a:endParaRPr lang="ja-JP"/>
          </a:p>
        </c:txPr>
        <c:crossAx val="73617792"/>
        <c:crosses val="autoZero"/>
        <c:auto val="1"/>
        <c:lblAlgn val="ctr"/>
        <c:lblOffset val="100"/>
        <c:tickLblSkip val="1"/>
        <c:tickMarkSkip val="1"/>
      </c:catAx>
      <c:valAx>
        <c:axId val="73617792"/>
        <c:scaling>
          <c:orientation val="minMax"/>
          <c:max val="4"/>
        </c:scaling>
        <c:axPos val="l"/>
        <c:majorGridlines/>
        <c:title>
          <c:tx>
            <c:rich>
              <a:bodyPr rot="0" vert="horz"/>
              <a:lstStyle/>
              <a:p>
                <a:pPr>
                  <a:defRPr/>
                </a:pPr>
                <a:r>
                  <a:rPr lang="en-US"/>
                  <a:t>kg</a:t>
                </a:r>
              </a:p>
            </c:rich>
          </c:tx>
          <c:layout>
            <c:manualLayout>
              <c:xMode val="edge"/>
              <c:yMode val="edge"/>
              <c:x val="6.0416885389326491E-2"/>
              <c:y val="7.2423398328690811E-2"/>
            </c:manualLayout>
          </c:layout>
        </c:title>
        <c:numFmt formatCode="0.0_ " sourceLinked="0"/>
        <c:majorTickMark val="in"/>
        <c:tickLblPos val="nextTo"/>
        <c:txPr>
          <a:bodyPr rot="0" vert="horz"/>
          <a:lstStyle/>
          <a:p>
            <a:pPr>
              <a:defRPr/>
            </a:pPr>
            <a:endParaRPr lang="ja-JP"/>
          </a:p>
        </c:txPr>
        <c:crossAx val="73607808"/>
        <c:crosses val="autoZero"/>
        <c:crossBetween val="between"/>
        <c:majorUnit val="1"/>
      </c:valAx>
    </c:plotArea>
    <c:legend>
      <c:legendPos val="b"/>
      <c:layout>
        <c:manualLayout>
          <c:xMode val="edge"/>
          <c:yMode val="edge"/>
          <c:x val="0.29375065616797902"/>
          <c:y val="0.90250696378829909"/>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156</c:v>
                </c:pt>
                <c:pt idx="1">
                  <c:v>169</c:v>
                </c:pt>
                <c:pt idx="2">
                  <c:v>165</c:v>
                </c:pt>
                <c:pt idx="3">
                  <c:v>150</c:v>
                </c:pt>
                <c:pt idx="4">
                  <c:v>167</c:v>
                </c:pt>
                <c:pt idx="5">
                  <c:v>158</c:v>
                </c:pt>
                <c:pt idx="6">
                  <c:v>141</c:v>
                </c:pt>
                <c:pt idx="7">
                  <c:v>125</c:v>
                </c:pt>
                <c:pt idx="8">
                  <c:v>155</c:v>
                </c:pt>
                <c:pt idx="9">
                  <c:v>137</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35</c:v>
                </c:pt>
                <c:pt idx="1">
                  <c:v>34</c:v>
                </c:pt>
                <c:pt idx="2">
                  <c:v>36</c:v>
                </c:pt>
                <c:pt idx="3">
                  <c:v>35</c:v>
                </c:pt>
                <c:pt idx="4">
                  <c:v>37</c:v>
                </c:pt>
                <c:pt idx="5">
                  <c:v>35</c:v>
                </c:pt>
                <c:pt idx="6">
                  <c:v>37</c:v>
                </c:pt>
                <c:pt idx="7">
                  <c:v>28</c:v>
                </c:pt>
                <c:pt idx="8">
                  <c:v>40</c:v>
                </c:pt>
                <c:pt idx="9">
                  <c:v>34</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1</c:v>
                </c:pt>
                <c:pt idx="4">
                  <c:v>0</c:v>
                </c:pt>
                <c:pt idx="5">
                  <c:v>2</c:v>
                </c:pt>
                <c:pt idx="6">
                  <c:v>1</c:v>
                </c:pt>
                <c:pt idx="7">
                  <c:v>2</c:v>
                </c:pt>
                <c:pt idx="8">
                  <c:v>1</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1</c:v>
                </c:pt>
                <c:pt idx="1">
                  <c:v>0</c:v>
                </c:pt>
                <c:pt idx="2">
                  <c:v>0</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534080"/>
        <c:axId val="73548160"/>
      </c:lineChart>
      <c:catAx>
        <c:axId val="73534080"/>
        <c:scaling>
          <c:orientation val="minMax"/>
        </c:scaling>
        <c:axPos val="b"/>
        <c:tickLblPos val="nextTo"/>
        <c:crossAx val="73548160"/>
        <c:crosses val="autoZero"/>
        <c:auto val="1"/>
        <c:lblAlgn val="ctr"/>
        <c:lblOffset val="100"/>
      </c:catAx>
      <c:valAx>
        <c:axId val="73548160"/>
        <c:scaling>
          <c:orientation val="minMax"/>
        </c:scaling>
        <c:axPos val="l"/>
        <c:majorGridlines/>
        <c:numFmt formatCode="#,##0_ " sourceLinked="1"/>
        <c:tickLblPos val="nextTo"/>
        <c:crossAx val="73534080"/>
        <c:crosses val="autoZero"/>
        <c:crossBetween val="between"/>
      </c:valAx>
    </c:plotArea>
    <c:legend>
      <c:legendPos val="b"/>
      <c:layout>
        <c:manualLayout>
          <c:xMode val="edge"/>
          <c:yMode val="edge"/>
          <c:x val="0.20229059035235394"/>
          <c:y val="0.94779872140929189"/>
          <c:w val="0.5511859290648401"/>
          <c:h val="5.2201278590708895E-2"/>
        </c:manualLayout>
      </c:layout>
    </c:legend>
    <c:plotVisOnly val="1"/>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勝山市</a:t>
          </a:r>
        </a:p>
      </xdr:txBody>
    </xdr:sp>
    <xdr:clientData/>
  </xdr:twoCellAnchor>
  <xdr:twoCellAnchor>
    <xdr:from>
      <xdr:col>1</xdr:col>
      <xdr:colOff>0</xdr:colOff>
      <xdr:row>25</xdr:row>
      <xdr:rowOff>123825</xdr:rowOff>
    </xdr:from>
    <xdr:to>
      <xdr:col>12</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11</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15</xdr:row>
      <xdr:rowOff>180975</xdr:rowOff>
    </xdr:from>
    <xdr:to>
      <xdr:col>11</xdr:col>
      <xdr:colOff>134400</xdr:colOff>
      <xdr:row>32</xdr:row>
      <xdr:rowOff>182975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34</xdr:row>
      <xdr:rowOff>15875</xdr:rowOff>
    </xdr:from>
    <xdr:to>
      <xdr:col>12</xdr:col>
      <xdr:colOff>555625</xdr:colOff>
      <xdr:row>50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53976</xdr:colOff>
      <xdr:row>9</xdr:row>
      <xdr:rowOff>152400</xdr:rowOff>
    </xdr:from>
    <xdr:to>
      <xdr:col>11</xdr:col>
      <xdr:colOff>508001</xdr:colOff>
      <xdr:row>12</xdr:row>
      <xdr:rowOff>209550</xdr:rowOff>
    </xdr:to>
    <xdr:sp macro="" textlink="">
      <xdr:nvSpPr>
        <xdr:cNvPr id="3087" name="Text Box 15"/>
        <xdr:cNvSpPr txBox="1">
          <a:spLocks noChangeArrowheads="1"/>
        </xdr:cNvSpPr>
      </xdr:nvSpPr>
      <xdr:spPr bwMode="auto">
        <a:xfrm>
          <a:off x="4276726" y="2438400"/>
          <a:ext cx="370840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38</xdr:row>
      <xdr:rowOff>38100</xdr:rowOff>
    </xdr:from>
    <xdr:to>
      <xdr:col>10</xdr:col>
      <xdr:colOff>13749</xdr:colOff>
      <xdr:row>50</xdr:row>
      <xdr:rowOff>230100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25</xdr:row>
      <xdr:rowOff>185650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95249</xdr:colOff>
      <xdr:row>20</xdr:row>
      <xdr:rowOff>31750</xdr:rowOff>
    </xdr:from>
    <xdr:to>
      <xdr:col>10</xdr:col>
      <xdr:colOff>571499</xdr:colOff>
      <xdr:row>36</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793750</xdr:colOff>
      <xdr:row>18</xdr:row>
      <xdr:rowOff>238125</xdr:rowOff>
    </xdr:from>
    <xdr:to>
      <xdr:col>11</xdr:col>
      <xdr:colOff>156625</xdr:colOff>
      <xdr:row>35</xdr:row>
      <xdr:rowOff>240125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53974</xdr:colOff>
      <xdr:row>18</xdr:row>
      <xdr:rowOff>79375</xdr:rowOff>
    </xdr:from>
    <xdr:to>
      <xdr:col>11</xdr:col>
      <xdr:colOff>226474</xdr:colOff>
      <xdr:row>35</xdr:row>
      <xdr:rowOff>81375</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800099</xdr:colOff>
      <xdr:row>10</xdr:row>
      <xdr:rowOff>184150</xdr:rowOff>
    </xdr:from>
    <xdr:to>
      <xdr:col>11</xdr:col>
      <xdr:colOff>162974</xdr:colOff>
      <xdr:row>27</xdr:row>
      <xdr:rowOff>186150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800100</xdr:colOff>
      <xdr:row>12</xdr:row>
      <xdr:rowOff>126999</xdr:rowOff>
    </xdr:from>
    <xdr:to>
      <xdr:col>11</xdr:col>
      <xdr:colOff>162975</xdr:colOff>
      <xdr:row>29</xdr:row>
      <xdr:rowOff>128999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39</xdr:row>
      <xdr:rowOff>117474</xdr:rowOff>
    </xdr:from>
    <xdr:to>
      <xdr:col>11</xdr:col>
      <xdr:colOff>191550</xdr:colOff>
      <xdr:row>52</xdr:row>
      <xdr:rowOff>55474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184150</xdr:colOff>
      <xdr:row>26</xdr:row>
      <xdr:rowOff>38100</xdr:rowOff>
    </xdr:from>
    <xdr:to>
      <xdr:col>10</xdr:col>
      <xdr:colOff>596900</xdr:colOff>
      <xdr:row>27</xdr:row>
      <xdr:rowOff>244475</xdr:rowOff>
    </xdr:to>
    <xdr:sp macro="" textlink="">
      <xdr:nvSpPr>
        <xdr:cNvPr id="21548" name="Text Box 2"/>
        <xdr:cNvSpPr txBox="1">
          <a:spLocks noChangeArrowheads="1"/>
        </xdr:cNvSpPr>
      </xdr:nvSpPr>
      <xdr:spPr bwMode="auto">
        <a:xfrm>
          <a:off x="3105150" y="6134100"/>
          <a:ext cx="4318000" cy="460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111125</xdr:colOff>
      <xdr:row>8</xdr:row>
      <xdr:rowOff>12700</xdr:rowOff>
    </xdr:from>
    <xdr:to>
      <xdr:col>11</xdr:col>
      <xdr:colOff>124875</xdr:colOff>
      <xdr:row>25</xdr:row>
      <xdr:rowOff>14700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219"/>
  <sheetViews>
    <sheetView view="pageBreakPreview" topLeftCell="A37" zoomScaleNormal="100" zoomScaleSheetLayoutView="100" workbookViewId="0"/>
  </sheetViews>
  <sheetFormatPr defaultRowHeight="13.5"/>
  <cols>
    <col min="1" max="2" width="10.625" style="2" customWidth="1"/>
    <col min="3" max="14" width="8.625" style="2" customWidth="1"/>
    <col min="15"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122</v>
      </c>
    </row>
    <row r="24" spans="1:12" ht="20.100000000000001" customHeight="1">
      <c r="B24" s="17" t="s">
        <v>57</v>
      </c>
      <c r="C24" s="9">
        <v>192</v>
      </c>
      <c r="D24" s="10">
        <v>203</v>
      </c>
      <c r="E24" s="10">
        <v>201</v>
      </c>
      <c r="F24" s="10">
        <v>186</v>
      </c>
      <c r="G24" s="10">
        <v>204</v>
      </c>
      <c r="H24" s="10">
        <v>195</v>
      </c>
      <c r="I24" s="11">
        <v>179</v>
      </c>
      <c r="J24" s="11">
        <v>155</v>
      </c>
      <c r="K24" s="11">
        <v>196</v>
      </c>
      <c r="L24" s="12">
        <v>172</v>
      </c>
    </row>
    <row r="25" spans="1:12" ht="20.100000000000001" customHeight="1">
      <c r="B25" s="18" t="s">
        <v>56</v>
      </c>
      <c r="C25" s="13">
        <v>6.9</v>
      </c>
      <c r="D25" s="14">
        <v>7.4</v>
      </c>
      <c r="E25" s="14">
        <v>7.4</v>
      </c>
      <c r="F25" s="14">
        <v>6.9</v>
      </c>
      <c r="G25" s="14">
        <v>7.6</v>
      </c>
      <c r="H25" s="14">
        <v>7.4</v>
      </c>
      <c r="I25" s="15">
        <v>6.8817038945061713</v>
      </c>
      <c r="J25" s="15">
        <v>5.9590173388181924</v>
      </c>
      <c r="K25" s="15">
        <v>7.6995600251414205</v>
      </c>
      <c r="L25" s="16">
        <v>6.7541035105631035</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23622047244094491" right="0.23622047244094491" top="0.74803149606299213" bottom="0.74803149606299213" header="0.31496062992125984" footer="0.31496062992125984"/>
  <pageSetup paperSize="9" scale="83" orientation="portrait" r:id="rId1"/>
  <headerFooter alignWithMargins="0">
    <oddHeader>&amp;C勝山市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217"/>
  <sheetViews>
    <sheetView view="pageBreakPreview" topLeftCell="A19" zoomScale="85" zoomScaleNormal="100" zoomScaleSheetLayoutView="85" workbookViewId="0"/>
  </sheetViews>
  <sheetFormatPr defaultRowHeight="13.5"/>
  <cols>
    <col min="1" max="2" width="10.625" style="2" customWidth="1"/>
    <col min="3" max="14" width="8.625" style="2" customWidth="1"/>
    <col min="15"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117</v>
      </c>
      <c r="K2" s="8" t="s">
        <v>122</v>
      </c>
    </row>
    <row r="3" spans="1:12" ht="20.100000000000001" customHeight="1">
      <c r="A3" s="20" t="s">
        <v>0</v>
      </c>
      <c r="B3" s="21">
        <v>20</v>
      </c>
      <c r="C3" s="22">
        <v>12</v>
      </c>
      <c r="D3" s="22">
        <v>24</v>
      </c>
      <c r="E3" s="22">
        <v>25</v>
      </c>
      <c r="F3" s="22">
        <v>21</v>
      </c>
      <c r="G3" s="22">
        <v>13</v>
      </c>
      <c r="H3" s="23">
        <v>14</v>
      </c>
      <c r="I3" s="23">
        <v>12</v>
      </c>
      <c r="J3" s="23">
        <v>12</v>
      </c>
      <c r="K3" s="24">
        <v>13</v>
      </c>
    </row>
    <row r="4" spans="1:12" ht="20.100000000000001" customHeight="1">
      <c r="A4" s="25" t="s">
        <v>1</v>
      </c>
      <c r="B4" s="26">
        <v>9</v>
      </c>
      <c r="C4" s="27">
        <v>15</v>
      </c>
      <c r="D4" s="27">
        <v>13</v>
      </c>
      <c r="E4" s="27">
        <v>13</v>
      </c>
      <c r="F4" s="27">
        <v>12</v>
      </c>
      <c r="G4" s="27">
        <v>18</v>
      </c>
      <c r="H4" s="28">
        <v>16</v>
      </c>
      <c r="I4" s="28">
        <v>21</v>
      </c>
      <c r="J4" s="28">
        <v>16</v>
      </c>
      <c r="K4" s="29">
        <v>17</v>
      </c>
    </row>
    <row r="5" spans="1:12" ht="20.100000000000001" customHeight="1">
      <c r="A5" s="25" t="s">
        <v>2</v>
      </c>
      <c r="B5" s="26">
        <v>16</v>
      </c>
      <c r="C5" s="27">
        <v>19</v>
      </c>
      <c r="D5" s="27">
        <v>16</v>
      </c>
      <c r="E5" s="27">
        <v>15</v>
      </c>
      <c r="F5" s="27">
        <v>16</v>
      </c>
      <c r="G5" s="27">
        <v>19</v>
      </c>
      <c r="H5" s="28">
        <v>12</v>
      </c>
      <c r="I5" s="28">
        <v>5</v>
      </c>
      <c r="J5" s="28">
        <v>21</v>
      </c>
      <c r="K5" s="29">
        <v>15</v>
      </c>
    </row>
    <row r="6" spans="1:12" ht="20.100000000000001" customHeight="1">
      <c r="A6" s="25" t="s">
        <v>3</v>
      </c>
      <c r="B6" s="26">
        <v>13</v>
      </c>
      <c r="C6" s="27">
        <v>17</v>
      </c>
      <c r="D6" s="27">
        <v>18</v>
      </c>
      <c r="E6" s="27">
        <v>22</v>
      </c>
      <c r="F6" s="27">
        <v>16</v>
      </c>
      <c r="G6" s="27">
        <v>18</v>
      </c>
      <c r="H6" s="28">
        <v>11</v>
      </c>
      <c r="I6" s="28">
        <v>12</v>
      </c>
      <c r="J6" s="28">
        <v>13</v>
      </c>
      <c r="K6" s="29">
        <v>13</v>
      </c>
    </row>
    <row r="7" spans="1:12" ht="20.100000000000001" customHeight="1">
      <c r="A7" s="25" t="s">
        <v>4</v>
      </c>
      <c r="B7" s="26">
        <v>15</v>
      </c>
      <c r="C7" s="27">
        <v>19</v>
      </c>
      <c r="D7" s="27">
        <v>13</v>
      </c>
      <c r="E7" s="27">
        <v>12</v>
      </c>
      <c r="F7" s="27">
        <v>20</v>
      </c>
      <c r="G7" s="27">
        <v>14</v>
      </c>
      <c r="H7" s="28">
        <v>13</v>
      </c>
      <c r="I7" s="28">
        <v>8</v>
      </c>
      <c r="J7" s="28">
        <v>11</v>
      </c>
      <c r="K7" s="29">
        <v>14</v>
      </c>
    </row>
    <row r="8" spans="1:12" ht="20.100000000000001" customHeight="1">
      <c r="A8" s="25" t="s">
        <v>5</v>
      </c>
      <c r="B8" s="26">
        <v>22</v>
      </c>
      <c r="C8" s="27">
        <v>15</v>
      </c>
      <c r="D8" s="27">
        <v>18</v>
      </c>
      <c r="E8" s="27">
        <v>9</v>
      </c>
      <c r="F8" s="27">
        <v>20</v>
      </c>
      <c r="G8" s="27">
        <v>22</v>
      </c>
      <c r="H8" s="28">
        <v>19</v>
      </c>
      <c r="I8" s="28">
        <v>18</v>
      </c>
      <c r="J8" s="28">
        <v>24</v>
      </c>
      <c r="K8" s="29">
        <v>18</v>
      </c>
    </row>
    <row r="9" spans="1:12" ht="20.100000000000001" customHeight="1">
      <c r="A9" s="25" t="s">
        <v>6</v>
      </c>
      <c r="B9" s="26">
        <v>9</v>
      </c>
      <c r="C9" s="27">
        <v>17</v>
      </c>
      <c r="D9" s="27">
        <v>20</v>
      </c>
      <c r="E9" s="27">
        <v>18</v>
      </c>
      <c r="F9" s="27">
        <v>13</v>
      </c>
      <c r="G9" s="27">
        <v>15</v>
      </c>
      <c r="H9" s="28">
        <v>18</v>
      </c>
      <c r="I9" s="28">
        <v>12</v>
      </c>
      <c r="J9" s="28">
        <v>32</v>
      </c>
      <c r="K9" s="29">
        <v>11</v>
      </c>
    </row>
    <row r="10" spans="1:12" ht="20.100000000000001" customHeight="1">
      <c r="A10" s="25" t="s">
        <v>7</v>
      </c>
      <c r="B10" s="26">
        <v>18</v>
      </c>
      <c r="C10" s="27">
        <v>16</v>
      </c>
      <c r="D10" s="27">
        <v>19</v>
      </c>
      <c r="E10" s="27">
        <v>14</v>
      </c>
      <c r="F10" s="27">
        <v>13</v>
      </c>
      <c r="G10" s="27">
        <v>12</v>
      </c>
      <c r="H10" s="28">
        <v>16</v>
      </c>
      <c r="I10" s="28">
        <v>14</v>
      </c>
      <c r="J10" s="28">
        <v>19</v>
      </c>
      <c r="K10" s="29">
        <v>12</v>
      </c>
    </row>
    <row r="11" spans="1:12" ht="20.100000000000001" customHeight="1">
      <c r="A11" s="25" t="s">
        <v>8</v>
      </c>
      <c r="B11" s="26">
        <v>20</v>
      </c>
      <c r="C11" s="27">
        <v>13</v>
      </c>
      <c r="D11" s="27">
        <v>18</v>
      </c>
      <c r="E11" s="27">
        <v>17</v>
      </c>
      <c r="F11" s="27">
        <v>24</v>
      </c>
      <c r="G11" s="27">
        <v>22</v>
      </c>
      <c r="H11" s="28">
        <v>16</v>
      </c>
      <c r="I11" s="28">
        <v>20</v>
      </c>
      <c r="J11" s="28">
        <v>15</v>
      </c>
      <c r="K11" s="29">
        <v>15</v>
      </c>
    </row>
    <row r="12" spans="1:12" ht="20.100000000000001" customHeight="1">
      <c r="A12" s="25" t="s">
        <v>9</v>
      </c>
      <c r="B12" s="26">
        <v>17</v>
      </c>
      <c r="C12" s="27">
        <v>22</v>
      </c>
      <c r="D12" s="27">
        <v>20</v>
      </c>
      <c r="E12" s="27">
        <v>17</v>
      </c>
      <c r="F12" s="27">
        <v>13</v>
      </c>
      <c r="G12" s="27">
        <v>18</v>
      </c>
      <c r="H12" s="28">
        <v>12</v>
      </c>
      <c r="I12" s="28">
        <v>15</v>
      </c>
      <c r="J12" s="28">
        <v>14</v>
      </c>
      <c r="K12" s="29">
        <v>12</v>
      </c>
    </row>
    <row r="13" spans="1:12" ht="20.100000000000001" customHeight="1">
      <c r="A13" s="25" t="s">
        <v>10</v>
      </c>
      <c r="B13" s="26">
        <v>18</v>
      </c>
      <c r="C13" s="27">
        <v>20</v>
      </c>
      <c r="D13" s="27">
        <v>14</v>
      </c>
      <c r="E13" s="27">
        <v>12</v>
      </c>
      <c r="F13" s="27">
        <v>22</v>
      </c>
      <c r="G13" s="27">
        <v>9</v>
      </c>
      <c r="H13" s="28">
        <v>17</v>
      </c>
      <c r="I13" s="28">
        <v>14</v>
      </c>
      <c r="J13" s="28">
        <v>10</v>
      </c>
      <c r="K13" s="29">
        <v>16</v>
      </c>
    </row>
    <row r="14" spans="1:12" ht="20.100000000000001" customHeight="1">
      <c r="A14" s="30" t="s">
        <v>11</v>
      </c>
      <c r="B14" s="31">
        <v>15</v>
      </c>
      <c r="C14" s="32">
        <v>18</v>
      </c>
      <c r="D14" s="32">
        <v>8</v>
      </c>
      <c r="E14" s="32">
        <v>12</v>
      </c>
      <c r="F14" s="32">
        <v>14</v>
      </c>
      <c r="G14" s="32">
        <v>15</v>
      </c>
      <c r="H14" s="33">
        <v>15</v>
      </c>
      <c r="I14" s="33">
        <v>4</v>
      </c>
      <c r="J14" s="33">
        <v>9</v>
      </c>
      <c r="K14" s="34">
        <v>16</v>
      </c>
    </row>
    <row r="15" spans="1:12" ht="20.100000000000001" customHeight="1">
      <c r="A15" s="35" t="s">
        <v>12</v>
      </c>
      <c r="B15" s="36">
        <f>SUM(B3:B14)</f>
        <v>192</v>
      </c>
      <c r="C15" s="37">
        <f>SUM(C3:C14)</f>
        <v>203</v>
      </c>
      <c r="D15" s="37">
        <f t="shared" ref="D15:H15" si="0">SUM(D3:D14)</f>
        <v>201</v>
      </c>
      <c r="E15" s="37">
        <f t="shared" si="0"/>
        <v>186</v>
      </c>
      <c r="F15" s="37">
        <f t="shared" si="0"/>
        <v>204</v>
      </c>
      <c r="G15" s="37">
        <f t="shared" si="0"/>
        <v>195</v>
      </c>
      <c r="H15" s="37">
        <f t="shared" si="0"/>
        <v>179</v>
      </c>
      <c r="I15" s="38">
        <f>SUM(I3:I14)</f>
        <v>155</v>
      </c>
      <c r="J15" s="38">
        <v>196</v>
      </c>
      <c r="K15" s="39">
        <f>SUM(K3:K14)</f>
        <v>172</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77</v>
      </c>
    </row>
    <row r="39" spans="1:4" ht="20.100000000000001" customHeight="1">
      <c r="A39" s="41"/>
      <c r="B39" s="279" t="s">
        <v>13</v>
      </c>
      <c r="C39" s="280"/>
      <c r="D39" s="281"/>
    </row>
    <row r="40" spans="1:4" ht="20.100000000000001" customHeight="1">
      <c r="A40" s="42"/>
      <c r="B40" s="43" t="s">
        <v>14</v>
      </c>
      <c r="C40" s="44" t="s">
        <v>92</v>
      </c>
      <c r="D40" s="45" t="s">
        <v>93</v>
      </c>
    </row>
    <row r="41" spans="1:4" ht="20.100000000000001" customHeight="1">
      <c r="A41" s="46" t="s">
        <v>16</v>
      </c>
      <c r="B41" s="47">
        <v>26.8</v>
      </c>
      <c r="C41" s="48">
        <v>30.1</v>
      </c>
      <c r="D41" s="49">
        <v>31.5</v>
      </c>
    </row>
    <row r="42" spans="1:4" ht="20.100000000000001" customHeight="1">
      <c r="A42" s="46" t="s">
        <v>17</v>
      </c>
      <c r="B42" s="47">
        <v>26.6</v>
      </c>
      <c r="C42" s="48">
        <v>30.4</v>
      </c>
      <c r="D42" s="49">
        <v>32</v>
      </c>
    </row>
    <row r="43" spans="1:4" ht="20.100000000000001" customHeight="1">
      <c r="A43" s="46" t="s">
        <v>15</v>
      </c>
      <c r="B43" s="47">
        <v>27.9</v>
      </c>
      <c r="C43" s="48">
        <v>30.3</v>
      </c>
      <c r="D43" s="49">
        <v>33.799999999999997</v>
      </c>
    </row>
    <row r="44" spans="1:4" ht="20.100000000000001" customHeight="1">
      <c r="A44" s="50" t="s">
        <v>18</v>
      </c>
      <c r="B44" s="51">
        <v>27.7</v>
      </c>
      <c r="C44" s="52">
        <v>30.2</v>
      </c>
      <c r="D44" s="53">
        <v>31</v>
      </c>
    </row>
    <row r="45" spans="1:4" ht="20.100000000000001" customHeight="1">
      <c r="A45" s="54" t="s">
        <v>54</v>
      </c>
      <c r="B45" s="47">
        <v>28.4</v>
      </c>
      <c r="C45" s="48">
        <v>30.1</v>
      </c>
      <c r="D45" s="49">
        <v>32.299999999999997</v>
      </c>
    </row>
    <row r="46" spans="1:4" ht="20.100000000000001" customHeight="1">
      <c r="A46" s="55" t="s">
        <v>59</v>
      </c>
      <c r="B46" s="56">
        <v>27.7</v>
      </c>
      <c r="C46" s="57">
        <v>29.8</v>
      </c>
      <c r="D46" s="58">
        <v>33</v>
      </c>
    </row>
    <row r="47" spans="1:4" ht="20.100000000000001" customHeight="1">
      <c r="A47" s="46" t="s">
        <v>64</v>
      </c>
      <c r="B47" s="59">
        <v>28.6</v>
      </c>
      <c r="C47" s="60">
        <v>30.7</v>
      </c>
      <c r="D47" s="61">
        <v>32</v>
      </c>
    </row>
    <row r="48" spans="1:4" ht="20.100000000000001" customHeight="1">
      <c r="A48" s="50" t="s">
        <v>95</v>
      </c>
      <c r="B48" s="262">
        <v>28.396226415094301</v>
      </c>
      <c r="C48" s="263">
        <v>30.318840579710098</v>
      </c>
      <c r="D48" s="264">
        <v>32.827586206896598</v>
      </c>
    </row>
    <row r="49" spans="1:4" ht="20.100000000000001" customHeight="1">
      <c r="A49" s="50" t="s">
        <v>117</v>
      </c>
      <c r="B49" s="262">
        <v>28.378378378378379</v>
      </c>
      <c r="C49" s="263">
        <v>30.583333333333332</v>
      </c>
      <c r="D49" s="264">
        <v>32.28</v>
      </c>
    </row>
    <row r="50" spans="1:4" ht="20.100000000000001" customHeight="1">
      <c r="A50" s="62" t="s">
        <v>122</v>
      </c>
      <c r="B50" s="63">
        <v>28.779220779220779</v>
      </c>
      <c r="C50" s="64">
        <v>32.462962962962962</v>
      </c>
      <c r="D50" s="65">
        <v>32.647058823529413</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sheetData>
  <mergeCells count="1">
    <mergeCell ref="B39:D39"/>
  </mergeCells>
  <phoneticPr fontId="2"/>
  <pageMargins left="0.78740157480314965" right="0.78740157480314965" top="1.1811023622047245" bottom="0.98425196850393704" header="0.9055118110236221" footer="0.51181102362204722"/>
  <pageSetup paperSize="9" scale="73" orientation="portrait" r:id="rId1"/>
  <headerFooter alignWithMargins="0">
    <oddHeader>&amp;C勝山市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212"/>
  <sheetViews>
    <sheetView tabSelected="1" zoomScaleNormal="100" workbookViewId="0"/>
  </sheetViews>
  <sheetFormatPr defaultRowHeight="13.5"/>
  <cols>
    <col min="1" max="2" width="10.625" style="2" customWidth="1"/>
    <col min="3" max="13" width="8.625" style="2" customWidth="1"/>
    <col min="14" max="16384" width="9" style="2"/>
  </cols>
  <sheetData>
    <row r="1" spans="1:8" ht="20.100000000000001" customHeight="1">
      <c r="A1" s="2" t="s">
        <v>78</v>
      </c>
    </row>
    <row r="2" spans="1:8" ht="20.100000000000001" customHeight="1">
      <c r="A2" s="66"/>
      <c r="B2" s="67" t="s">
        <v>19</v>
      </c>
      <c r="C2" s="68" t="s">
        <v>91</v>
      </c>
      <c r="D2" s="69" t="s">
        <v>92</v>
      </c>
      <c r="E2" s="69" t="s">
        <v>93</v>
      </c>
      <c r="F2" s="269" t="s">
        <v>94</v>
      </c>
    </row>
    <row r="3" spans="1:8" ht="20.100000000000001" customHeight="1">
      <c r="A3" s="70" t="s">
        <v>16</v>
      </c>
      <c r="B3" s="71">
        <f t="shared" ref="B3:B10" si="0">SUM(C3:F3)</f>
        <v>192</v>
      </c>
      <c r="C3" s="72">
        <v>81</v>
      </c>
      <c r="D3" s="73">
        <v>75</v>
      </c>
      <c r="E3" s="73">
        <v>31</v>
      </c>
      <c r="F3" s="74">
        <v>5</v>
      </c>
    </row>
    <row r="4" spans="1:8" ht="20.100000000000001" customHeight="1">
      <c r="A4" s="70" t="s">
        <v>17</v>
      </c>
      <c r="B4" s="71">
        <f t="shared" si="0"/>
        <v>203</v>
      </c>
      <c r="C4" s="72">
        <v>80</v>
      </c>
      <c r="D4" s="73">
        <v>74</v>
      </c>
      <c r="E4" s="73">
        <v>40</v>
      </c>
      <c r="F4" s="74">
        <v>9</v>
      </c>
    </row>
    <row r="5" spans="1:8" ht="20.100000000000001" customHeight="1">
      <c r="A5" s="70" t="s">
        <v>15</v>
      </c>
      <c r="B5" s="71">
        <f t="shared" si="0"/>
        <v>201</v>
      </c>
      <c r="C5" s="72">
        <v>107</v>
      </c>
      <c r="D5" s="73">
        <v>65</v>
      </c>
      <c r="E5" s="73">
        <v>23</v>
      </c>
      <c r="F5" s="74">
        <v>6</v>
      </c>
    </row>
    <row r="6" spans="1:8" ht="20.100000000000001" customHeight="1">
      <c r="A6" s="70" t="s">
        <v>18</v>
      </c>
      <c r="B6" s="71">
        <f t="shared" si="0"/>
        <v>186</v>
      </c>
      <c r="C6" s="75">
        <v>87</v>
      </c>
      <c r="D6" s="76">
        <v>64</v>
      </c>
      <c r="E6" s="76">
        <v>27</v>
      </c>
      <c r="F6" s="77">
        <v>8</v>
      </c>
    </row>
    <row r="7" spans="1:8" ht="20.100000000000001" customHeight="1">
      <c r="A7" s="70" t="s">
        <v>54</v>
      </c>
      <c r="B7" s="71">
        <f t="shared" si="0"/>
        <v>204</v>
      </c>
      <c r="C7" s="72">
        <v>90</v>
      </c>
      <c r="D7" s="73">
        <v>88</v>
      </c>
      <c r="E7" s="73">
        <v>19</v>
      </c>
      <c r="F7" s="74">
        <v>7</v>
      </c>
    </row>
    <row r="8" spans="1:8" ht="20.100000000000001" customHeight="1">
      <c r="A8" s="70" t="s">
        <v>58</v>
      </c>
      <c r="B8" s="71">
        <f t="shared" si="0"/>
        <v>195</v>
      </c>
      <c r="C8" s="78">
        <v>87</v>
      </c>
      <c r="D8" s="79">
        <v>78</v>
      </c>
      <c r="E8" s="79">
        <v>25</v>
      </c>
      <c r="F8" s="80">
        <v>5</v>
      </c>
    </row>
    <row r="9" spans="1:8" ht="20.100000000000001" customHeight="1">
      <c r="A9" s="70" t="s">
        <v>64</v>
      </c>
      <c r="B9" s="81">
        <f t="shared" si="0"/>
        <v>179</v>
      </c>
      <c r="C9" s="82">
        <v>82</v>
      </c>
      <c r="D9" s="83">
        <v>58</v>
      </c>
      <c r="E9" s="84">
        <v>33</v>
      </c>
      <c r="F9" s="85">
        <v>6</v>
      </c>
    </row>
    <row r="10" spans="1:8" ht="20.100000000000001" customHeight="1">
      <c r="A10" s="70" t="s">
        <v>95</v>
      </c>
      <c r="B10" s="81">
        <f t="shared" si="0"/>
        <v>155</v>
      </c>
      <c r="C10" s="110">
        <v>53</v>
      </c>
      <c r="D10" s="111">
        <v>69</v>
      </c>
      <c r="E10" s="112">
        <v>29</v>
      </c>
      <c r="F10" s="113">
        <v>4</v>
      </c>
    </row>
    <row r="11" spans="1:8" ht="20.100000000000001" customHeight="1">
      <c r="A11" s="274" t="s">
        <v>117</v>
      </c>
      <c r="B11" s="81">
        <v>196</v>
      </c>
      <c r="C11" s="110">
        <v>74</v>
      </c>
      <c r="D11" s="111">
        <v>84</v>
      </c>
      <c r="E11" s="112">
        <v>25</v>
      </c>
      <c r="F11" s="113">
        <v>13</v>
      </c>
    </row>
    <row r="12" spans="1:8" ht="20.100000000000001" customHeight="1">
      <c r="A12" s="114" t="s">
        <v>122</v>
      </c>
      <c r="B12" s="86">
        <f>SUM(C12:F12)</f>
        <v>172</v>
      </c>
      <c r="C12" s="275">
        <v>77</v>
      </c>
      <c r="D12" s="276">
        <v>54</v>
      </c>
      <c r="E12" s="276">
        <v>34</v>
      </c>
      <c r="F12" s="277">
        <v>7</v>
      </c>
      <c r="G12" s="87" t="s">
        <v>67</v>
      </c>
      <c r="H12" s="87"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79</v>
      </c>
    </row>
    <row r="28" spans="1:6" ht="20.100000000000001" customHeight="1">
      <c r="A28" s="88"/>
      <c r="B28" s="88" t="s">
        <v>19</v>
      </c>
      <c r="C28" s="68" t="s">
        <v>91</v>
      </c>
      <c r="D28" s="69" t="s">
        <v>92</v>
      </c>
      <c r="E28" s="69" t="s">
        <v>93</v>
      </c>
      <c r="F28" s="269" t="s">
        <v>94</v>
      </c>
    </row>
    <row r="29" spans="1:6" ht="20.100000000000001" customHeight="1">
      <c r="A29" s="46" t="s">
        <v>16</v>
      </c>
      <c r="B29" s="89">
        <f>B3</f>
        <v>192</v>
      </c>
      <c r="C29" s="90">
        <f t="shared" ref="C29:F36" si="1">C3/$B29</f>
        <v>0.421875</v>
      </c>
      <c r="D29" s="91">
        <f t="shared" si="1"/>
        <v>0.390625</v>
      </c>
      <c r="E29" s="91">
        <f t="shared" si="1"/>
        <v>0.16145833333333334</v>
      </c>
      <c r="F29" s="92">
        <f t="shared" si="1"/>
        <v>2.6041666666666668E-2</v>
      </c>
    </row>
    <row r="30" spans="1:6" ht="20.100000000000001" customHeight="1">
      <c r="A30" s="46" t="s">
        <v>17</v>
      </c>
      <c r="B30" s="93">
        <f t="shared" ref="B30:B36" si="2">B4</f>
        <v>203</v>
      </c>
      <c r="C30" s="94">
        <f t="shared" si="1"/>
        <v>0.39408866995073893</v>
      </c>
      <c r="D30" s="95">
        <f t="shared" si="1"/>
        <v>0.3645320197044335</v>
      </c>
      <c r="E30" s="95">
        <f t="shared" si="1"/>
        <v>0.19704433497536947</v>
      </c>
      <c r="F30" s="96">
        <f t="shared" si="1"/>
        <v>4.4334975369458129E-2</v>
      </c>
    </row>
    <row r="31" spans="1:6" ht="20.100000000000001" customHeight="1">
      <c r="A31" s="46" t="s">
        <v>15</v>
      </c>
      <c r="B31" s="93">
        <f t="shared" si="2"/>
        <v>201</v>
      </c>
      <c r="C31" s="94">
        <f t="shared" si="1"/>
        <v>0.53233830845771146</v>
      </c>
      <c r="D31" s="95">
        <f t="shared" si="1"/>
        <v>0.32338308457711445</v>
      </c>
      <c r="E31" s="95">
        <f t="shared" si="1"/>
        <v>0.11442786069651742</v>
      </c>
      <c r="F31" s="96">
        <f t="shared" si="1"/>
        <v>2.9850746268656716E-2</v>
      </c>
    </row>
    <row r="32" spans="1:6" ht="20.100000000000001" customHeight="1">
      <c r="A32" s="50" t="s">
        <v>18</v>
      </c>
      <c r="B32" s="93">
        <f t="shared" si="2"/>
        <v>186</v>
      </c>
      <c r="C32" s="94">
        <f t="shared" si="1"/>
        <v>0.46774193548387094</v>
      </c>
      <c r="D32" s="95">
        <f t="shared" si="1"/>
        <v>0.34408602150537637</v>
      </c>
      <c r="E32" s="95">
        <f t="shared" si="1"/>
        <v>0.14516129032258066</v>
      </c>
      <c r="F32" s="96">
        <f t="shared" si="1"/>
        <v>4.3010752688172046E-2</v>
      </c>
    </row>
    <row r="33" spans="1:6" ht="20.100000000000001" customHeight="1">
      <c r="A33" s="54" t="s">
        <v>54</v>
      </c>
      <c r="B33" s="93">
        <f t="shared" si="2"/>
        <v>204</v>
      </c>
      <c r="C33" s="94">
        <f t="shared" si="1"/>
        <v>0.44117647058823528</v>
      </c>
      <c r="D33" s="95">
        <f t="shared" si="1"/>
        <v>0.43137254901960786</v>
      </c>
      <c r="E33" s="95">
        <f t="shared" si="1"/>
        <v>9.3137254901960786E-2</v>
      </c>
      <c r="F33" s="96">
        <f t="shared" si="1"/>
        <v>3.4313725490196081E-2</v>
      </c>
    </row>
    <row r="34" spans="1:6" ht="20.100000000000001" customHeight="1">
      <c r="A34" s="55" t="s">
        <v>59</v>
      </c>
      <c r="B34" s="97">
        <f t="shared" si="2"/>
        <v>195</v>
      </c>
      <c r="C34" s="98">
        <f t="shared" si="1"/>
        <v>0.44615384615384618</v>
      </c>
      <c r="D34" s="99">
        <f t="shared" si="1"/>
        <v>0.4</v>
      </c>
      <c r="E34" s="99">
        <f t="shared" si="1"/>
        <v>0.12820512820512819</v>
      </c>
      <c r="F34" s="100">
        <f t="shared" si="1"/>
        <v>2.564102564102564E-2</v>
      </c>
    </row>
    <row r="35" spans="1:6" ht="20.100000000000001" customHeight="1">
      <c r="A35" s="46" t="s">
        <v>64</v>
      </c>
      <c r="B35" s="101">
        <f t="shared" si="2"/>
        <v>179</v>
      </c>
      <c r="C35" s="102">
        <f t="shared" si="1"/>
        <v>0.45810055865921789</v>
      </c>
      <c r="D35" s="103">
        <f t="shared" si="1"/>
        <v>0.32402234636871508</v>
      </c>
      <c r="E35" s="103">
        <f t="shared" si="1"/>
        <v>0.18435754189944134</v>
      </c>
      <c r="F35" s="104">
        <f t="shared" si="1"/>
        <v>3.3519553072625698E-2</v>
      </c>
    </row>
    <row r="36" spans="1:6" ht="20.100000000000001" customHeight="1">
      <c r="A36" s="46" t="s">
        <v>95</v>
      </c>
      <c r="B36" s="101">
        <f t="shared" si="2"/>
        <v>155</v>
      </c>
      <c r="C36" s="102">
        <f t="shared" si="1"/>
        <v>0.34193548387096773</v>
      </c>
      <c r="D36" s="103">
        <f t="shared" si="1"/>
        <v>0.44516129032258067</v>
      </c>
      <c r="E36" s="103">
        <f t="shared" si="1"/>
        <v>0.18709677419354839</v>
      </c>
      <c r="F36" s="104">
        <f t="shared" si="1"/>
        <v>2.5806451612903226E-2</v>
      </c>
    </row>
    <row r="37" spans="1:6" ht="20.100000000000001" customHeight="1">
      <c r="A37" s="46" t="s">
        <v>117</v>
      </c>
      <c r="B37" s="101">
        <v>196</v>
      </c>
      <c r="C37" s="102">
        <v>0.37755102040816324</v>
      </c>
      <c r="D37" s="103">
        <v>0.42857142857142855</v>
      </c>
      <c r="E37" s="103">
        <v>0.12755102040816327</v>
      </c>
      <c r="F37" s="104">
        <v>6.6326530612244902E-2</v>
      </c>
    </row>
    <row r="38" spans="1:6" ht="20.100000000000001" customHeight="1">
      <c r="A38" s="105" t="s">
        <v>122</v>
      </c>
      <c r="B38" s="106">
        <f>B12</f>
        <v>172</v>
      </c>
      <c r="C38" s="107">
        <f t="shared" ref="C38:F38" si="3">C12/$B38</f>
        <v>0.44767441860465118</v>
      </c>
      <c r="D38" s="108">
        <f t="shared" si="3"/>
        <v>0.31395348837209303</v>
      </c>
      <c r="E38" s="108">
        <f t="shared" si="3"/>
        <v>0.19767441860465115</v>
      </c>
      <c r="F38" s="109">
        <f t="shared" si="3"/>
        <v>4.0697674418604654E-2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sheetData>
  <phoneticPr fontId="2"/>
  <pageMargins left="0.25" right="0.25" top="0.75" bottom="0.75" header="0.3" footer="0.3"/>
  <pageSetup paperSize="9" scale="77" orientation="portrait" r:id="rId1"/>
  <headerFooter alignWithMargins="0">
    <oddHeader>&amp;C勝山市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221"/>
  <sheetViews>
    <sheetView tabSelected="1" zoomScaleNormal="100" workbookViewId="0"/>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80</v>
      </c>
      <c r="J2" s="270"/>
    </row>
    <row r="3" spans="1:10" ht="20.100000000000001" customHeight="1">
      <c r="A3" s="88" t="s">
        <v>20</v>
      </c>
      <c r="B3" s="115" t="s">
        <v>19</v>
      </c>
      <c r="C3" s="272" t="s">
        <v>23</v>
      </c>
      <c r="D3" s="273" t="s">
        <v>21</v>
      </c>
      <c r="E3" s="273" t="s">
        <v>60</v>
      </c>
      <c r="F3" s="273" t="s">
        <v>61</v>
      </c>
      <c r="G3" s="278" t="s">
        <v>124</v>
      </c>
      <c r="H3" s="273" t="s">
        <v>62</v>
      </c>
      <c r="I3" s="269" t="s">
        <v>63</v>
      </c>
      <c r="J3" s="271" t="s">
        <v>22</v>
      </c>
    </row>
    <row r="4" spans="1:10" ht="20.100000000000001" customHeight="1">
      <c r="A4" s="116" t="s">
        <v>16</v>
      </c>
      <c r="B4" s="117">
        <f>SUM(C4:I4)</f>
        <v>192</v>
      </c>
      <c r="C4" s="118">
        <v>0</v>
      </c>
      <c r="D4" s="119">
        <v>3</v>
      </c>
      <c r="E4" s="119">
        <v>36</v>
      </c>
      <c r="F4" s="119">
        <v>81</v>
      </c>
      <c r="G4" s="119">
        <v>53</v>
      </c>
      <c r="H4" s="119">
        <v>17</v>
      </c>
      <c r="I4" s="120">
        <v>2</v>
      </c>
      <c r="J4" s="117">
        <f>SUM(C4:F4)</f>
        <v>120</v>
      </c>
    </row>
    <row r="5" spans="1:10" ht="20.100000000000001" customHeight="1">
      <c r="A5" s="46" t="s">
        <v>17</v>
      </c>
      <c r="B5" s="121">
        <f t="shared" ref="B5:B13" si="0">SUM(C5:I5)</f>
        <v>203</v>
      </c>
      <c r="C5" s="122">
        <v>0</v>
      </c>
      <c r="D5" s="123">
        <v>4</v>
      </c>
      <c r="E5" s="123">
        <v>30</v>
      </c>
      <c r="F5" s="123">
        <v>77</v>
      </c>
      <c r="G5" s="123">
        <v>67</v>
      </c>
      <c r="H5" s="123">
        <v>21</v>
      </c>
      <c r="I5" s="124">
        <v>4</v>
      </c>
      <c r="J5" s="121">
        <f t="shared" ref="J5:J13" si="1">SUM(C5:F5)</f>
        <v>111</v>
      </c>
    </row>
    <row r="6" spans="1:10" ht="20.100000000000001" customHeight="1">
      <c r="A6" s="46" t="s">
        <v>15</v>
      </c>
      <c r="B6" s="121">
        <f t="shared" si="0"/>
        <v>201</v>
      </c>
      <c r="C6" s="122">
        <v>0</v>
      </c>
      <c r="D6" s="123">
        <v>4</v>
      </c>
      <c r="E6" s="123">
        <v>29</v>
      </c>
      <c r="F6" s="123">
        <v>77</v>
      </c>
      <c r="G6" s="123">
        <v>60</v>
      </c>
      <c r="H6" s="123">
        <v>27</v>
      </c>
      <c r="I6" s="124">
        <v>4</v>
      </c>
      <c r="J6" s="121">
        <f t="shared" si="1"/>
        <v>110</v>
      </c>
    </row>
    <row r="7" spans="1:10" ht="20.100000000000001" customHeight="1">
      <c r="A7" s="46" t="s">
        <v>18</v>
      </c>
      <c r="B7" s="121">
        <f t="shared" si="0"/>
        <v>186</v>
      </c>
      <c r="C7" s="122">
        <v>0</v>
      </c>
      <c r="D7" s="123">
        <v>1</v>
      </c>
      <c r="E7" s="123">
        <v>30</v>
      </c>
      <c r="F7" s="123">
        <v>75</v>
      </c>
      <c r="G7" s="123">
        <v>64</v>
      </c>
      <c r="H7" s="123">
        <v>12</v>
      </c>
      <c r="I7" s="124">
        <v>4</v>
      </c>
      <c r="J7" s="121">
        <f t="shared" si="1"/>
        <v>106</v>
      </c>
    </row>
    <row r="8" spans="1:10" ht="20.100000000000001" customHeight="1">
      <c r="A8" s="46" t="s">
        <v>54</v>
      </c>
      <c r="B8" s="121">
        <f t="shared" si="0"/>
        <v>204</v>
      </c>
      <c r="C8" s="122">
        <v>0</v>
      </c>
      <c r="D8" s="123">
        <v>2</v>
      </c>
      <c r="E8" s="123">
        <v>29</v>
      </c>
      <c r="F8" s="123">
        <v>77</v>
      </c>
      <c r="G8" s="123">
        <v>76</v>
      </c>
      <c r="H8" s="123">
        <v>18</v>
      </c>
      <c r="I8" s="124">
        <v>2</v>
      </c>
      <c r="J8" s="121">
        <f t="shared" si="1"/>
        <v>108</v>
      </c>
    </row>
    <row r="9" spans="1:10" ht="20.100000000000001" customHeight="1">
      <c r="A9" s="125" t="s">
        <v>58</v>
      </c>
      <c r="B9" s="126">
        <f t="shared" si="0"/>
        <v>195</v>
      </c>
      <c r="C9" s="127">
        <v>0</v>
      </c>
      <c r="D9" s="128">
        <v>2</v>
      </c>
      <c r="E9" s="128">
        <v>23</v>
      </c>
      <c r="F9" s="128">
        <v>86</v>
      </c>
      <c r="G9" s="128">
        <v>68</v>
      </c>
      <c r="H9" s="128">
        <v>15</v>
      </c>
      <c r="I9" s="129">
        <v>1</v>
      </c>
      <c r="J9" s="126">
        <f t="shared" si="1"/>
        <v>111</v>
      </c>
    </row>
    <row r="10" spans="1:10" ht="20.100000000000001" customHeight="1">
      <c r="A10" s="46" t="s">
        <v>64</v>
      </c>
      <c r="B10" s="121">
        <f t="shared" si="0"/>
        <v>179</v>
      </c>
      <c r="C10" s="122">
        <v>0</v>
      </c>
      <c r="D10" s="123">
        <v>3</v>
      </c>
      <c r="E10" s="123">
        <v>26</v>
      </c>
      <c r="F10" s="123">
        <v>51</v>
      </c>
      <c r="G10" s="123">
        <v>75</v>
      </c>
      <c r="H10" s="123">
        <v>23</v>
      </c>
      <c r="I10" s="124">
        <v>1</v>
      </c>
      <c r="J10" s="121">
        <f t="shared" si="1"/>
        <v>80</v>
      </c>
    </row>
    <row r="11" spans="1:10" ht="20.100000000000001" customHeight="1">
      <c r="A11" s="46" t="s">
        <v>95</v>
      </c>
      <c r="B11" s="121">
        <f t="shared" si="0"/>
        <v>155</v>
      </c>
      <c r="C11" s="122">
        <v>0</v>
      </c>
      <c r="D11" s="123">
        <v>0</v>
      </c>
      <c r="E11" s="123">
        <v>19</v>
      </c>
      <c r="F11" s="123">
        <v>41</v>
      </c>
      <c r="G11" s="123">
        <v>69</v>
      </c>
      <c r="H11" s="123">
        <v>22</v>
      </c>
      <c r="I11" s="124">
        <v>4</v>
      </c>
      <c r="J11" s="121">
        <f t="shared" si="1"/>
        <v>60</v>
      </c>
    </row>
    <row r="12" spans="1:10" ht="20.100000000000001" customHeight="1">
      <c r="A12" s="46" t="s">
        <v>117</v>
      </c>
      <c r="B12" s="121">
        <v>196</v>
      </c>
      <c r="C12" s="122">
        <v>0</v>
      </c>
      <c r="D12" s="123">
        <v>0</v>
      </c>
      <c r="E12" s="123">
        <v>29</v>
      </c>
      <c r="F12" s="123">
        <v>60</v>
      </c>
      <c r="G12" s="123">
        <v>62</v>
      </c>
      <c r="H12" s="123">
        <v>42</v>
      </c>
      <c r="I12" s="124">
        <v>3</v>
      </c>
      <c r="J12" s="121">
        <v>89</v>
      </c>
    </row>
    <row r="13" spans="1:10" ht="20.100000000000001" customHeight="1">
      <c r="A13" s="105" t="s">
        <v>122</v>
      </c>
      <c r="B13" s="130">
        <f t="shared" si="0"/>
        <v>172</v>
      </c>
      <c r="C13" s="131">
        <v>0</v>
      </c>
      <c r="D13" s="132">
        <v>2</v>
      </c>
      <c r="E13" s="132">
        <v>13</v>
      </c>
      <c r="F13" s="132">
        <v>52</v>
      </c>
      <c r="G13" s="132">
        <v>59</v>
      </c>
      <c r="H13" s="132">
        <v>41</v>
      </c>
      <c r="I13" s="133">
        <v>5</v>
      </c>
      <c r="J13" s="134">
        <f t="shared" si="1"/>
        <v>67</v>
      </c>
    </row>
    <row r="14" spans="1:10" ht="20.100000000000001" customHeight="1">
      <c r="A14" s="2" t="s">
        <v>81</v>
      </c>
      <c r="B14" s="135"/>
      <c r="C14" s="135"/>
      <c r="D14" s="135"/>
      <c r="E14" s="135"/>
      <c r="F14" s="135"/>
      <c r="G14" s="135"/>
      <c r="H14" s="135"/>
      <c r="I14" s="135"/>
    </row>
    <row r="15" spans="1:10" ht="20.100000000000001" customHeight="1">
      <c r="A15" s="88" t="s">
        <v>20</v>
      </c>
      <c r="B15" s="115" t="s">
        <v>19</v>
      </c>
      <c r="C15" s="272" t="s">
        <v>23</v>
      </c>
      <c r="D15" s="273" t="s">
        <v>21</v>
      </c>
      <c r="E15" s="273" t="s">
        <v>60</v>
      </c>
      <c r="F15" s="273" t="s">
        <v>61</v>
      </c>
      <c r="G15" s="278" t="s">
        <v>124</v>
      </c>
      <c r="H15" s="273" t="s">
        <v>62</v>
      </c>
      <c r="I15" s="269" t="s">
        <v>63</v>
      </c>
      <c r="J15" s="271" t="s">
        <v>22</v>
      </c>
    </row>
    <row r="16" spans="1:10" ht="20.100000000000001" customHeight="1">
      <c r="A16" s="46" t="s">
        <v>16</v>
      </c>
      <c r="B16" s="121">
        <f>B4</f>
        <v>192</v>
      </c>
      <c r="C16" s="136">
        <f t="shared" ref="C16:I16" si="2">C4/$B4</f>
        <v>0</v>
      </c>
      <c r="D16" s="137">
        <f t="shared" si="2"/>
        <v>1.5625E-2</v>
      </c>
      <c r="E16" s="137">
        <f t="shared" si="2"/>
        <v>0.1875</v>
      </c>
      <c r="F16" s="137">
        <f t="shared" si="2"/>
        <v>0.421875</v>
      </c>
      <c r="G16" s="137">
        <f t="shared" si="2"/>
        <v>0.27604166666666669</v>
      </c>
      <c r="H16" s="137">
        <f t="shared" si="2"/>
        <v>8.8541666666666671E-2</v>
      </c>
      <c r="I16" s="138">
        <f t="shared" si="2"/>
        <v>1.0416666666666666E-2</v>
      </c>
      <c r="J16" s="139">
        <f>J4/B4</f>
        <v>0.625</v>
      </c>
    </row>
    <row r="17" spans="1:10" ht="20.100000000000001" customHeight="1">
      <c r="A17" s="46" t="s">
        <v>17</v>
      </c>
      <c r="B17" s="121">
        <f t="shared" ref="B17:B23" si="3">B5</f>
        <v>203</v>
      </c>
      <c r="C17" s="136">
        <f t="shared" ref="C17:I18" si="4">C5/$B5</f>
        <v>0</v>
      </c>
      <c r="D17" s="137">
        <f t="shared" si="4"/>
        <v>1.9704433497536946E-2</v>
      </c>
      <c r="E17" s="137">
        <f t="shared" si="4"/>
        <v>0.14778325123152711</v>
      </c>
      <c r="F17" s="137">
        <f t="shared" si="4"/>
        <v>0.37931034482758619</v>
      </c>
      <c r="G17" s="137">
        <f t="shared" si="4"/>
        <v>0.33004926108374383</v>
      </c>
      <c r="H17" s="137">
        <f t="shared" si="4"/>
        <v>0.10344827586206896</v>
      </c>
      <c r="I17" s="138">
        <f t="shared" si="4"/>
        <v>1.9704433497536946E-2</v>
      </c>
      <c r="J17" s="139">
        <f t="shared" ref="J17:J23" si="5">J5/B5</f>
        <v>0.54679802955665024</v>
      </c>
    </row>
    <row r="18" spans="1:10" ht="20.100000000000001" customHeight="1">
      <c r="A18" s="46" t="s">
        <v>15</v>
      </c>
      <c r="B18" s="121">
        <f t="shared" si="3"/>
        <v>201</v>
      </c>
      <c r="C18" s="136">
        <f t="shared" si="4"/>
        <v>0</v>
      </c>
      <c r="D18" s="137">
        <f t="shared" si="4"/>
        <v>1.9900497512437811E-2</v>
      </c>
      <c r="E18" s="137">
        <f t="shared" si="4"/>
        <v>0.14427860696517414</v>
      </c>
      <c r="F18" s="137">
        <f t="shared" si="4"/>
        <v>0.38308457711442784</v>
      </c>
      <c r="G18" s="137">
        <f t="shared" si="4"/>
        <v>0.29850746268656714</v>
      </c>
      <c r="H18" s="137">
        <f t="shared" si="4"/>
        <v>0.13432835820895522</v>
      </c>
      <c r="I18" s="138">
        <f t="shared" si="4"/>
        <v>1.9900497512437811E-2</v>
      </c>
      <c r="J18" s="139">
        <f t="shared" si="5"/>
        <v>0.54726368159203975</v>
      </c>
    </row>
    <row r="19" spans="1:10" ht="20.100000000000001" customHeight="1">
      <c r="A19" s="50" t="s">
        <v>18</v>
      </c>
      <c r="B19" s="126">
        <f t="shared" si="3"/>
        <v>186</v>
      </c>
      <c r="C19" s="140">
        <v>1.3730605519703419E-4</v>
      </c>
      <c r="D19" s="141">
        <v>1.0435260194974599E-2</v>
      </c>
      <c r="E19" s="141">
        <v>0.11986818618701085</v>
      </c>
      <c r="F19" s="141">
        <v>0.35974186461622959</v>
      </c>
      <c r="G19" s="141">
        <v>0.38294658794452835</v>
      </c>
      <c r="H19" s="141">
        <v>0.11423863792393245</v>
      </c>
      <c r="I19" s="142">
        <v>1.2632157078127145E-2</v>
      </c>
      <c r="J19" s="143">
        <f t="shared" si="5"/>
        <v>0.56989247311827962</v>
      </c>
    </row>
    <row r="20" spans="1:10" ht="20.100000000000001" customHeight="1">
      <c r="A20" s="54" t="s">
        <v>54</v>
      </c>
      <c r="B20" s="123">
        <f t="shared" si="3"/>
        <v>204</v>
      </c>
      <c r="C20" s="136">
        <f t="shared" ref="C20:I24" si="6">C8/$B8</f>
        <v>0</v>
      </c>
      <c r="D20" s="137">
        <f t="shared" si="6"/>
        <v>9.8039215686274508E-3</v>
      </c>
      <c r="E20" s="137">
        <f t="shared" si="6"/>
        <v>0.14215686274509803</v>
      </c>
      <c r="F20" s="137">
        <f t="shared" si="6"/>
        <v>0.37745098039215685</v>
      </c>
      <c r="G20" s="137">
        <f t="shared" si="6"/>
        <v>0.37254901960784315</v>
      </c>
      <c r="H20" s="137">
        <f t="shared" si="6"/>
        <v>8.8235294117647065E-2</v>
      </c>
      <c r="I20" s="138">
        <f t="shared" si="6"/>
        <v>9.8039215686274508E-3</v>
      </c>
      <c r="J20" s="139">
        <f t="shared" si="5"/>
        <v>0.52941176470588236</v>
      </c>
    </row>
    <row r="21" spans="1:10" ht="20.100000000000001" customHeight="1">
      <c r="A21" s="55" t="s">
        <v>59</v>
      </c>
      <c r="B21" s="126">
        <f t="shared" si="3"/>
        <v>195</v>
      </c>
      <c r="C21" s="140">
        <f t="shared" si="6"/>
        <v>0</v>
      </c>
      <c r="D21" s="141">
        <f t="shared" si="6"/>
        <v>1.0256410256410256E-2</v>
      </c>
      <c r="E21" s="141">
        <f t="shared" si="6"/>
        <v>0.11794871794871795</v>
      </c>
      <c r="F21" s="141">
        <f t="shared" si="6"/>
        <v>0.44102564102564101</v>
      </c>
      <c r="G21" s="141">
        <f t="shared" si="6"/>
        <v>0.3487179487179487</v>
      </c>
      <c r="H21" s="141">
        <f t="shared" si="6"/>
        <v>7.6923076923076927E-2</v>
      </c>
      <c r="I21" s="142">
        <f t="shared" si="6"/>
        <v>5.1282051282051282E-3</v>
      </c>
      <c r="J21" s="143">
        <f t="shared" si="5"/>
        <v>0.56923076923076921</v>
      </c>
    </row>
    <row r="22" spans="1:10" ht="20.100000000000001" customHeight="1">
      <c r="A22" s="46" t="s">
        <v>64</v>
      </c>
      <c r="B22" s="121">
        <f t="shared" si="3"/>
        <v>179</v>
      </c>
      <c r="C22" s="102">
        <f t="shared" si="6"/>
        <v>0</v>
      </c>
      <c r="D22" s="103">
        <f t="shared" si="6"/>
        <v>1.6759776536312849E-2</v>
      </c>
      <c r="E22" s="103">
        <f t="shared" si="6"/>
        <v>0.14525139664804471</v>
      </c>
      <c r="F22" s="103">
        <f t="shared" si="6"/>
        <v>0.28491620111731841</v>
      </c>
      <c r="G22" s="103">
        <f t="shared" si="6"/>
        <v>0.41899441340782123</v>
      </c>
      <c r="H22" s="103">
        <f t="shared" si="6"/>
        <v>0.12849162011173185</v>
      </c>
      <c r="I22" s="104">
        <f t="shared" si="6"/>
        <v>5.5865921787709499E-3</v>
      </c>
      <c r="J22" s="144">
        <f t="shared" si="5"/>
        <v>0.44692737430167595</v>
      </c>
    </row>
    <row r="23" spans="1:10" ht="20.100000000000001" customHeight="1">
      <c r="A23" s="46" t="s">
        <v>95</v>
      </c>
      <c r="B23" s="121">
        <f t="shared" si="3"/>
        <v>155</v>
      </c>
      <c r="C23" s="102">
        <f t="shared" si="6"/>
        <v>0</v>
      </c>
      <c r="D23" s="103">
        <f t="shared" si="6"/>
        <v>0</v>
      </c>
      <c r="E23" s="103">
        <f t="shared" si="6"/>
        <v>0.12258064516129032</v>
      </c>
      <c r="F23" s="103">
        <f t="shared" si="6"/>
        <v>0.26451612903225807</v>
      </c>
      <c r="G23" s="103">
        <f t="shared" si="6"/>
        <v>0.44516129032258067</v>
      </c>
      <c r="H23" s="103">
        <f t="shared" si="6"/>
        <v>0.14193548387096774</v>
      </c>
      <c r="I23" s="104">
        <f t="shared" si="6"/>
        <v>2.5806451612903226E-2</v>
      </c>
      <c r="J23" s="144">
        <f t="shared" si="5"/>
        <v>0.38709677419354838</v>
      </c>
    </row>
    <row r="24" spans="1:10" ht="20.100000000000001" customHeight="1">
      <c r="A24" s="46" t="s">
        <v>117</v>
      </c>
      <c r="B24" s="121">
        <v>196</v>
      </c>
      <c r="C24" s="102">
        <f t="shared" si="6"/>
        <v>0</v>
      </c>
      <c r="D24" s="103">
        <f t="shared" si="6"/>
        <v>0</v>
      </c>
      <c r="E24" s="103">
        <f t="shared" si="6"/>
        <v>0.14795918367346939</v>
      </c>
      <c r="F24" s="103">
        <f t="shared" si="6"/>
        <v>0.30612244897959184</v>
      </c>
      <c r="G24" s="103">
        <f t="shared" si="6"/>
        <v>0.31632653061224492</v>
      </c>
      <c r="H24" s="103">
        <f t="shared" si="6"/>
        <v>0.21428571428571427</v>
      </c>
      <c r="I24" s="104">
        <f t="shared" si="6"/>
        <v>1.5306122448979591E-2</v>
      </c>
      <c r="J24" s="144">
        <f t="shared" ref="J24" si="7">J12/B12</f>
        <v>0.45408163265306123</v>
      </c>
    </row>
    <row r="25" spans="1:10" ht="20.100000000000001" customHeight="1">
      <c r="A25" s="105" t="s">
        <v>122</v>
      </c>
      <c r="B25" s="130">
        <f>B13</f>
        <v>172</v>
      </c>
      <c r="C25" s="107">
        <f>C13/$B13</f>
        <v>0</v>
      </c>
      <c r="D25" s="108">
        <f t="shared" ref="D25:I25" si="8">D13/$B13</f>
        <v>1.1627906976744186E-2</v>
      </c>
      <c r="E25" s="108">
        <f t="shared" si="8"/>
        <v>7.5581395348837205E-2</v>
      </c>
      <c r="F25" s="108">
        <f t="shared" si="8"/>
        <v>0.30232558139534882</v>
      </c>
      <c r="G25" s="108">
        <f t="shared" si="8"/>
        <v>0.34302325581395349</v>
      </c>
      <c r="H25" s="108">
        <f t="shared" si="8"/>
        <v>0.23837209302325582</v>
      </c>
      <c r="I25" s="109">
        <f t="shared" si="8"/>
        <v>2.9069767441860465E-2</v>
      </c>
      <c r="J25" s="145">
        <f>J13/B13</f>
        <v>0.38953488372093026</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&amp;C勝山市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221"/>
  <sheetViews>
    <sheetView tabSelected="1" zoomScaleNormal="100" workbookViewId="0"/>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108</v>
      </c>
    </row>
    <row r="3" spans="1:10" ht="20.100000000000001" customHeight="1">
      <c r="A3" s="88" t="s">
        <v>20</v>
      </c>
      <c r="B3" s="115" t="s">
        <v>118</v>
      </c>
      <c r="C3" s="272" t="s">
        <v>23</v>
      </c>
      <c r="D3" s="273" t="s">
        <v>21</v>
      </c>
      <c r="E3" s="273" t="s">
        <v>60</v>
      </c>
      <c r="F3" s="273" t="s">
        <v>61</v>
      </c>
      <c r="G3" s="278" t="s">
        <v>125</v>
      </c>
      <c r="H3" s="273" t="s">
        <v>62</v>
      </c>
      <c r="I3" s="269" t="s">
        <v>63</v>
      </c>
      <c r="J3" s="271" t="s">
        <v>22</v>
      </c>
    </row>
    <row r="4" spans="1:10" ht="20.100000000000001" customHeight="1">
      <c r="A4" s="116" t="s">
        <v>16</v>
      </c>
      <c r="B4" s="117">
        <f>SUM(C4:I4)</f>
        <v>81</v>
      </c>
      <c r="C4" s="118">
        <v>0</v>
      </c>
      <c r="D4" s="119">
        <v>3</v>
      </c>
      <c r="E4" s="119">
        <v>23</v>
      </c>
      <c r="F4" s="119">
        <v>43</v>
      </c>
      <c r="G4" s="119">
        <v>11</v>
      </c>
      <c r="H4" s="119">
        <v>1</v>
      </c>
      <c r="I4" s="120">
        <v>0</v>
      </c>
      <c r="J4" s="148">
        <f>SUM(C4:F4)</f>
        <v>69</v>
      </c>
    </row>
    <row r="5" spans="1:10" ht="20.100000000000001" customHeight="1">
      <c r="A5" s="46" t="s">
        <v>17</v>
      </c>
      <c r="B5" s="121">
        <f t="shared" ref="B5:B13" si="0">SUM(C5:I5)</f>
        <v>80</v>
      </c>
      <c r="C5" s="122">
        <v>0</v>
      </c>
      <c r="D5" s="123">
        <v>4</v>
      </c>
      <c r="E5" s="123">
        <v>21</v>
      </c>
      <c r="F5" s="123">
        <v>38</v>
      </c>
      <c r="G5" s="123">
        <v>15</v>
      </c>
      <c r="H5" s="123">
        <v>2</v>
      </c>
      <c r="I5" s="124">
        <v>0</v>
      </c>
      <c r="J5" s="149">
        <f t="shared" ref="J5:J13" si="1">SUM(C5:F5)</f>
        <v>63</v>
      </c>
    </row>
    <row r="6" spans="1:10" ht="20.100000000000001" customHeight="1">
      <c r="A6" s="46" t="s">
        <v>15</v>
      </c>
      <c r="B6" s="121">
        <f t="shared" si="0"/>
        <v>107</v>
      </c>
      <c r="C6" s="122">
        <v>0</v>
      </c>
      <c r="D6" s="123">
        <v>3</v>
      </c>
      <c r="E6" s="123">
        <v>26</v>
      </c>
      <c r="F6" s="123">
        <v>47</v>
      </c>
      <c r="G6" s="123">
        <v>22</v>
      </c>
      <c r="H6" s="123">
        <v>7</v>
      </c>
      <c r="I6" s="124">
        <v>2</v>
      </c>
      <c r="J6" s="149">
        <f t="shared" si="1"/>
        <v>76</v>
      </c>
    </row>
    <row r="7" spans="1:10" ht="20.100000000000001" customHeight="1">
      <c r="A7" s="150" t="s">
        <v>18</v>
      </c>
      <c r="B7" s="121">
        <f t="shared" si="0"/>
        <v>87</v>
      </c>
      <c r="C7" s="122">
        <v>0</v>
      </c>
      <c r="D7" s="123">
        <v>1</v>
      </c>
      <c r="E7" s="123">
        <v>23</v>
      </c>
      <c r="F7" s="123">
        <v>38</v>
      </c>
      <c r="G7" s="123">
        <v>24</v>
      </c>
      <c r="H7" s="123">
        <v>0</v>
      </c>
      <c r="I7" s="124">
        <v>1</v>
      </c>
      <c r="J7" s="149">
        <f t="shared" si="1"/>
        <v>62</v>
      </c>
    </row>
    <row r="8" spans="1:10" ht="20.100000000000001" customHeight="1">
      <c r="A8" s="150" t="s">
        <v>54</v>
      </c>
      <c r="B8" s="121">
        <f t="shared" si="0"/>
        <v>90</v>
      </c>
      <c r="C8" s="122">
        <v>0</v>
      </c>
      <c r="D8" s="123">
        <v>2</v>
      </c>
      <c r="E8" s="123">
        <v>20</v>
      </c>
      <c r="F8" s="123">
        <v>38</v>
      </c>
      <c r="G8" s="123">
        <v>25</v>
      </c>
      <c r="H8" s="123">
        <v>4</v>
      </c>
      <c r="I8" s="124">
        <v>1</v>
      </c>
      <c r="J8" s="149">
        <f t="shared" si="1"/>
        <v>60</v>
      </c>
    </row>
    <row r="9" spans="1:10" ht="20.100000000000001" customHeight="1">
      <c r="A9" s="150" t="s">
        <v>58</v>
      </c>
      <c r="B9" s="121">
        <f t="shared" si="0"/>
        <v>87</v>
      </c>
      <c r="C9" s="122">
        <v>0</v>
      </c>
      <c r="D9" s="123">
        <v>2</v>
      </c>
      <c r="E9" s="123">
        <v>17</v>
      </c>
      <c r="F9" s="123">
        <v>45</v>
      </c>
      <c r="G9" s="123">
        <v>21</v>
      </c>
      <c r="H9" s="123">
        <v>2</v>
      </c>
      <c r="I9" s="124">
        <v>0</v>
      </c>
      <c r="J9" s="149">
        <f t="shared" si="1"/>
        <v>64</v>
      </c>
    </row>
    <row r="10" spans="1:10" ht="20.100000000000001" customHeight="1">
      <c r="A10" s="150" t="s">
        <v>64</v>
      </c>
      <c r="B10" s="121">
        <f t="shared" si="0"/>
        <v>82</v>
      </c>
      <c r="C10" s="122">
        <v>0</v>
      </c>
      <c r="D10" s="123">
        <v>2</v>
      </c>
      <c r="E10" s="123">
        <v>20</v>
      </c>
      <c r="F10" s="123">
        <v>24</v>
      </c>
      <c r="G10" s="123">
        <v>30</v>
      </c>
      <c r="H10" s="123">
        <v>6</v>
      </c>
      <c r="I10" s="124">
        <v>0</v>
      </c>
      <c r="J10" s="149">
        <f t="shared" si="1"/>
        <v>46</v>
      </c>
    </row>
    <row r="11" spans="1:10" ht="20.100000000000001" customHeight="1">
      <c r="A11" s="150" t="s">
        <v>95</v>
      </c>
      <c r="B11" s="121">
        <f t="shared" si="0"/>
        <v>53</v>
      </c>
      <c r="C11" s="122">
        <v>0</v>
      </c>
      <c r="D11" s="123">
        <v>0</v>
      </c>
      <c r="E11" s="123">
        <v>13</v>
      </c>
      <c r="F11" s="123">
        <v>17</v>
      </c>
      <c r="G11" s="123">
        <v>16</v>
      </c>
      <c r="H11" s="123">
        <v>6</v>
      </c>
      <c r="I11" s="124">
        <v>1</v>
      </c>
      <c r="J11" s="149">
        <f t="shared" si="1"/>
        <v>30</v>
      </c>
    </row>
    <row r="12" spans="1:10" ht="20.100000000000001" customHeight="1">
      <c r="A12" s="150" t="s">
        <v>117</v>
      </c>
      <c r="B12" s="121">
        <v>74</v>
      </c>
      <c r="C12" s="122">
        <v>0</v>
      </c>
      <c r="D12" s="123">
        <v>0</v>
      </c>
      <c r="E12" s="123">
        <v>18</v>
      </c>
      <c r="F12" s="123">
        <v>31</v>
      </c>
      <c r="G12" s="123">
        <v>16</v>
      </c>
      <c r="H12" s="123">
        <v>9</v>
      </c>
      <c r="I12" s="124">
        <v>0</v>
      </c>
      <c r="J12" s="149">
        <v>49</v>
      </c>
    </row>
    <row r="13" spans="1:10" ht="20.100000000000001" customHeight="1">
      <c r="A13" s="151" t="s">
        <v>122</v>
      </c>
      <c r="B13" s="130">
        <f t="shared" si="0"/>
        <v>77</v>
      </c>
      <c r="C13" s="131">
        <v>0</v>
      </c>
      <c r="D13" s="132">
        <v>2</v>
      </c>
      <c r="E13" s="132">
        <v>11</v>
      </c>
      <c r="F13" s="132">
        <v>33</v>
      </c>
      <c r="G13" s="132">
        <v>19</v>
      </c>
      <c r="H13" s="132">
        <v>10</v>
      </c>
      <c r="I13" s="133">
        <v>2</v>
      </c>
      <c r="J13" s="152">
        <f t="shared" si="1"/>
        <v>46</v>
      </c>
    </row>
    <row r="14" spans="1:10" ht="20.100000000000001" customHeight="1">
      <c r="A14" s="2" t="s">
        <v>82</v>
      </c>
      <c r="B14" s="135"/>
      <c r="C14" s="135"/>
      <c r="D14" s="135"/>
      <c r="E14" s="135"/>
      <c r="F14" s="135"/>
      <c r="G14" s="135"/>
      <c r="H14" s="135"/>
      <c r="I14" s="135"/>
    </row>
    <row r="15" spans="1:10" ht="20.100000000000001" customHeight="1">
      <c r="A15" s="88" t="s">
        <v>20</v>
      </c>
      <c r="B15" s="115" t="s">
        <v>118</v>
      </c>
      <c r="C15" s="272" t="s">
        <v>23</v>
      </c>
      <c r="D15" s="273" t="s">
        <v>21</v>
      </c>
      <c r="E15" s="273" t="s">
        <v>60</v>
      </c>
      <c r="F15" s="273" t="s">
        <v>61</v>
      </c>
      <c r="G15" s="278" t="s">
        <v>125</v>
      </c>
      <c r="H15" s="273" t="s">
        <v>62</v>
      </c>
      <c r="I15" s="269" t="s">
        <v>63</v>
      </c>
      <c r="J15" s="271" t="s">
        <v>22</v>
      </c>
    </row>
    <row r="16" spans="1:10" ht="20.100000000000001" customHeight="1">
      <c r="A16" s="46" t="s">
        <v>16</v>
      </c>
      <c r="B16" s="121">
        <f>B4</f>
        <v>81</v>
      </c>
      <c r="C16" s="136">
        <f t="shared" ref="C16" si="2">C4/$B4</f>
        <v>0</v>
      </c>
      <c r="D16" s="153">
        <f t="shared" ref="D16:J16" si="3">D4/$B4</f>
        <v>3.7037037037037035E-2</v>
      </c>
      <c r="E16" s="153">
        <f t="shared" si="3"/>
        <v>0.2839506172839506</v>
      </c>
      <c r="F16" s="153">
        <f t="shared" si="3"/>
        <v>0.53086419753086422</v>
      </c>
      <c r="G16" s="153">
        <f t="shared" si="3"/>
        <v>0.13580246913580246</v>
      </c>
      <c r="H16" s="153">
        <f t="shared" si="3"/>
        <v>1.2345679012345678E-2</v>
      </c>
      <c r="I16" s="154">
        <f t="shared" si="3"/>
        <v>0</v>
      </c>
      <c r="J16" s="139">
        <f t="shared" si="3"/>
        <v>0.85185185185185186</v>
      </c>
    </row>
    <row r="17" spans="1:10" ht="20.100000000000001" customHeight="1">
      <c r="A17" s="46" t="s">
        <v>17</v>
      </c>
      <c r="B17" s="121">
        <f t="shared" ref="B17:B24" si="4">B5</f>
        <v>80</v>
      </c>
      <c r="C17" s="136">
        <f t="shared" ref="C17:J17" si="5">C5/$B5</f>
        <v>0</v>
      </c>
      <c r="D17" s="153">
        <f t="shared" si="5"/>
        <v>0.05</v>
      </c>
      <c r="E17" s="153">
        <f t="shared" si="5"/>
        <v>0.26250000000000001</v>
      </c>
      <c r="F17" s="153">
        <f t="shared" si="5"/>
        <v>0.47499999999999998</v>
      </c>
      <c r="G17" s="153">
        <f t="shared" si="5"/>
        <v>0.1875</v>
      </c>
      <c r="H17" s="153">
        <f t="shared" si="5"/>
        <v>2.5000000000000001E-2</v>
      </c>
      <c r="I17" s="154">
        <f t="shared" si="5"/>
        <v>0</v>
      </c>
      <c r="J17" s="139">
        <f t="shared" si="5"/>
        <v>0.78749999999999998</v>
      </c>
    </row>
    <row r="18" spans="1:10" ht="20.100000000000001" customHeight="1">
      <c r="A18" s="46" t="s">
        <v>15</v>
      </c>
      <c r="B18" s="121">
        <f t="shared" si="4"/>
        <v>107</v>
      </c>
      <c r="C18" s="136">
        <f t="shared" ref="C18:J18" si="6">C6/$B6</f>
        <v>0</v>
      </c>
      <c r="D18" s="153">
        <f t="shared" si="6"/>
        <v>2.8037383177570093E-2</v>
      </c>
      <c r="E18" s="153">
        <f t="shared" si="6"/>
        <v>0.24299065420560748</v>
      </c>
      <c r="F18" s="153">
        <f t="shared" si="6"/>
        <v>0.43925233644859812</v>
      </c>
      <c r="G18" s="153">
        <f t="shared" si="6"/>
        <v>0.20560747663551401</v>
      </c>
      <c r="H18" s="153">
        <f t="shared" si="6"/>
        <v>6.5420560747663545E-2</v>
      </c>
      <c r="I18" s="154">
        <f t="shared" si="6"/>
        <v>1.8691588785046728E-2</v>
      </c>
      <c r="J18" s="139">
        <f t="shared" si="6"/>
        <v>0.71028037383177567</v>
      </c>
    </row>
    <row r="19" spans="1:10" ht="20.100000000000001" customHeight="1">
      <c r="A19" s="50" t="s">
        <v>18</v>
      </c>
      <c r="B19" s="121">
        <f t="shared" si="4"/>
        <v>87</v>
      </c>
      <c r="C19" s="140">
        <f t="shared" ref="C19:J19" si="7">C7/$B7</f>
        <v>0</v>
      </c>
      <c r="D19" s="153">
        <f t="shared" si="7"/>
        <v>1.1494252873563218E-2</v>
      </c>
      <c r="E19" s="153">
        <f t="shared" si="7"/>
        <v>0.26436781609195403</v>
      </c>
      <c r="F19" s="153">
        <f t="shared" si="7"/>
        <v>0.43678160919540232</v>
      </c>
      <c r="G19" s="153">
        <f t="shared" si="7"/>
        <v>0.27586206896551724</v>
      </c>
      <c r="H19" s="153">
        <f t="shared" si="7"/>
        <v>0</v>
      </c>
      <c r="I19" s="154">
        <f t="shared" si="7"/>
        <v>1.1494252873563218E-2</v>
      </c>
      <c r="J19" s="143">
        <f t="shared" si="7"/>
        <v>0.71264367816091956</v>
      </c>
    </row>
    <row r="20" spans="1:10" ht="20.100000000000001" customHeight="1">
      <c r="A20" s="46" t="s">
        <v>54</v>
      </c>
      <c r="B20" s="121">
        <f t="shared" si="4"/>
        <v>90</v>
      </c>
      <c r="C20" s="136">
        <f t="shared" ref="C20:J20" si="8">C8/$B8</f>
        <v>0</v>
      </c>
      <c r="D20" s="137">
        <f t="shared" si="8"/>
        <v>2.2222222222222223E-2</v>
      </c>
      <c r="E20" s="137">
        <f t="shared" si="8"/>
        <v>0.22222222222222221</v>
      </c>
      <c r="F20" s="137">
        <f t="shared" si="8"/>
        <v>0.42222222222222222</v>
      </c>
      <c r="G20" s="137">
        <f t="shared" si="8"/>
        <v>0.27777777777777779</v>
      </c>
      <c r="H20" s="137">
        <f t="shared" si="8"/>
        <v>4.4444444444444446E-2</v>
      </c>
      <c r="I20" s="138">
        <f t="shared" si="8"/>
        <v>1.1111111111111112E-2</v>
      </c>
      <c r="J20" s="139">
        <f t="shared" si="8"/>
        <v>0.66666666666666663</v>
      </c>
    </row>
    <row r="21" spans="1:10" ht="20.100000000000001" customHeight="1">
      <c r="A21" s="125" t="s">
        <v>58</v>
      </c>
      <c r="B21" s="146">
        <f t="shared" si="4"/>
        <v>87</v>
      </c>
      <c r="C21" s="155">
        <f t="shared" ref="C21:J21" si="9">C9/$B9</f>
        <v>0</v>
      </c>
      <c r="D21" s="156">
        <f t="shared" si="9"/>
        <v>2.2988505747126436E-2</v>
      </c>
      <c r="E21" s="156">
        <f t="shared" si="9"/>
        <v>0.19540229885057472</v>
      </c>
      <c r="F21" s="156">
        <f t="shared" si="9"/>
        <v>0.51724137931034486</v>
      </c>
      <c r="G21" s="156">
        <f t="shared" si="9"/>
        <v>0.2413793103448276</v>
      </c>
      <c r="H21" s="156">
        <f t="shared" si="9"/>
        <v>2.2988505747126436E-2</v>
      </c>
      <c r="I21" s="157">
        <f t="shared" si="9"/>
        <v>0</v>
      </c>
      <c r="J21" s="158">
        <f t="shared" si="9"/>
        <v>0.73563218390804597</v>
      </c>
    </row>
    <row r="22" spans="1:10" ht="20.100000000000001" customHeight="1">
      <c r="A22" s="46" t="s">
        <v>64</v>
      </c>
      <c r="B22" s="149">
        <f t="shared" si="4"/>
        <v>82</v>
      </c>
      <c r="C22" s="102">
        <f t="shared" ref="C22:J22" si="10">C10/$B10</f>
        <v>0</v>
      </c>
      <c r="D22" s="103">
        <f t="shared" si="10"/>
        <v>2.4390243902439025E-2</v>
      </c>
      <c r="E22" s="103">
        <f t="shared" si="10"/>
        <v>0.24390243902439024</v>
      </c>
      <c r="F22" s="103">
        <f t="shared" si="10"/>
        <v>0.29268292682926828</v>
      </c>
      <c r="G22" s="103">
        <f t="shared" si="10"/>
        <v>0.36585365853658536</v>
      </c>
      <c r="H22" s="103">
        <f t="shared" si="10"/>
        <v>7.3170731707317069E-2</v>
      </c>
      <c r="I22" s="104">
        <f t="shared" si="10"/>
        <v>0</v>
      </c>
      <c r="J22" s="144">
        <f t="shared" si="10"/>
        <v>0.56097560975609762</v>
      </c>
    </row>
    <row r="23" spans="1:10" ht="20.100000000000001" customHeight="1">
      <c r="A23" s="46" t="s">
        <v>95</v>
      </c>
      <c r="B23" s="149">
        <f t="shared" si="4"/>
        <v>53</v>
      </c>
      <c r="C23" s="102">
        <f t="shared" ref="C23:J24" si="11">C11/$B11</f>
        <v>0</v>
      </c>
      <c r="D23" s="103">
        <f t="shared" si="11"/>
        <v>0</v>
      </c>
      <c r="E23" s="103">
        <f t="shared" si="11"/>
        <v>0.24528301886792453</v>
      </c>
      <c r="F23" s="103">
        <f t="shared" si="11"/>
        <v>0.32075471698113206</v>
      </c>
      <c r="G23" s="103">
        <f t="shared" si="11"/>
        <v>0.30188679245283018</v>
      </c>
      <c r="H23" s="103">
        <f t="shared" si="11"/>
        <v>0.11320754716981132</v>
      </c>
      <c r="I23" s="104">
        <f t="shared" si="11"/>
        <v>1.8867924528301886E-2</v>
      </c>
      <c r="J23" s="144">
        <f t="shared" si="11"/>
        <v>0.56603773584905659</v>
      </c>
    </row>
    <row r="24" spans="1:10" ht="20.100000000000001" customHeight="1">
      <c r="A24" s="150" t="s">
        <v>117</v>
      </c>
      <c r="B24" s="149">
        <f t="shared" si="4"/>
        <v>74</v>
      </c>
      <c r="C24" s="102">
        <f t="shared" si="11"/>
        <v>0</v>
      </c>
      <c r="D24" s="103">
        <f t="shared" si="11"/>
        <v>0</v>
      </c>
      <c r="E24" s="103">
        <f t="shared" si="11"/>
        <v>0.24324324324324326</v>
      </c>
      <c r="F24" s="103">
        <f t="shared" si="11"/>
        <v>0.41891891891891891</v>
      </c>
      <c r="G24" s="103">
        <f t="shared" si="11"/>
        <v>0.21621621621621623</v>
      </c>
      <c r="H24" s="103">
        <f t="shared" si="11"/>
        <v>0.12162162162162163</v>
      </c>
      <c r="I24" s="104">
        <f t="shared" si="11"/>
        <v>0</v>
      </c>
      <c r="J24" s="144">
        <f t="shared" si="11"/>
        <v>0.66216216216216217</v>
      </c>
    </row>
    <row r="25" spans="1:10" ht="20.100000000000001" customHeight="1">
      <c r="A25" s="105" t="s">
        <v>122</v>
      </c>
      <c r="B25" s="152">
        <f>B13</f>
        <v>77</v>
      </c>
      <c r="C25" s="107">
        <f t="shared" ref="C25:J25" si="12">C13/$B13</f>
        <v>0</v>
      </c>
      <c r="D25" s="108">
        <f t="shared" si="12"/>
        <v>2.5974025974025976E-2</v>
      </c>
      <c r="E25" s="108">
        <f t="shared" si="12"/>
        <v>0.14285714285714285</v>
      </c>
      <c r="F25" s="108">
        <f t="shared" si="12"/>
        <v>0.42857142857142855</v>
      </c>
      <c r="G25" s="108">
        <f t="shared" si="12"/>
        <v>0.24675324675324675</v>
      </c>
      <c r="H25" s="108">
        <f t="shared" si="12"/>
        <v>0.12987012987012986</v>
      </c>
      <c r="I25" s="109">
        <f t="shared" si="12"/>
        <v>2.5974025974025976E-2</v>
      </c>
      <c r="J25" s="159">
        <f t="shared" si="12"/>
        <v>0.59740259740259738</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sheetData>
  <phoneticPr fontId="2"/>
  <pageMargins left="0.25" right="0.25" top="0.75" bottom="0.75" header="0.3" footer="0.3"/>
  <pageSetup paperSize="9" scale="77" orientation="portrait" r:id="rId1"/>
  <headerFooter alignWithMargins="0">
    <oddHeader>&amp;C勝山市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219"/>
  <sheetViews>
    <sheetView tabSelected="1" zoomScaleNormal="100" workbookViewId="0"/>
  </sheetViews>
  <sheetFormatPr defaultRowHeight="13.5"/>
  <cols>
    <col min="1" max="2" width="10.625" style="2" customWidth="1"/>
    <col min="3" max="14" width="8.625" style="2" customWidth="1"/>
    <col min="15" max="16384" width="9" style="2"/>
  </cols>
  <sheetData>
    <row r="1" spans="1:12" ht="20.100000000000001" customHeight="1">
      <c r="A1" s="19" t="s">
        <v>83</v>
      </c>
    </row>
    <row r="2" spans="1:12" ht="20.100000000000001" customHeight="1">
      <c r="A2" s="19"/>
    </row>
    <row r="3" spans="1:12" ht="20.100000000000001" customHeight="1">
      <c r="B3" s="160"/>
      <c r="C3" s="6" t="s">
        <v>16</v>
      </c>
      <c r="D3" s="7" t="s">
        <v>17</v>
      </c>
      <c r="E3" s="7" t="s">
        <v>15</v>
      </c>
      <c r="F3" s="7" t="s">
        <v>18</v>
      </c>
      <c r="G3" s="7" t="s">
        <v>54</v>
      </c>
      <c r="H3" s="7" t="s">
        <v>110</v>
      </c>
      <c r="I3" s="7" t="s">
        <v>64</v>
      </c>
      <c r="J3" s="7" t="s">
        <v>95</v>
      </c>
      <c r="K3" s="7" t="s">
        <v>117</v>
      </c>
      <c r="L3" s="8" t="s">
        <v>123</v>
      </c>
    </row>
    <row r="4" spans="1:12" ht="20.100000000000001" customHeight="1">
      <c r="B4" s="161" t="s">
        <v>24</v>
      </c>
      <c r="C4" s="118">
        <v>3</v>
      </c>
      <c r="D4" s="119">
        <v>4</v>
      </c>
      <c r="E4" s="119">
        <v>3</v>
      </c>
      <c r="F4" s="119">
        <v>1</v>
      </c>
      <c r="G4" s="119">
        <v>2</v>
      </c>
      <c r="H4" s="119">
        <v>2</v>
      </c>
      <c r="I4" s="162">
        <v>2</v>
      </c>
      <c r="J4" s="162">
        <v>0</v>
      </c>
      <c r="K4" s="162">
        <v>0</v>
      </c>
      <c r="L4" s="163">
        <v>2</v>
      </c>
    </row>
    <row r="5" spans="1:12" ht="20.100000000000001" customHeight="1">
      <c r="B5" s="54" t="s">
        <v>26</v>
      </c>
      <c r="C5" s="122">
        <v>3</v>
      </c>
      <c r="D5" s="123">
        <v>2</v>
      </c>
      <c r="E5" s="123">
        <v>3</v>
      </c>
      <c r="F5" s="123">
        <v>3</v>
      </c>
      <c r="G5" s="123">
        <v>2</v>
      </c>
      <c r="H5" s="123">
        <v>1</v>
      </c>
      <c r="I5" s="73">
        <v>0</v>
      </c>
      <c r="J5" s="73">
        <v>3</v>
      </c>
      <c r="K5" s="73">
        <v>0</v>
      </c>
      <c r="L5" s="74">
        <v>2</v>
      </c>
    </row>
    <row r="6" spans="1:12" ht="20.100000000000001" customHeight="1">
      <c r="B6" s="54" t="s">
        <v>27</v>
      </c>
      <c r="C6" s="122">
        <v>1</v>
      </c>
      <c r="D6" s="123">
        <v>3</v>
      </c>
      <c r="E6" s="123">
        <v>4</v>
      </c>
      <c r="F6" s="123">
        <v>4</v>
      </c>
      <c r="G6" s="123">
        <v>5</v>
      </c>
      <c r="H6" s="123">
        <v>2</v>
      </c>
      <c r="I6" s="73">
        <v>5</v>
      </c>
      <c r="J6" s="73">
        <v>2</v>
      </c>
      <c r="K6" s="73">
        <v>4</v>
      </c>
      <c r="L6" s="74">
        <v>0</v>
      </c>
    </row>
    <row r="7" spans="1:12" ht="20.100000000000001" customHeight="1">
      <c r="B7" s="54" t="s">
        <v>28</v>
      </c>
      <c r="C7" s="122">
        <v>4</v>
      </c>
      <c r="D7" s="123">
        <v>7</v>
      </c>
      <c r="E7" s="123">
        <v>2</v>
      </c>
      <c r="F7" s="123">
        <v>3</v>
      </c>
      <c r="G7" s="123">
        <v>3</v>
      </c>
      <c r="H7" s="123">
        <v>5</v>
      </c>
      <c r="I7" s="73">
        <v>4</v>
      </c>
      <c r="J7" s="73">
        <v>6</v>
      </c>
      <c r="K7" s="73">
        <v>5</v>
      </c>
      <c r="L7" s="74">
        <v>2</v>
      </c>
    </row>
    <row r="8" spans="1:12" ht="20.100000000000001" customHeight="1">
      <c r="B8" s="54" t="s">
        <v>29</v>
      </c>
      <c r="C8" s="122">
        <v>9</v>
      </c>
      <c r="D8" s="123">
        <v>3</v>
      </c>
      <c r="E8" s="123">
        <v>8</v>
      </c>
      <c r="F8" s="123">
        <v>9</v>
      </c>
      <c r="G8" s="123">
        <v>3</v>
      </c>
      <c r="H8" s="123">
        <v>5</v>
      </c>
      <c r="I8" s="73">
        <v>6</v>
      </c>
      <c r="J8" s="73">
        <v>1</v>
      </c>
      <c r="K8" s="73">
        <v>4</v>
      </c>
      <c r="L8" s="74">
        <v>2</v>
      </c>
    </row>
    <row r="9" spans="1:12" ht="20.100000000000001" customHeight="1">
      <c r="B9" s="54" t="s">
        <v>30</v>
      </c>
      <c r="C9" s="122">
        <v>6</v>
      </c>
      <c r="D9" s="123">
        <v>6</v>
      </c>
      <c r="E9" s="123">
        <v>9</v>
      </c>
      <c r="F9" s="123">
        <v>4</v>
      </c>
      <c r="G9" s="123">
        <v>7</v>
      </c>
      <c r="H9" s="123">
        <v>4</v>
      </c>
      <c r="I9" s="73">
        <v>5</v>
      </c>
      <c r="J9" s="73">
        <v>1</v>
      </c>
      <c r="K9" s="73">
        <v>5</v>
      </c>
      <c r="L9" s="74">
        <v>5</v>
      </c>
    </row>
    <row r="10" spans="1:12" ht="20.100000000000001" customHeight="1">
      <c r="B10" s="54" t="s">
        <v>31</v>
      </c>
      <c r="C10" s="122">
        <v>8</v>
      </c>
      <c r="D10" s="123">
        <v>13</v>
      </c>
      <c r="E10" s="123">
        <v>8</v>
      </c>
      <c r="F10" s="123">
        <v>4</v>
      </c>
      <c r="G10" s="123">
        <v>6</v>
      </c>
      <c r="H10" s="123">
        <v>7</v>
      </c>
      <c r="I10" s="73">
        <v>4</v>
      </c>
      <c r="J10" s="73">
        <v>2</v>
      </c>
      <c r="K10" s="73">
        <v>3</v>
      </c>
      <c r="L10" s="74">
        <v>8</v>
      </c>
    </row>
    <row r="11" spans="1:12" ht="20.100000000000001" customHeight="1">
      <c r="B11" s="54" t="s">
        <v>32</v>
      </c>
      <c r="C11" s="122">
        <v>7</v>
      </c>
      <c r="D11" s="123">
        <v>7</v>
      </c>
      <c r="E11" s="123">
        <v>10</v>
      </c>
      <c r="F11" s="123">
        <v>14</v>
      </c>
      <c r="G11" s="123">
        <v>6</v>
      </c>
      <c r="H11" s="123">
        <v>8</v>
      </c>
      <c r="I11" s="73">
        <v>5</v>
      </c>
      <c r="J11" s="73">
        <v>4</v>
      </c>
      <c r="K11" s="73">
        <v>4</v>
      </c>
      <c r="L11" s="74">
        <v>5</v>
      </c>
    </row>
    <row r="12" spans="1:12" ht="20.100000000000001" customHeight="1">
      <c r="B12" s="54" t="s">
        <v>33</v>
      </c>
      <c r="C12" s="122">
        <v>12</v>
      </c>
      <c r="D12" s="123">
        <v>7</v>
      </c>
      <c r="E12" s="123">
        <v>13</v>
      </c>
      <c r="F12" s="123">
        <v>6</v>
      </c>
      <c r="G12" s="123">
        <v>6</v>
      </c>
      <c r="H12" s="123">
        <v>15</v>
      </c>
      <c r="I12" s="73">
        <v>6</v>
      </c>
      <c r="J12" s="73">
        <v>4</v>
      </c>
      <c r="K12" s="73">
        <v>10</v>
      </c>
      <c r="L12" s="74">
        <v>7</v>
      </c>
    </row>
    <row r="13" spans="1:12" ht="20.100000000000001" customHeight="1">
      <c r="B13" s="54" t="s">
        <v>34</v>
      </c>
      <c r="C13" s="122">
        <v>8</v>
      </c>
      <c r="D13" s="123">
        <v>4</v>
      </c>
      <c r="E13" s="123">
        <v>9</v>
      </c>
      <c r="F13" s="123">
        <v>5</v>
      </c>
      <c r="G13" s="123">
        <v>10</v>
      </c>
      <c r="H13" s="123">
        <v>11</v>
      </c>
      <c r="I13" s="73">
        <v>3</v>
      </c>
      <c r="J13" s="73">
        <v>5</v>
      </c>
      <c r="K13" s="73">
        <v>8</v>
      </c>
      <c r="L13" s="74">
        <v>5</v>
      </c>
    </row>
    <row r="14" spans="1:12" ht="20.100000000000001" customHeight="1">
      <c r="B14" s="54" t="s">
        <v>35</v>
      </c>
      <c r="C14" s="122">
        <v>8</v>
      </c>
      <c r="D14" s="123">
        <v>7</v>
      </c>
      <c r="E14" s="123">
        <v>7</v>
      </c>
      <c r="F14" s="123">
        <v>9</v>
      </c>
      <c r="G14" s="123">
        <v>10</v>
      </c>
      <c r="H14" s="123">
        <v>4</v>
      </c>
      <c r="I14" s="73">
        <v>6</v>
      </c>
      <c r="J14" s="73">
        <v>2</v>
      </c>
      <c r="K14" s="73">
        <v>6</v>
      </c>
      <c r="L14" s="74">
        <v>8</v>
      </c>
    </row>
    <row r="15" spans="1:12" ht="20.100000000000001" customHeight="1">
      <c r="B15" s="54" t="s">
        <v>119</v>
      </c>
      <c r="C15" s="122">
        <v>11</v>
      </c>
      <c r="D15" s="123">
        <v>15</v>
      </c>
      <c r="E15" s="123">
        <v>22</v>
      </c>
      <c r="F15" s="123">
        <v>24</v>
      </c>
      <c r="G15" s="123">
        <v>25</v>
      </c>
      <c r="H15" s="123">
        <v>21</v>
      </c>
      <c r="I15" s="73">
        <v>30</v>
      </c>
      <c r="J15" s="73">
        <v>16</v>
      </c>
      <c r="K15" s="73">
        <v>16</v>
      </c>
      <c r="L15" s="74">
        <v>19</v>
      </c>
    </row>
    <row r="16" spans="1:12" ht="20.100000000000001" customHeight="1">
      <c r="B16" s="54" t="s">
        <v>120</v>
      </c>
      <c r="C16" s="122">
        <v>1</v>
      </c>
      <c r="D16" s="123">
        <v>2</v>
      </c>
      <c r="E16" s="123">
        <v>7</v>
      </c>
      <c r="F16" s="123">
        <v>0</v>
      </c>
      <c r="G16" s="123">
        <v>4</v>
      </c>
      <c r="H16" s="123">
        <v>2</v>
      </c>
      <c r="I16" s="73">
        <v>6</v>
      </c>
      <c r="J16" s="73">
        <v>6</v>
      </c>
      <c r="K16" s="73">
        <v>9</v>
      </c>
      <c r="L16" s="164">
        <v>10</v>
      </c>
    </row>
    <row r="17" spans="1:12" ht="20.100000000000001" customHeight="1">
      <c r="B17" s="54" t="s">
        <v>25</v>
      </c>
      <c r="C17" s="122">
        <v>0</v>
      </c>
      <c r="D17" s="123">
        <v>0</v>
      </c>
      <c r="E17" s="123">
        <v>2</v>
      </c>
      <c r="F17" s="123">
        <v>1</v>
      </c>
      <c r="G17" s="123">
        <v>1</v>
      </c>
      <c r="H17" s="123">
        <v>0</v>
      </c>
      <c r="I17" s="76">
        <v>0</v>
      </c>
      <c r="J17" s="76">
        <v>1</v>
      </c>
      <c r="K17" s="76">
        <v>0</v>
      </c>
      <c r="L17" s="77">
        <v>2</v>
      </c>
    </row>
    <row r="18" spans="1:12" ht="20.100000000000001" customHeight="1">
      <c r="B18" s="160" t="s">
        <v>12</v>
      </c>
      <c r="C18" s="167">
        <f t="shared" ref="C18:H18" si="0">SUM(C4:C17)</f>
        <v>81</v>
      </c>
      <c r="D18" s="167">
        <f t="shared" si="0"/>
        <v>80</v>
      </c>
      <c r="E18" s="167">
        <f t="shared" si="0"/>
        <v>107</v>
      </c>
      <c r="F18" s="167">
        <f t="shared" si="0"/>
        <v>87</v>
      </c>
      <c r="G18" s="167">
        <f t="shared" si="0"/>
        <v>90</v>
      </c>
      <c r="H18" s="167">
        <f t="shared" si="0"/>
        <v>87</v>
      </c>
      <c r="I18" s="167">
        <f>SUM(I4:I17)</f>
        <v>82</v>
      </c>
      <c r="J18" s="167">
        <f>SUM(J4:J17)</f>
        <v>53</v>
      </c>
      <c r="K18" s="167">
        <v>74</v>
      </c>
      <c r="L18" s="168">
        <f>SUM(L4:L17)</f>
        <v>77</v>
      </c>
    </row>
    <row r="19" spans="1:12" ht="20.100000000000001" customHeight="1">
      <c r="A19" s="169"/>
      <c r="B19" s="170"/>
      <c r="C19" s="169"/>
      <c r="D19" s="169"/>
      <c r="E19" s="169"/>
      <c r="F19" s="169"/>
    </row>
    <row r="20" spans="1:12" ht="20.100000000000001" customHeight="1">
      <c r="A20" s="169"/>
      <c r="B20" s="171"/>
      <c r="C20" s="169"/>
      <c r="D20" s="169"/>
      <c r="E20" s="169"/>
      <c r="F20" s="169"/>
    </row>
    <row r="21" spans="1:12" ht="20.100000000000001" customHeight="1">
      <c r="A21" s="169"/>
      <c r="B21" s="171"/>
      <c r="C21" s="169"/>
      <c r="D21" s="169"/>
      <c r="E21" s="169"/>
      <c r="F21" s="169"/>
    </row>
    <row r="22" spans="1:12" ht="20.100000000000001" customHeight="1">
      <c r="A22" s="169"/>
      <c r="B22" s="169"/>
    </row>
    <row r="23" spans="1:12" ht="20.100000000000001" customHeight="1">
      <c r="A23" s="169"/>
      <c r="B23" s="169"/>
    </row>
    <row r="24" spans="1:12" ht="20.100000000000001" customHeight="1">
      <c r="A24" s="169"/>
      <c r="B24" s="169"/>
    </row>
    <row r="25" spans="1:12" ht="20.100000000000001" customHeight="1">
      <c r="B25" s="169"/>
    </row>
    <row r="26" spans="1:12" ht="20.100000000000001" customHeight="1">
      <c r="B26" s="169"/>
    </row>
    <row r="27" spans="1:12" ht="20.100000000000001" customHeight="1">
      <c r="B27" s="169"/>
    </row>
    <row r="28" spans="1:12" ht="20.100000000000001" customHeight="1">
      <c r="B28" s="169"/>
    </row>
    <row r="29" spans="1:12" ht="20.100000000000001" customHeight="1">
      <c r="B29" s="169"/>
    </row>
    <row r="30" spans="1:12" ht="20.100000000000001" customHeight="1">
      <c r="B30" s="169"/>
    </row>
    <row r="31" spans="1:12" ht="20.100000000000001" customHeight="1">
      <c r="B31" s="169"/>
    </row>
    <row r="32" spans="1:12" ht="20.100000000000001" customHeight="1">
      <c r="B32" s="169"/>
    </row>
    <row r="33" spans="2:2" ht="20.100000000000001" customHeight="1">
      <c r="B33" s="169"/>
    </row>
    <row r="34" spans="2:2" ht="20.100000000000001" customHeight="1">
      <c r="B34" s="169"/>
    </row>
    <row r="35" spans="2:2" ht="20.100000000000001" customHeight="1">
      <c r="B35" s="169"/>
    </row>
    <row r="36" spans="2:2" ht="20.100000000000001" customHeight="1">
      <c r="B36" s="169"/>
    </row>
    <row r="37" spans="2:2" ht="20.100000000000001" customHeight="1">
      <c r="B37" s="169"/>
    </row>
    <row r="38" spans="2:2" ht="20.100000000000001" customHeight="1">
      <c r="B38" s="169"/>
    </row>
    <row r="39" spans="2:2" ht="20.100000000000001" customHeight="1">
      <c r="B39" s="169"/>
    </row>
    <row r="40" spans="2:2" ht="20.100000000000001" customHeight="1">
      <c r="B40" s="169"/>
    </row>
    <row r="41" spans="2:2" ht="20.100000000000001" customHeight="1">
      <c r="B41" s="169"/>
    </row>
    <row r="42" spans="2:2" ht="20.100000000000001" customHeight="1">
      <c r="B42" s="169"/>
    </row>
    <row r="43" spans="2:2" ht="20.100000000000001" customHeight="1">
      <c r="B43" s="169"/>
    </row>
    <row r="44" spans="2:2" ht="20.100000000000001" customHeight="1">
      <c r="B44" s="169"/>
    </row>
    <row r="45" spans="2:2" ht="20.100000000000001" customHeight="1">
      <c r="B45" s="169"/>
    </row>
    <row r="46" spans="2:2" ht="20.100000000000001" customHeight="1">
      <c r="B46" s="169"/>
    </row>
    <row r="47" spans="2:2" ht="20.100000000000001" customHeight="1">
      <c r="B47" s="169"/>
    </row>
    <row r="48" spans="2:2" ht="20.100000000000001" customHeight="1">
      <c r="B48" s="169"/>
    </row>
    <row r="49" spans="2:2" ht="20.100000000000001" customHeight="1">
      <c r="B49" s="169"/>
    </row>
    <row r="50" spans="2:2" ht="20.100000000000001" customHeight="1">
      <c r="B50" s="169"/>
    </row>
    <row r="51" spans="2:2" ht="20.100000000000001" customHeight="1">
      <c r="B51" s="169"/>
    </row>
    <row r="52" spans="2:2" ht="20.100000000000001" customHeight="1">
      <c r="B52" s="169"/>
    </row>
    <row r="53" spans="2:2" ht="20.100000000000001" customHeight="1">
      <c r="B53" s="169"/>
    </row>
    <row r="54" spans="2:2" ht="20.100000000000001" customHeight="1">
      <c r="B54" s="169"/>
    </row>
    <row r="55" spans="2:2" ht="20.100000000000001" customHeight="1">
      <c r="B55" s="169"/>
    </row>
    <row r="56" spans="2:2" ht="20.100000000000001" customHeight="1">
      <c r="B56" s="169"/>
    </row>
    <row r="57" spans="2:2" ht="20.100000000000001" customHeight="1">
      <c r="B57" s="169"/>
    </row>
    <row r="58" spans="2:2" ht="20.100000000000001" customHeight="1">
      <c r="B58" s="169"/>
    </row>
    <row r="59" spans="2:2" ht="20.100000000000001" customHeight="1">
      <c r="B59" s="169"/>
    </row>
    <row r="60" spans="2:2" ht="20.100000000000001" customHeight="1">
      <c r="B60" s="169"/>
    </row>
    <row r="61" spans="2:2" ht="20.100000000000001" customHeight="1">
      <c r="B61" s="169"/>
    </row>
    <row r="62" spans="2:2" ht="20.100000000000001" customHeight="1">
      <c r="B62" s="169"/>
    </row>
    <row r="63" spans="2:2" ht="20.100000000000001" customHeight="1">
      <c r="B63" s="169"/>
    </row>
    <row r="64" spans="2:2" ht="20.100000000000001" customHeight="1">
      <c r="B64" s="169"/>
    </row>
    <row r="65" spans="2:2" ht="20.100000000000001" customHeight="1">
      <c r="B65" s="169"/>
    </row>
    <row r="66" spans="2:2" ht="20.100000000000001" customHeight="1">
      <c r="B66" s="169"/>
    </row>
    <row r="67" spans="2:2" ht="20.100000000000001" customHeight="1">
      <c r="B67" s="169"/>
    </row>
    <row r="68" spans="2:2" ht="20.100000000000001" customHeight="1">
      <c r="B68" s="169"/>
    </row>
    <row r="69" spans="2:2" ht="20.100000000000001" customHeight="1">
      <c r="B69" s="169"/>
    </row>
    <row r="70" spans="2:2" ht="20.100000000000001" customHeight="1">
      <c r="B70" s="169"/>
    </row>
    <row r="71" spans="2:2" ht="20.100000000000001" customHeight="1">
      <c r="B71" s="169"/>
    </row>
    <row r="72" spans="2:2" ht="20.100000000000001" customHeight="1">
      <c r="B72" s="169"/>
    </row>
    <row r="73" spans="2:2" ht="20.100000000000001" customHeight="1">
      <c r="B73" s="169"/>
    </row>
    <row r="74" spans="2:2" ht="20.100000000000001" customHeight="1">
      <c r="B74" s="169"/>
    </row>
    <row r="75" spans="2:2" ht="20.100000000000001" customHeight="1">
      <c r="B75" s="169"/>
    </row>
    <row r="76" spans="2:2" ht="20.100000000000001" customHeight="1">
      <c r="B76" s="169"/>
    </row>
    <row r="77" spans="2:2" ht="20.100000000000001" customHeight="1">
      <c r="B77" s="169"/>
    </row>
    <row r="78" spans="2:2" ht="20.100000000000001" customHeight="1">
      <c r="B78" s="169"/>
    </row>
    <row r="79" spans="2:2" ht="20.100000000000001" customHeight="1">
      <c r="B79" s="169"/>
    </row>
    <row r="80" spans="2:2" ht="20.100000000000001" customHeight="1">
      <c r="B80" s="169"/>
    </row>
    <row r="81" spans="2:2" ht="20.100000000000001" customHeight="1">
      <c r="B81" s="169"/>
    </row>
    <row r="82" spans="2:2" ht="20.100000000000001" customHeight="1">
      <c r="B82" s="169"/>
    </row>
    <row r="83" spans="2:2" ht="20.100000000000001" customHeight="1">
      <c r="B83" s="169"/>
    </row>
    <row r="84" spans="2:2" ht="20.100000000000001" customHeight="1">
      <c r="B84" s="169"/>
    </row>
    <row r="85" spans="2:2" ht="20.100000000000001" customHeight="1">
      <c r="B85" s="169"/>
    </row>
    <row r="86" spans="2:2" ht="20.100000000000001" customHeight="1">
      <c r="B86" s="169"/>
    </row>
    <row r="87" spans="2:2" ht="20.100000000000001" customHeight="1">
      <c r="B87" s="169"/>
    </row>
    <row r="88" spans="2:2" ht="20.100000000000001" customHeight="1">
      <c r="B88" s="169"/>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&amp;C勝山市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219"/>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1:15" ht="20.100000000000001" customHeight="1">
      <c r="A1" s="19" t="s">
        <v>84</v>
      </c>
      <c r="J1" s="135"/>
      <c r="K1" s="135"/>
      <c r="L1" s="135"/>
      <c r="M1" s="135"/>
    </row>
    <row r="2" spans="1:15" ht="20.100000000000001" customHeight="1">
      <c r="J2" s="135"/>
      <c r="K2" s="135"/>
      <c r="L2" s="135"/>
      <c r="M2" s="135"/>
    </row>
    <row r="3" spans="1:15" ht="20.100000000000001" customHeight="1">
      <c r="B3" s="160"/>
      <c r="C3" s="6" t="s">
        <v>16</v>
      </c>
      <c r="D3" s="7" t="s">
        <v>17</v>
      </c>
      <c r="E3" s="7" t="s">
        <v>15</v>
      </c>
      <c r="F3" s="7" t="s">
        <v>18</v>
      </c>
      <c r="G3" s="7" t="s">
        <v>54</v>
      </c>
      <c r="H3" s="7" t="s">
        <v>58</v>
      </c>
      <c r="I3" s="7" t="s">
        <v>64</v>
      </c>
      <c r="J3" s="7" t="s">
        <v>95</v>
      </c>
      <c r="K3" s="7" t="s">
        <v>117</v>
      </c>
      <c r="L3" s="8" t="s">
        <v>123</v>
      </c>
      <c r="M3" s="135"/>
      <c r="N3" s="135"/>
    </row>
    <row r="4" spans="1:15" ht="20.100000000000001" customHeight="1">
      <c r="B4" s="161" t="s">
        <v>96</v>
      </c>
      <c r="C4" s="118">
        <v>0</v>
      </c>
      <c r="D4" s="119">
        <v>0</v>
      </c>
      <c r="E4" s="119">
        <v>1</v>
      </c>
      <c r="F4" s="119">
        <v>0</v>
      </c>
      <c r="G4" s="119">
        <v>0</v>
      </c>
      <c r="H4" s="119">
        <v>0</v>
      </c>
      <c r="I4" s="205">
        <v>1</v>
      </c>
      <c r="J4" s="205">
        <v>0</v>
      </c>
      <c r="K4" s="205">
        <v>0</v>
      </c>
      <c r="L4" s="206">
        <v>0</v>
      </c>
      <c r="M4" s="135"/>
      <c r="N4" s="135"/>
    </row>
    <row r="5" spans="1:15" ht="20.100000000000001" customHeight="1">
      <c r="B5" s="54" t="s">
        <v>111</v>
      </c>
      <c r="C5" s="122">
        <v>9</v>
      </c>
      <c r="D5" s="123">
        <v>8</v>
      </c>
      <c r="E5" s="123">
        <v>3</v>
      </c>
      <c r="F5" s="123">
        <v>5</v>
      </c>
      <c r="G5" s="123">
        <v>8</v>
      </c>
      <c r="H5" s="123">
        <v>5</v>
      </c>
      <c r="I5" s="207">
        <v>5</v>
      </c>
      <c r="J5" s="207">
        <v>6</v>
      </c>
      <c r="K5" s="207">
        <v>9</v>
      </c>
      <c r="L5" s="208">
        <v>2</v>
      </c>
      <c r="M5" s="135"/>
      <c r="N5" s="135"/>
    </row>
    <row r="6" spans="1:15" ht="20.100000000000001" customHeight="1">
      <c r="B6" s="54" t="s">
        <v>97</v>
      </c>
      <c r="C6" s="122">
        <v>4</v>
      </c>
      <c r="D6" s="123">
        <v>1</v>
      </c>
      <c r="E6" s="123">
        <v>5</v>
      </c>
      <c r="F6" s="123">
        <v>6</v>
      </c>
      <c r="G6" s="123">
        <v>1</v>
      </c>
      <c r="H6" s="123">
        <v>7</v>
      </c>
      <c r="I6" s="207">
        <v>1</v>
      </c>
      <c r="J6" s="207">
        <v>3</v>
      </c>
      <c r="K6" s="207">
        <v>2</v>
      </c>
      <c r="L6" s="208">
        <v>0</v>
      </c>
      <c r="M6" s="135"/>
      <c r="N6" s="209"/>
      <c r="O6" s="209"/>
    </row>
    <row r="7" spans="1:15" ht="20.100000000000001" customHeight="1">
      <c r="B7" s="54" t="s">
        <v>98</v>
      </c>
      <c r="C7" s="122">
        <v>3</v>
      </c>
      <c r="D7" s="123">
        <v>3</v>
      </c>
      <c r="E7" s="123">
        <v>0</v>
      </c>
      <c r="F7" s="123">
        <v>2</v>
      </c>
      <c r="G7" s="123">
        <v>3</v>
      </c>
      <c r="H7" s="123">
        <v>5</v>
      </c>
      <c r="I7" s="207">
        <v>4</v>
      </c>
      <c r="J7" s="207">
        <v>0</v>
      </c>
      <c r="K7" s="207">
        <v>8</v>
      </c>
      <c r="L7" s="208">
        <v>2</v>
      </c>
      <c r="M7" s="135"/>
      <c r="N7" s="209"/>
      <c r="O7" s="209"/>
    </row>
    <row r="8" spans="1:15" ht="20.100000000000001" customHeight="1">
      <c r="B8" s="54" t="s">
        <v>99</v>
      </c>
      <c r="C8" s="122">
        <v>6</v>
      </c>
      <c r="D8" s="123">
        <v>6</v>
      </c>
      <c r="E8" s="123">
        <v>4</v>
      </c>
      <c r="F8" s="123">
        <v>8</v>
      </c>
      <c r="G8" s="123">
        <v>13</v>
      </c>
      <c r="H8" s="123">
        <v>8</v>
      </c>
      <c r="I8" s="207">
        <v>2</v>
      </c>
      <c r="J8" s="207">
        <v>6</v>
      </c>
      <c r="K8" s="207">
        <v>2</v>
      </c>
      <c r="L8" s="208">
        <v>2</v>
      </c>
      <c r="M8" s="135"/>
      <c r="N8" s="209"/>
      <c r="O8" s="209"/>
    </row>
    <row r="9" spans="1:15" ht="20.100000000000001" customHeight="1">
      <c r="B9" s="54" t="s">
        <v>100</v>
      </c>
      <c r="C9" s="122">
        <v>9</v>
      </c>
      <c r="D9" s="123">
        <v>8</v>
      </c>
      <c r="E9" s="123">
        <v>10</v>
      </c>
      <c r="F9" s="123">
        <v>6</v>
      </c>
      <c r="G9" s="123">
        <v>13</v>
      </c>
      <c r="H9" s="123">
        <v>10</v>
      </c>
      <c r="I9" s="207">
        <v>4</v>
      </c>
      <c r="J9" s="207">
        <v>10</v>
      </c>
      <c r="K9" s="207">
        <v>5</v>
      </c>
      <c r="L9" s="208">
        <v>4</v>
      </c>
      <c r="M9" s="135"/>
      <c r="N9" s="209"/>
      <c r="O9" s="209"/>
    </row>
    <row r="10" spans="1:15" ht="20.100000000000001" customHeight="1">
      <c r="B10" s="54" t="s">
        <v>101</v>
      </c>
      <c r="C10" s="122">
        <v>8</v>
      </c>
      <c r="D10" s="123">
        <v>8</v>
      </c>
      <c r="E10" s="123">
        <v>6</v>
      </c>
      <c r="F10" s="123">
        <v>5</v>
      </c>
      <c r="G10" s="123">
        <v>5</v>
      </c>
      <c r="H10" s="123">
        <v>8</v>
      </c>
      <c r="I10" s="185">
        <v>7</v>
      </c>
      <c r="J10" s="185">
        <v>4</v>
      </c>
      <c r="K10" s="185">
        <v>7</v>
      </c>
      <c r="L10" s="186">
        <v>3</v>
      </c>
      <c r="M10" s="135"/>
      <c r="N10" s="209"/>
      <c r="O10" s="169"/>
    </row>
    <row r="11" spans="1:15" ht="20.100000000000001" customHeight="1">
      <c r="B11" s="54" t="s">
        <v>102</v>
      </c>
      <c r="C11" s="122">
        <v>4</v>
      </c>
      <c r="D11" s="123">
        <v>12</v>
      </c>
      <c r="E11" s="123">
        <v>8</v>
      </c>
      <c r="F11" s="123">
        <v>5</v>
      </c>
      <c r="G11" s="123">
        <v>9</v>
      </c>
      <c r="H11" s="123">
        <v>6</v>
      </c>
      <c r="I11" s="185">
        <v>5</v>
      </c>
      <c r="J11" s="185">
        <v>8</v>
      </c>
      <c r="K11" s="185">
        <v>7</v>
      </c>
      <c r="L11" s="186">
        <v>4</v>
      </c>
      <c r="M11" s="135"/>
      <c r="N11" s="169"/>
      <c r="O11" s="169"/>
    </row>
    <row r="12" spans="1:15" ht="20.100000000000001" customHeight="1">
      <c r="B12" s="54" t="s">
        <v>103</v>
      </c>
      <c r="C12" s="122">
        <v>6</v>
      </c>
      <c r="D12" s="123">
        <v>6</v>
      </c>
      <c r="E12" s="123">
        <v>10</v>
      </c>
      <c r="F12" s="123">
        <v>6</v>
      </c>
      <c r="G12" s="123">
        <v>6</v>
      </c>
      <c r="H12" s="123">
        <v>10</v>
      </c>
      <c r="I12" s="185">
        <v>7</v>
      </c>
      <c r="J12" s="185">
        <v>6</v>
      </c>
      <c r="K12" s="185">
        <v>10</v>
      </c>
      <c r="L12" s="186">
        <v>5</v>
      </c>
      <c r="M12" s="135"/>
      <c r="N12" s="169"/>
    </row>
    <row r="13" spans="1:15" ht="20.100000000000001" customHeight="1">
      <c r="B13" s="54" t="s">
        <v>104</v>
      </c>
      <c r="C13" s="122">
        <v>7</v>
      </c>
      <c r="D13" s="123">
        <v>5</v>
      </c>
      <c r="E13" s="123">
        <v>4</v>
      </c>
      <c r="F13" s="123">
        <v>6</v>
      </c>
      <c r="G13" s="123">
        <v>11</v>
      </c>
      <c r="H13" s="123">
        <v>3</v>
      </c>
      <c r="I13" s="185">
        <v>4</v>
      </c>
      <c r="J13" s="185">
        <v>6</v>
      </c>
      <c r="K13" s="185">
        <v>6</v>
      </c>
      <c r="L13" s="186">
        <v>3</v>
      </c>
      <c r="M13" s="135"/>
      <c r="N13" s="169"/>
    </row>
    <row r="14" spans="1:15" ht="20.100000000000001" customHeight="1">
      <c r="B14" s="54" t="s">
        <v>105</v>
      </c>
      <c r="C14" s="122">
        <v>4</v>
      </c>
      <c r="D14" s="123">
        <v>4</v>
      </c>
      <c r="E14" s="123">
        <v>2</v>
      </c>
      <c r="F14" s="123">
        <v>5</v>
      </c>
      <c r="G14" s="123">
        <v>8</v>
      </c>
      <c r="H14" s="123">
        <v>4</v>
      </c>
      <c r="I14" s="185">
        <v>7</v>
      </c>
      <c r="J14" s="185">
        <v>5</v>
      </c>
      <c r="K14" s="185">
        <v>2</v>
      </c>
      <c r="L14" s="186">
        <v>6</v>
      </c>
      <c r="M14" s="135"/>
      <c r="N14" s="169"/>
    </row>
    <row r="15" spans="1:15" ht="20.100000000000001" customHeight="1">
      <c r="B15" s="54" t="s">
        <v>106</v>
      </c>
      <c r="C15" s="122">
        <v>6</v>
      </c>
      <c r="D15" s="123">
        <v>3</v>
      </c>
      <c r="E15" s="123">
        <v>4</v>
      </c>
      <c r="F15" s="123">
        <v>2</v>
      </c>
      <c r="G15" s="123">
        <v>4</v>
      </c>
      <c r="H15" s="123">
        <v>6</v>
      </c>
      <c r="I15" s="185">
        <v>3</v>
      </c>
      <c r="J15" s="185">
        <v>5</v>
      </c>
      <c r="K15" s="185">
        <v>7</v>
      </c>
      <c r="L15" s="186">
        <v>4</v>
      </c>
      <c r="M15" s="135"/>
      <c r="N15" s="169"/>
    </row>
    <row r="16" spans="1:15" ht="20.100000000000001" customHeight="1">
      <c r="B16" s="54" t="s">
        <v>112</v>
      </c>
      <c r="C16" s="122">
        <v>9</v>
      </c>
      <c r="D16" s="123">
        <v>9</v>
      </c>
      <c r="E16" s="123">
        <v>8</v>
      </c>
      <c r="F16" s="123">
        <v>7</v>
      </c>
      <c r="G16" s="123">
        <v>7</v>
      </c>
      <c r="H16" s="123">
        <v>6</v>
      </c>
      <c r="I16" s="185">
        <v>7</v>
      </c>
      <c r="J16" s="185">
        <v>9</v>
      </c>
      <c r="K16" s="185">
        <v>18</v>
      </c>
      <c r="L16" s="186">
        <v>18</v>
      </c>
      <c r="M16" s="135"/>
      <c r="N16" s="209"/>
    </row>
    <row r="17" spans="1:14" ht="20.100000000000001" customHeight="1">
      <c r="B17" s="46" t="s">
        <v>121</v>
      </c>
      <c r="C17" s="122">
        <v>0</v>
      </c>
      <c r="D17" s="123">
        <v>1</v>
      </c>
      <c r="E17" s="123">
        <v>0</v>
      </c>
      <c r="F17" s="123">
        <v>1</v>
      </c>
      <c r="G17" s="123">
        <v>0</v>
      </c>
      <c r="H17" s="123">
        <v>0</v>
      </c>
      <c r="I17" s="185">
        <v>1</v>
      </c>
      <c r="J17" s="185">
        <v>1</v>
      </c>
      <c r="K17" s="185">
        <v>1</v>
      </c>
      <c r="L17" s="186">
        <v>1</v>
      </c>
      <c r="M17" s="135"/>
      <c r="N17" s="135"/>
    </row>
    <row r="18" spans="1:14" ht="20.100000000000001" customHeight="1">
      <c r="A18" s="212"/>
      <c r="B18" s="160" t="s">
        <v>12</v>
      </c>
      <c r="C18" s="165">
        <f t="shared" ref="C18:L18" si="0">SUM(C4:C17)</f>
        <v>75</v>
      </c>
      <c r="D18" s="166">
        <f t="shared" si="0"/>
        <v>74</v>
      </c>
      <c r="E18" s="166">
        <f t="shared" si="0"/>
        <v>65</v>
      </c>
      <c r="F18" s="166">
        <f t="shared" si="0"/>
        <v>64</v>
      </c>
      <c r="G18" s="166">
        <f t="shared" si="0"/>
        <v>88</v>
      </c>
      <c r="H18" s="166">
        <f t="shared" si="0"/>
        <v>78</v>
      </c>
      <c r="I18" s="213">
        <f t="shared" si="0"/>
        <v>58</v>
      </c>
      <c r="J18" s="213">
        <f t="shared" si="0"/>
        <v>69</v>
      </c>
      <c r="K18" s="213">
        <v>84</v>
      </c>
      <c r="L18" s="214">
        <f t="shared" si="0"/>
        <v>54</v>
      </c>
      <c r="M18" s="40" t="s">
        <v>67</v>
      </c>
      <c r="N18" s="135"/>
    </row>
    <row r="19" spans="1:14" ht="20.100000000000001" customHeight="1">
      <c r="A19" s="169"/>
      <c r="B19" s="170"/>
      <c r="C19" s="215"/>
      <c r="D19" s="169"/>
      <c r="E19" s="169"/>
      <c r="F19" s="169"/>
      <c r="J19" s="135"/>
      <c r="K19" s="135"/>
      <c r="L19" s="135"/>
      <c r="M19" s="135"/>
    </row>
    <row r="20" spans="1:14" ht="20.100000000000001" customHeight="1">
      <c r="A20" s="169"/>
      <c r="B20" s="171"/>
      <c r="C20" s="215"/>
      <c r="D20" s="169"/>
      <c r="E20" s="169"/>
      <c r="F20" s="169"/>
      <c r="J20" s="135"/>
      <c r="K20" s="135"/>
      <c r="L20" s="135"/>
      <c r="M20" s="135"/>
    </row>
    <row r="21" spans="1:14" ht="20.100000000000001" customHeight="1">
      <c r="A21" s="169"/>
      <c r="B21" s="169"/>
      <c r="J21" s="135"/>
      <c r="K21" s="135"/>
      <c r="L21" s="135"/>
      <c r="M21" s="135"/>
    </row>
    <row r="22" spans="1:14" ht="20.100000000000001" customHeight="1">
      <c r="A22" s="169"/>
      <c r="B22" s="169"/>
    </row>
    <row r="23" spans="1:14" ht="20.100000000000001" customHeight="1">
      <c r="A23" s="169"/>
      <c r="B23" s="169"/>
    </row>
    <row r="24" spans="1:14" ht="20.100000000000001" customHeight="1">
      <c r="A24" s="169"/>
      <c r="B24" s="169"/>
    </row>
    <row r="25" spans="1:14" ht="20.100000000000001" customHeight="1">
      <c r="A25" s="169"/>
      <c r="B25" s="169"/>
    </row>
    <row r="26" spans="1:14" ht="20.100000000000001" customHeight="1">
      <c r="A26" s="169"/>
      <c r="B26" s="169"/>
    </row>
    <row r="27" spans="1:14" ht="20.100000000000001" customHeight="1">
      <c r="A27" s="169"/>
      <c r="B27" s="169"/>
    </row>
    <row r="28" spans="1:14" ht="20.100000000000001" customHeight="1">
      <c r="A28" s="169"/>
      <c r="B28" s="169"/>
    </row>
    <row r="29" spans="1:14" ht="20.100000000000001" customHeight="1">
      <c r="A29" s="169"/>
      <c r="B29" s="169"/>
    </row>
    <row r="30" spans="1:14" ht="20.100000000000001" customHeight="1">
      <c r="A30" s="169"/>
      <c r="B30" s="169"/>
    </row>
    <row r="31" spans="1:14" ht="20.100000000000001" customHeight="1">
      <c r="A31" s="169"/>
      <c r="B31" s="169"/>
    </row>
    <row r="32" spans="1:14" ht="20.100000000000001" customHeight="1">
      <c r="A32" s="169"/>
      <c r="B32" s="169"/>
    </row>
    <row r="33" spans="1:2" ht="20.100000000000001" customHeight="1">
      <c r="A33" s="169"/>
      <c r="B33" s="169"/>
    </row>
    <row r="34" spans="1:2" ht="20.100000000000001" customHeight="1">
      <c r="B34" s="169"/>
    </row>
    <row r="35" spans="1:2" ht="20.100000000000001" customHeight="1">
      <c r="B35" s="169"/>
    </row>
    <row r="36" spans="1:2" ht="20.100000000000001" customHeight="1">
      <c r="B36" s="169"/>
    </row>
    <row r="37" spans="1:2" ht="20.100000000000001" customHeight="1">
      <c r="B37" s="169"/>
    </row>
    <row r="38" spans="1:2" ht="20.100000000000001" customHeight="1">
      <c r="B38" s="169"/>
    </row>
    <row r="39" spans="1:2" ht="20.100000000000001" customHeight="1">
      <c r="B39" s="169"/>
    </row>
    <row r="40" spans="1:2" ht="20.100000000000001" customHeight="1">
      <c r="B40" s="169"/>
    </row>
    <row r="41" spans="1:2" ht="20.100000000000001" customHeight="1">
      <c r="B41" s="169"/>
    </row>
    <row r="42" spans="1:2" ht="20.100000000000001" customHeight="1">
      <c r="B42" s="169"/>
    </row>
    <row r="43" spans="1:2" ht="20.100000000000001" customHeight="1">
      <c r="B43" s="169"/>
    </row>
    <row r="44" spans="1:2" ht="20.100000000000001" customHeight="1">
      <c r="B44" s="169"/>
    </row>
    <row r="45" spans="1:2" ht="20.100000000000001" customHeight="1">
      <c r="B45" s="169"/>
    </row>
    <row r="46" spans="1:2" ht="20.100000000000001" customHeight="1">
      <c r="B46" s="169"/>
    </row>
    <row r="47" spans="1:2" ht="20.100000000000001" customHeight="1">
      <c r="B47" s="169"/>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&amp;C勝山市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219"/>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2:13" ht="20.100000000000001" customHeight="1">
      <c r="B1" s="195" t="s">
        <v>85</v>
      </c>
      <c r="C1" s="196"/>
      <c r="D1" s="196"/>
      <c r="E1" s="196"/>
      <c r="F1" s="196"/>
      <c r="G1" s="196"/>
    </row>
    <row r="2" spans="2:13" ht="20.100000000000001" customHeight="1">
      <c r="B2" s="197"/>
      <c r="C2" s="6" t="s">
        <v>16</v>
      </c>
      <c r="D2" s="7" t="s">
        <v>17</v>
      </c>
      <c r="E2" s="7" t="s">
        <v>15</v>
      </c>
      <c r="F2" s="7" t="s">
        <v>18</v>
      </c>
      <c r="G2" s="7" t="s">
        <v>54</v>
      </c>
      <c r="H2" s="7" t="s">
        <v>58</v>
      </c>
      <c r="I2" s="7" t="s">
        <v>64</v>
      </c>
      <c r="J2" s="7" t="s">
        <v>95</v>
      </c>
      <c r="K2" s="7" t="s">
        <v>117</v>
      </c>
      <c r="L2" s="8" t="s">
        <v>123</v>
      </c>
    </row>
    <row r="3" spans="2:13" ht="20.100000000000001" customHeight="1">
      <c r="B3" s="198" t="s">
        <v>96</v>
      </c>
      <c r="C3" s="199">
        <v>0</v>
      </c>
      <c r="D3" s="162">
        <v>0</v>
      </c>
      <c r="E3" s="162">
        <v>0</v>
      </c>
      <c r="F3" s="162">
        <v>0</v>
      </c>
      <c r="G3" s="162">
        <v>0</v>
      </c>
      <c r="H3" s="162">
        <v>0</v>
      </c>
      <c r="I3" s="162">
        <v>0</v>
      </c>
      <c r="J3" s="162">
        <v>0</v>
      </c>
      <c r="K3" s="162">
        <v>0</v>
      </c>
      <c r="L3" s="163">
        <v>0</v>
      </c>
    </row>
    <row r="4" spans="2:13" ht="20.100000000000001" customHeight="1">
      <c r="B4" s="200" t="s">
        <v>111</v>
      </c>
      <c r="C4" s="201">
        <v>4</v>
      </c>
      <c r="D4" s="73">
        <v>1</v>
      </c>
      <c r="E4" s="73">
        <v>0</v>
      </c>
      <c r="F4" s="73">
        <v>2</v>
      </c>
      <c r="G4" s="73">
        <v>1</v>
      </c>
      <c r="H4" s="73">
        <v>1</v>
      </c>
      <c r="I4" s="73">
        <v>1</v>
      </c>
      <c r="J4" s="73">
        <v>0</v>
      </c>
      <c r="K4" s="73">
        <v>2</v>
      </c>
      <c r="L4" s="74">
        <v>0</v>
      </c>
    </row>
    <row r="5" spans="2:13" ht="20.100000000000001" customHeight="1">
      <c r="B5" s="200" t="s">
        <v>97</v>
      </c>
      <c r="C5" s="201">
        <v>0</v>
      </c>
      <c r="D5" s="73">
        <v>2</v>
      </c>
      <c r="E5" s="73">
        <v>0</v>
      </c>
      <c r="F5" s="73">
        <v>1</v>
      </c>
      <c r="G5" s="73">
        <v>0</v>
      </c>
      <c r="H5" s="73">
        <v>0</v>
      </c>
      <c r="I5" s="73">
        <v>0</v>
      </c>
      <c r="J5" s="73">
        <v>0</v>
      </c>
      <c r="K5" s="73">
        <v>2</v>
      </c>
      <c r="L5" s="74">
        <v>3</v>
      </c>
    </row>
    <row r="6" spans="2:13" ht="20.100000000000001" customHeight="1">
      <c r="B6" s="200" t="s">
        <v>98</v>
      </c>
      <c r="C6" s="201">
        <v>2</v>
      </c>
      <c r="D6" s="73">
        <v>0</v>
      </c>
      <c r="E6" s="73">
        <v>0</v>
      </c>
      <c r="F6" s="73">
        <v>1</v>
      </c>
      <c r="G6" s="73">
        <v>0</v>
      </c>
      <c r="H6" s="73">
        <v>0</v>
      </c>
      <c r="I6" s="73">
        <v>2</v>
      </c>
      <c r="J6" s="73">
        <v>0</v>
      </c>
      <c r="K6" s="73">
        <v>1</v>
      </c>
      <c r="L6" s="74">
        <v>1</v>
      </c>
    </row>
    <row r="7" spans="2:13" ht="20.100000000000001" customHeight="1">
      <c r="B7" s="200" t="s">
        <v>107</v>
      </c>
      <c r="C7" s="201">
        <v>3</v>
      </c>
      <c r="D7" s="73">
        <v>1</v>
      </c>
      <c r="E7" s="73">
        <v>1</v>
      </c>
      <c r="F7" s="73">
        <v>1</v>
      </c>
      <c r="G7" s="73">
        <v>3</v>
      </c>
      <c r="H7" s="73">
        <v>0</v>
      </c>
      <c r="I7" s="73">
        <v>2</v>
      </c>
      <c r="J7" s="73">
        <v>1</v>
      </c>
      <c r="K7" s="73">
        <v>0</v>
      </c>
      <c r="L7" s="74">
        <v>1</v>
      </c>
    </row>
    <row r="8" spans="2:13" ht="20.100000000000001" customHeight="1">
      <c r="B8" s="200" t="s">
        <v>100</v>
      </c>
      <c r="C8" s="201">
        <v>2</v>
      </c>
      <c r="D8" s="73">
        <v>5</v>
      </c>
      <c r="E8" s="73">
        <v>0</v>
      </c>
      <c r="F8" s="73">
        <v>3</v>
      </c>
      <c r="G8" s="73">
        <v>0</v>
      </c>
      <c r="H8" s="73">
        <v>0</v>
      </c>
      <c r="I8" s="73">
        <v>1</v>
      </c>
      <c r="J8" s="73">
        <v>0</v>
      </c>
      <c r="K8" s="73">
        <v>1</v>
      </c>
      <c r="L8" s="74">
        <v>2</v>
      </c>
    </row>
    <row r="9" spans="2:13" ht="20.100000000000001" customHeight="1">
      <c r="B9" s="200" t="s">
        <v>101</v>
      </c>
      <c r="C9" s="201">
        <v>1</v>
      </c>
      <c r="D9" s="73">
        <v>4</v>
      </c>
      <c r="E9" s="73">
        <v>4</v>
      </c>
      <c r="F9" s="73">
        <v>2</v>
      </c>
      <c r="G9" s="73">
        <v>0</v>
      </c>
      <c r="H9" s="73">
        <v>2</v>
      </c>
      <c r="I9" s="73">
        <v>2</v>
      </c>
      <c r="J9" s="73">
        <v>0</v>
      </c>
      <c r="K9" s="73">
        <v>1</v>
      </c>
      <c r="L9" s="74">
        <v>0</v>
      </c>
    </row>
    <row r="10" spans="2:13" ht="20.100000000000001" customHeight="1">
      <c r="B10" s="200" t="s">
        <v>102</v>
      </c>
      <c r="C10" s="201">
        <v>2</v>
      </c>
      <c r="D10" s="73">
        <v>3</v>
      </c>
      <c r="E10" s="73">
        <v>3</v>
      </c>
      <c r="F10" s="73">
        <v>2</v>
      </c>
      <c r="G10" s="73">
        <v>3</v>
      </c>
      <c r="H10" s="73">
        <v>3</v>
      </c>
      <c r="I10" s="73">
        <v>4</v>
      </c>
      <c r="J10" s="73">
        <v>5</v>
      </c>
      <c r="K10" s="73">
        <v>0</v>
      </c>
      <c r="L10" s="74">
        <v>1</v>
      </c>
    </row>
    <row r="11" spans="2:13" ht="20.100000000000001" customHeight="1">
      <c r="B11" s="200" t="s">
        <v>103</v>
      </c>
      <c r="C11" s="201">
        <v>2</v>
      </c>
      <c r="D11" s="73">
        <v>2</v>
      </c>
      <c r="E11" s="73">
        <v>1</v>
      </c>
      <c r="F11" s="73">
        <v>6</v>
      </c>
      <c r="G11" s="73">
        <v>1</v>
      </c>
      <c r="H11" s="73">
        <v>3</v>
      </c>
      <c r="I11" s="73">
        <v>5</v>
      </c>
      <c r="J11" s="73">
        <v>9</v>
      </c>
      <c r="K11" s="73">
        <v>1</v>
      </c>
      <c r="L11" s="74">
        <v>2</v>
      </c>
    </row>
    <row r="12" spans="2:13" ht="20.100000000000001" customHeight="1">
      <c r="B12" s="200" t="s">
        <v>104</v>
      </c>
      <c r="C12" s="201">
        <v>4</v>
      </c>
      <c r="D12" s="73">
        <v>7</v>
      </c>
      <c r="E12" s="73">
        <v>0</v>
      </c>
      <c r="F12" s="73">
        <v>1</v>
      </c>
      <c r="G12" s="73">
        <v>3</v>
      </c>
      <c r="H12" s="73">
        <v>2</v>
      </c>
      <c r="I12" s="73">
        <v>5</v>
      </c>
      <c r="J12" s="73">
        <v>2</v>
      </c>
      <c r="K12" s="73">
        <v>3</v>
      </c>
      <c r="L12" s="74">
        <v>7</v>
      </c>
    </row>
    <row r="13" spans="2:13" ht="20.100000000000001" customHeight="1">
      <c r="B13" s="200" t="s">
        <v>105</v>
      </c>
      <c r="C13" s="201">
        <v>2</v>
      </c>
      <c r="D13" s="73">
        <v>3</v>
      </c>
      <c r="E13" s="73">
        <v>2</v>
      </c>
      <c r="F13" s="73">
        <v>2</v>
      </c>
      <c r="G13" s="73">
        <v>2</v>
      </c>
      <c r="H13" s="73">
        <v>4</v>
      </c>
      <c r="I13" s="73">
        <v>1</v>
      </c>
      <c r="J13" s="73">
        <v>4</v>
      </c>
      <c r="K13" s="73">
        <v>1</v>
      </c>
      <c r="L13" s="74">
        <v>3</v>
      </c>
    </row>
    <row r="14" spans="2:13" ht="20.100000000000001" customHeight="1">
      <c r="B14" s="200" t="s">
        <v>106</v>
      </c>
      <c r="C14" s="201">
        <v>2</v>
      </c>
      <c r="D14" s="73">
        <v>5</v>
      </c>
      <c r="E14" s="73">
        <v>3</v>
      </c>
      <c r="F14" s="73">
        <v>3</v>
      </c>
      <c r="G14" s="73">
        <v>0</v>
      </c>
      <c r="H14" s="73">
        <v>4</v>
      </c>
      <c r="I14" s="73">
        <v>3</v>
      </c>
      <c r="J14" s="73">
        <v>0</v>
      </c>
      <c r="K14" s="73">
        <v>2</v>
      </c>
      <c r="L14" s="74">
        <v>2</v>
      </c>
      <c r="M14" s="79" t="s">
        <v>67</v>
      </c>
    </row>
    <row r="15" spans="2:13" ht="20.100000000000001" customHeight="1">
      <c r="B15" s="200" t="s">
        <v>112</v>
      </c>
      <c r="C15" s="201">
        <v>5</v>
      </c>
      <c r="D15" s="73">
        <v>7</v>
      </c>
      <c r="E15" s="73">
        <v>8</v>
      </c>
      <c r="F15" s="73">
        <v>2</v>
      </c>
      <c r="G15" s="73">
        <v>6</v>
      </c>
      <c r="H15" s="73">
        <v>6</v>
      </c>
      <c r="I15" s="73">
        <v>7</v>
      </c>
      <c r="J15" s="73">
        <v>7</v>
      </c>
      <c r="K15" s="73">
        <v>11</v>
      </c>
      <c r="L15" s="74">
        <v>11</v>
      </c>
    </row>
    <row r="16" spans="2:13" ht="20.100000000000001" customHeight="1">
      <c r="B16" s="70" t="s">
        <v>121</v>
      </c>
      <c r="C16" s="201">
        <v>2</v>
      </c>
      <c r="D16" s="73">
        <v>0</v>
      </c>
      <c r="E16" s="73">
        <v>1</v>
      </c>
      <c r="F16" s="73">
        <v>1</v>
      </c>
      <c r="G16" s="73">
        <v>0</v>
      </c>
      <c r="H16" s="73">
        <v>0</v>
      </c>
      <c r="I16" s="73">
        <v>0</v>
      </c>
      <c r="J16" s="73">
        <v>1</v>
      </c>
      <c r="K16" s="73">
        <v>0</v>
      </c>
      <c r="L16" s="74">
        <v>1</v>
      </c>
    </row>
    <row r="17" spans="2:13" ht="20.100000000000001" customHeight="1">
      <c r="B17" s="197" t="s">
        <v>12</v>
      </c>
      <c r="C17" s="165">
        <f t="shared" ref="C17:L17" si="0">SUM(C4:C16)</f>
        <v>31</v>
      </c>
      <c r="D17" s="166">
        <f t="shared" si="0"/>
        <v>40</v>
      </c>
      <c r="E17" s="166">
        <f t="shared" si="0"/>
        <v>23</v>
      </c>
      <c r="F17" s="166">
        <f t="shared" si="0"/>
        <v>27</v>
      </c>
      <c r="G17" s="166">
        <f t="shared" si="0"/>
        <v>19</v>
      </c>
      <c r="H17" s="166">
        <f t="shared" si="0"/>
        <v>25</v>
      </c>
      <c r="I17" s="166">
        <f t="shared" si="0"/>
        <v>33</v>
      </c>
      <c r="J17" s="166">
        <f t="shared" si="0"/>
        <v>29</v>
      </c>
      <c r="K17" s="166">
        <v>25</v>
      </c>
      <c r="L17" s="203">
        <f t="shared" si="0"/>
        <v>34</v>
      </c>
      <c r="M17" s="204"/>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&amp;C勝山市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219"/>
  <sheetViews>
    <sheetView view="pageBreakPreview" zoomScale="60" zoomScaleNormal="100" workbookViewId="0"/>
  </sheetViews>
  <sheetFormatPr defaultRowHeight="13.5"/>
  <cols>
    <col min="1" max="2" width="10.625" style="2" customWidth="1"/>
    <col min="3" max="14" width="8.625" style="2" customWidth="1"/>
    <col min="15" max="16384" width="9" style="2"/>
  </cols>
  <sheetData>
    <row r="1" spans="2:13" ht="20.100000000000001" customHeight="1">
      <c r="B1" s="172" t="s">
        <v>86</v>
      </c>
      <c r="C1" s="173"/>
      <c r="D1" s="173"/>
      <c r="E1" s="173"/>
      <c r="F1" s="173"/>
      <c r="G1" s="173"/>
      <c r="H1" s="174"/>
    </row>
    <row r="2" spans="2:13" ht="20.100000000000001" customHeight="1">
      <c r="B2" s="175"/>
      <c r="C2" s="175"/>
      <c r="D2" s="175"/>
      <c r="E2" s="175"/>
      <c r="F2" s="175"/>
      <c r="G2" s="175"/>
      <c r="H2" s="174"/>
    </row>
    <row r="3" spans="2:13" ht="20.100000000000001" customHeight="1">
      <c r="B3" s="176"/>
      <c r="C3" s="6" t="s">
        <v>16</v>
      </c>
      <c r="D3" s="7" t="s">
        <v>17</v>
      </c>
      <c r="E3" s="7" t="s">
        <v>15</v>
      </c>
      <c r="F3" s="7" t="s">
        <v>18</v>
      </c>
      <c r="G3" s="7" t="s">
        <v>54</v>
      </c>
      <c r="H3" s="7" t="s">
        <v>58</v>
      </c>
      <c r="I3" s="7" t="s">
        <v>64</v>
      </c>
      <c r="J3" s="7" t="s">
        <v>95</v>
      </c>
      <c r="K3" s="7" t="s">
        <v>117</v>
      </c>
      <c r="L3" s="8" t="s">
        <v>123</v>
      </c>
    </row>
    <row r="4" spans="2:13" ht="20.100000000000001" customHeight="1">
      <c r="B4" s="177" t="s">
        <v>74</v>
      </c>
      <c r="C4" s="178">
        <v>0</v>
      </c>
      <c r="D4" s="179">
        <v>0</v>
      </c>
      <c r="E4" s="179">
        <v>0</v>
      </c>
      <c r="F4" s="179">
        <v>0</v>
      </c>
      <c r="G4" s="179">
        <v>0</v>
      </c>
      <c r="H4" s="179">
        <v>0</v>
      </c>
      <c r="I4" s="180">
        <v>0</v>
      </c>
      <c r="J4" s="180">
        <v>0</v>
      </c>
      <c r="K4" s="180">
        <v>0</v>
      </c>
      <c r="L4" s="181">
        <v>0</v>
      </c>
    </row>
    <row r="5" spans="2:13" ht="20.100000000000001" customHeight="1">
      <c r="B5" s="182" t="s">
        <v>113</v>
      </c>
      <c r="C5" s="183">
        <v>0</v>
      </c>
      <c r="D5" s="184">
        <v>0</v>
      </c>
      <c r="E5" s="184">
        <v>0</v>
      </c>
      <c r="F5" s="184">
        <v>0</v>
      </c>
      <c r="G5" s="184">
        <v>0</v>
      </c>
      <c r="H5" s="184">
        <v>0</v>
      </c>
      <c r="I5" s="185">
        <v>0</v>
      </c>
      <c r="J5" s="185">
        <v>0</v>
      </c>
      <c r="K5" s="185">
        <v>0</v>
      </c>
      <c r="L5" s="186">
        <v>0</v>
      </c>
    </row>
    <row r="6" spans="2:13" ht="20.100000000000001" customHeight="1">
      <c r="B6" s="182" t="s">
        <v>114</v>
      </c>
      <c r="C6" s="183">
        <v>0</v>
      </c>
      <c r="D6" s="184">
        <v>1</v>
      </c>
      <c r="E6" s="184">
        <v>0</v>
      </c>
      <c r="F6" s="184">
        <v>2</v>
      </c>
      <c r="G6" s="184">
        <v>1</v>
      </c>
      <c r="H6" s="184">
        <v>1</v>
      </c>
      <c r="I6" s="185">
        <v>2</v>
      </c>
      <c r="J6" s="185">
        <v>0</v>
      </c>
      <c r="K6" s="185">
        <v>0</v>
      </c>
      <c r="L6" s="186">
        <v>1</v>
      </c>
    </row>
    <row r="7" spans="2:13" ht="20.100000000000001" customHeight="1">
      <c r="B7" s="182" t="s">
        <v>115</v>
      </c>
      <c r="C7" s="183">
        <v>3</v>
      </c>
      <c r="D7" s="184">
        <v>2</v>
      </c>
      <c r="E7" s="184">
        <v>1</v>
      </c>
      <c r="F7" s="184">
        <v>2</v>
      </c>
      <c r="G7" s="184">
        <v>4</v>
      </c>
      <c r="H7" s="184">
        <v>2</v>
      </c>
      <c r="I7" s="185">
        <v>1</v>
      </c>
      <c r="J7" s="185">
        <v>3</v>
      </c>
      <c r="K7" s="185">
        <v>7</v>
      </c>
      <c r="L7" s="186">
        <v>3</v>
      </c>
    </row>
    <row r="8" spans="2:13" ht="20.100000000000001" customHeight="1">
      <c r="B8" s="182" t="s">
        <v>116</v>
      </c>
      <c r="C8" s="183">
        <v>2</v>
      </c>
      <c r="D8" s="184">
        <v>3</v>
      </c>
      <c r="E8" s="184">
        <v>4</v>
      </c>
      <c r="F8" s="184">
        <v>3</v>
      </c>
      <c r="G8" s="184">
        <v>1</v>
      </c>
      <c r="H8" s="184">
        <v>1</v>
      </c>
      <c r="I8" s="185">
        <v>3</v>
      </c>
      <c r="J8" s="185">
        <v>0</v>
      </c>
      <c r="K8" s="185">
        <v>4</v>
      </c>
      <c r="L8" s="186">
        <v>2</v>
      </c>
    </row>
    <row r="9" spans="2:13" ht="20.100000000000001" customHeight="1">
      <c r="B9" s="187" t="s">
        <v>75</v>
      </c>
      <c r="C9" s="188">
        <v>0</v>
      </c>
      <c r="D9" s="189">
        <v>3</v>
      </c>
      <c r="E9" s="189">
        <v>1</v>
      </c>
      <c r="F9" s="189">
        <v>1</v>
      </c>
      <c r="G9" s="189">
        <v>1</v>
      </c>
      <c r="H9" s="189">
        <v>1</v>
      </c>
      <c r="I9" s="190">
        <v>0</v>
      </c>
      <c r="J9" s="190">
        <v>1</v>
      </c>
      <c r="K9" s="190">
        <v>2</v>
      </c>
      <c r="L9" s="191">
        <v>1</v>
      </c>
    </row>
    <row r="10" spans="2:13" ht="20.100000000000001" customHeight="1">
      <c r="B10" s="176" t="s">
        <v>12</v>
      </c>
      <c r="C10" s="192">
        <f t="shared" ref="C10:H10" si="0">SUM(C4:C9)</f>
        <v>5</v>
      </c>
      <c r="D10" s="192">
        <f t="shared" si="0"/>
        <v>9</v>
      </c>
      <c r="E10" s="192">
        <f t="shared" si="0"/>
        <v>6</v>
      </c>
      <c r="F10" s="192">
        <f t="shared" si="0"/>
        <v>8</v>
      </c>
      <c r="G10" s="192">
        <f t="shared" si="0"/>
        <v>7</v>
      </c>
      <c r="H10" s="192">
        <f t="shared" si="0"/>
        <v>5</v>
      </c>
      <c r="I10" s="192">
        <f>SUM(I4:I9)</f>
        <v>6</v>
      </c>
      <c r="J10" s="192">
        <f>SUM(J4:J9)</f>
        <v>4</v>
      </c>
      <c r="K10" s="192">
        <v>13</v>
      </c>
      <c r="L10" s="193">
        <f>SUM(L4:L9)</f>
        <v>7</v>
      </c>
      <c r="M10" s="194"/>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&amp;C勝山市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220"/>
  <sheetViews>
    <sheetView view="pageBreakPreview" zoomScale="60" zoomScaleNormal="100" workbookViewId="0"/>
  </sheetViews>
  <sheetFormatPr defaultRowHeight="13.5"/>
  <cols>
    <col min="1" max="2" width="10.625" style="2" customWidth="1"/>
    <col min="3" max="13" width="8.625" style="2" customWidth="1"/>
    <col min="14" max="16384" width="9" style="2"/>
  </cols>
  <sheetData>
    <row r="1" spans="1:6" ht="20.100000000000001" customHeight="1">
      <c r="A1" s="2" t="s">
        <v>87</v>
      </c>
    </row>
    <row r="2" spans="1:6" ht="20.100000000000001" customHeight="1">
      <c r="B2" s="216"/>
      <c r="C2" s="6" t="s">
        <v>39</v>
      </c>
      <c r="D2" s="7" t="s">
        <v>38</v>
      </c>
      <c r="E2" s="7" t="s">
        <v>37</v>
      </c>
      <c r="F2" s="8" t="s">
        <v>36</v>
      </c>
    </row>
    <row r="3" spans="1:6" ht="20.100000000000001" customHeight="1">
      <c r="B3" s="116" t="s">
        <v>16</v>
      </c>
      <c r="C3" s="118">
        <v>186</v>
      </c>
      <c r="D3" s="119">
        <v>6</v>
      </c>
      <c r="E3" s="119">
        <v>0</v>
      </c>
      <c r="F3" s="120">
        <f>SUM(C3:E3)</f>
        <v>192</v>
      </c>
    </row>
    <row r="4" spans="1:6" ht="20.100000000000001" customHeight="1">
      <c r="B4" s="46" t="s">
        <v>17</v>
      </c>
      <c r="C4" s="122">
        <v>197</v>
      </c>
      <c r="D4" s="123">
        <v>6</v>
      </c>
      <c r="E4" s="123">
        <v>0</v>
      </c>
      <c r="F4" s="124">
        <f t="shared" ref="F4:F10" si="0">SUM(C4:E4)</f>
        <v>203</v>
      </c>
    </row>
    <row r="5" spans="1:6" ht="20.100000000000001" customHeight="1">
      <c r="B5" s="46" t="s">
        <v>15</v>
      </c>
      <c r="C5" s="122">
        <v>193</v>
      </c>
      <c r="D5" s="123">
        <v>8</v>
      </c>
      <c r="E5" s="123">
        <v>0</v>
      </c>
      <c r="F5" s="124">
        <f t="shared" si="0"/>
        <v>201</v>
      </c>
    </row>
    <row r="6" spans="1:6" ht="20.100000000000001" customHeight="1">
      <c r="B6" s="46" t="s">
        <v>18</v>
      </c>
      <c r="C6" s="122">
        <v>182</v>
      </c>
      <c r="D6" s="123">
        <v>4</v>
      </c>
      <c r="E6" s="123">
        <v>0</v>
      </c>
      <c r="F6" s="124">
        <f t="shared" si="0"/>
        <v>186</v>
      </c>
    </row>
    <row r="7" spans="1:6" ht="20.100000000000001" customHeight="1">
      <c r="B7" s="46" t="s">
        <v>54</v>
      </c>
      <c r="C7" s="122">
        <v>198</v>
      </c>
      <c r="D7" s="123">
        <v>6</v>
      </c>
      <c r="E7" s="123">
        <v>0</v>
      </c>
      <c r="F7" s="124">
        <f t="shared" si="0"/>
        <v>204</v>
      </c>
    </row>
    <row r="8" spans="1:6" ht="20.100000000000001" customHeight="1">
      <c r="B8" s="46" t="s">
        <v>58</v>
      </c>
      <c r="C8" s="122">
        <v>191</v>
      </c>
      <c r="D8" s="123">
        <v>4</v>
      </c>
      <c r="E8" s="123">
        <v>0</v>
      </c>
      <c r="F8" s="124">
        <f t="shared" si="0"/>
        <v>195</v>
      </c>
    </row>
    <row r="9" spans="1:6" ht="20.100000000000001" customHeight="1">
      <c r="B9" s="46" t="s">
        <v>64</v>
      </c>
      <c r="C9" s="122">
        <v>175</v>
      </c>
      <c r="D9" s="207">
        <v>4</v>
      </c>
      <c r="E9" s="207">
        <v>0</v>
      </c>
      <c r="F9" s="124">
        <f t="shared" si="0"/>
        <v>179</v>
      </c>
    </row>
    <row r="10" spans="1:6" ht="20.100000000000001" customHeight="1">
      <c r="B10" s="46" t="s">
        <v>95</v>
      </c>
      <c r="C10" s="122">
        <v>153</v>
      </c>
      <c r="D10" s="207">
        <v>2</v>
      </c>
      <c r="E10" s="207">
        <v>0</v>
      </c>
      <c r="F10" s="124">
        <f t="shared" si="0"/>
        <v>155</v>
      </c>
    </row>
    <row r="11" spans="1:6" ht="20.100000000000001" customHeight="1">
      <c r="B11" s="46" t="s">
        <v>117</v>
      </c>
      <c r="C11" s="122">
        <v>182</v>
      </c>
      <c r="D11" s="207">
        <v>14</v>
      </c>
      <c r="E11" s="207">
        <v>0</v>
      </c>
      <c r="F11" s="124">
        <v>196</v>
      </c>
    </row>
    <row r="12" spans="1:6" ht="20.100000000000001" customHeight="1">
      <c r="B12" s="105" t="s">
        <v>122</v>
      </c>
      <c r="C12" s="131">
        <v>164</v>
      </c>
      <c r="D12" s="217">
        <v>8</v>
      </c>
      <c r="E12" s="217">
        <v>0</v>
      </c>
      <c r="F12" s="133">
        <f>SUM(C12:E12)</f>
        <v>172</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&amp;C勝山市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222"/>
  <sheetViews>
    <sheetView view="pageBreakPreview" topLeftCell="A10" zoomScale="60" zoomScaleNormal="100" workbookViewId="0"/>
  </sheetViews>
  <sheetFormatPr defaultRowHeight="13.5"/>
  <cols>
    <col min="1" max="2" width="10.625" style="2" customWidth="1"/>
    <col min="3" max="13" width="8.625" style="2" customWidth="1"/>
    <col min="14" max="16384" width="9" style="2"/>
  </cols>
  <sheetData>
    <row r="1" spans="2:13" ht="20.100000000000001" customHeight="1">
      <c r="B1" s="2" t="s">
        <v>88</v>
      </c>
    </row>
    <row r="2" spans="2:13" ht="20.100000000000001" customHeight="1"/>
    <row r="3" spans="2:13" ht="20.100000000000001" customHeight="1">
      <c r="B3" s="282" t="s">
        <v>20</v>
      </c>
      <c r="C3" s="284" t="s">
        <v>19</v>
      </c>
      <c r="D3" s="286" t="s">
        <v>44</v>
      </c>
      <c r="E3" s="287"/>
      <c r="F3" s="288"/>
      <c r="G3" s="279" t="s">
        <v>45</v>
      </c>
      <c r="H3" s="280"/>
      <c r="I3" s="281"/>
    </row>
    <row r="4" spans="2:13" ht="20.100000000000001" customHeight="1">
      <c r="B4" s="283"/>
      <c r="C4" s="285"/>
      <c r="D4" s="202" t="s">
        <v>43</v>
      </c>
      <c r="E4" s="218" t="s">
        <v>42</v>
      </c>
      <c r="F4" s="219" t="s">
        <v>41</v>
      </c>
      <c r="G4" s="114" t="s">
        <v>43</v>
      </c>
      <c r="H4" s="190" t="s">
        <v>42</v>
      </c>
      <c r="I4" s="191" t="s">
        <v>41</v>
      </c>
    </row>
    <row r="5" spans="2:13" ht="20.100000000000001" customHeight="1">
      <c r="B5" s="220"/>
      <c r="C5" s="220"/>
      <c r="D5" s="221" t="s">
        <v>46</v>
      </c>
      <c r="E5" s="221" t="s">
        <v>47</v>
      </c>
      <c r="F5" s="221"/>
      <c r="G5" s="222"/>
      <c r="H5" s="222"/>
      <c r="I5" s="222"/>
    </row>
    <row r="6" spans="2:13" ht="20.100000000000001" customHeight="1">
      <c r="B6" s="223" t="s">
        <v>68</v>
      </c>
      <c r="C6" s="124">
        <f>単胎多産!C3</f>
        <v>186</v>
      </c>
      <c r="D6" s="200">
        <v>8</v>
      </c>
      <c r="E6" s="207">
        <v>0</v>
      </c>
      <c r="F6" s="207">
        <v>0</v>
      </c>
      <c r="G6" s="102">
        <f>IF(ISERROR(D6/$C6),"",D6/$C6)</f>
        <v>4.3010752688172046E-2</v>
      </c>
      <c r="H6" s="103">
        <f t="shared" ref="H6:H15" si="0">IF(ISERROR(E6/$C6),"",E6/$C6)</f>
        <v>0</v>
      </c>
      <c r="I6" s="104">
        <f t="shared" ref="I6:I15" si="1">IF(ISERROR(F6/$C6),"",F6/$C6)</f>
        <v>0</v>
      </c>
    </row>
    <row r="7" spans="2:13" ht="20.100000000000001" customHeight="1">
      <c r="B7" s="223" t="s">
        <v>69</v>
      </c>
      <c r="C7" s="124">
        <f>単胎多産!C4</f>
        <v>197</v>
      </c>
      <c r="D7" s="200">
        <v>14</v>
      </c>
      <c r="E7" s="207">
        <v>1</v>
      </c>
      <c r="F7" s="207">
        <v>0</v>
      </c>
      <c r="G7" s="224">
        <f t="shared" ref="G7:G15" si="2">IF(ISERROR(D7/$C7),"",D7/$C7)</f>
        <v>7.1065989847715741E-2</v>
      </c>
      <c r="H7" s="103">
        <f t="shared" si="0"/>
        <v>5.076142131979695E-3</v>
      </c>
      <c r="I7" s="104">
        <f t="shared" si="1"/>
        <v>0</v>
      </c>
    </row>
    <row r="8" spans="2:13" ht="20.100000000000001" customHeight="1">
      <c r="B8" s="223" t="s">
        <v>70</v>
      </c>
      <c r="C8" s="124">
        <f>単胎多産!C5</f>
        <v>193</v>
      </c>
      <c r="D8" s="200">
        <v>13</v>
      </c>
      <c r="E8" s="207">
        <v>1</v>
      </c>
      <c r="F8" s="207">
        <v>0</v>
      </c>
      <c r="G8" s="224">
        <f t="shared" si="2"/>
        <v>6.7357512953367879E-2</v>
      </c>
      <c r="H8" s="103">
        <f t="shared" si="0"/>
        <v>5.1813471502590676E-3</v>
      </c>
      <c r="I8" s="104">
        <f t="shared" si="1"/>
        <v>0</v>
      </c>
    </row>
    <row r="9" spans="2:13" ht="20.100000000000001" customHeight="1">
      <c r="B9" s="223" t="s">
        <v>71</v>
      </c>
      <c r="C9" s="124">
        <f>単胎多産!C6</f>
        <v>182</v>
      </c>
      <c r="D9" s="200">
        <v>15</v>
      </c>
      <c r="E9" s="207">
        <v>0</v>
      </c>
      <c r="F9" s="207">
        <v>0</v>
      </c>
      <c r="G9" s="224">
        <f t="shared" si="2"/>
        <v>8.2417582417582416E-2</v>
      </c>
      <c r="H9" s="103">
        <f t="shared" si="0"/>
        <v>0</v>
      </c>
      <c r="I9" s="104">
        <f t="shared" si="1"/>
        <v>0</v>
      </c>
    </row>
    <row r="10" spans="2:13" ht="20.100000000000001" customHeight="1">
      <c r="B10" s="223" t="s">
        <v>72</v>
      </c>
      <c r="C10" s="129">
        <f>単胎多産!C7</f>
        <v>198</v>
      </c>
      <c r="D10" s="225">
        <v>15</v>
      </c>
      <c r="E10" s="226">
        <v>0</v>
      </c>
      <c r="F10" s="226">
        <v>0</v>
      </c>
      <c r="G10" s="227">
        <f t="shared" si="2"/>
        <v>7.575757575757576E-2</v>
      </c>
      <c r="H10" s="228">
        <f t="shared" si="0"/>
        <v>0</v>
      </c>
      <c r="I10" s="229">
        <f t="shared" si="1"/>
        <v>0</v>
      </c>
    </row>
    <row r="11" spans="2:13" ht="20.100000000000001" customHeight="1">
      <c r="B11" s="230" t="s">
        <v>73</v>
      </c>
      <c r="C11" s="129">
        <f>単胎多産!C8</f>
        <v>191</v>
      </c>
      <c r="D11" s="225">
        <v>10</v>
      </c>
      <c r="E11" s="226">
        <v>2</v>
      </c>
      <c r="F11" s="226">
        <v>1</v>
      </c>
      <c r="G11" s="227">
        <f t="shared" si="2"/>
        <v>5.2356020942408377E-2</v>
      </c>
      <c r="H11" s="228">
        <f t="shared" si="0"/>
        <v>1.0471204188481676E-2</v>
      </c>
      <c r="I11" s="229">
        <f t="shared" si="1"/>
        <v>5.235602094240838E-3</v>
      </c>
    </row>
    <row r="12" spans="2:13" ht="20.100000000000001" customHeight="1">
      <c r="B12" s="50" t="s">
        <v>64</v>
      </c>
      <c r="C12" s="129">
        <f>単胎多産!C9</f>
        <v>175</v>
      </c>
      <c r="D12" s="225">
        <v>14</v>
      </c>
      <c r="E12" s="226">
        <v>2</v>
      </c>
      <c r="F12" s="226">
        <v>2</v>
      </c>
      <c r="G12" s="227">
        <f t="shared" si="2"/>
        <v>0.08</v>
      </c>
      <c r="H12" s="228">
        <f t="shared" si="0"/>
        <v>1.1428571428571429E-2</v>
      </c>
      <c r="I12" s="229">
        <f t="shared" si="1"/>
        <v>1.1428571428571429E-2</v>
      </c>
      <c r="K12" s="169"/>
      <c r="L12" s="169"/>
      <c r="M12" s="169"/>
    </row>
    <row r="13" spans="2:13" ht="20.100000000000001" customHeight="1">
      <c r="B13" s="50" t="s">
        <v>95</v>
      </c>
      <c r="C13" s="129">
        <f>単胎多産!C10</f>
        <v>153</v>
      </c>
      <c r="D13" s="225">
        <v>15</v>
      </c>
      <c r="E13" s="226">
        <v>1</v>
      </c>
      <c r="F13" s="226">
        <v>0</v>
      </c>
      <c r="G13" s="227">
        <f t="shared" si="2"/>
        <v>9.8039215686274508E-2</v>
      </c>
      <c r="H13" s="228">
        <f t="shared" si="0"/>
        <v>6.5359477124183009E-3</v>
      </c>
      <c r="I13" s="229">
        <f t="shared" si="1"/>
        <v>0</v>
      </c>
      <c r="K13" s="169"/>
      <c r="L13" s="169"/>
      <c r="M13" s="169"/>
    </row>
    <row r="14" spans="2:13" ht="20.100000000000001" customHeight="1">
      <c r="B14" s="50" t="s">
        <v>117</v>
      </c>
      <c r="C14" s="129">
        <f>単胎多産!C11</f>
        <v>182</v>
      </c>
      <c r="D14" s="225">
        <v>15</v>
      </c>
      <c r="E14" s="226">
        <v>1</v>
      </c>
      <c r="F14" s="226">
        <v>0</v>
      </c>
      <c r="G14" s="227">
        <f t="shared" ref="G14" si="3">IF(ISERROR(D14/$C14),"",D14/$C14)</f>
        <v>8.2417582417582416E-2</v>
      </c>
      <c r="H14" s="228">
        <f t="shared" ref="H14" si="4">IF(ISERROR(E14/$C14),"",E14/$C14)</f>
        <v>5.4945054945054949E-3</v>
      </c>
      <c r="I14" s="229">
        <f t="shared" ref="I14" si="5">IF(ISERROR(F14/$C14),"",F14/$C14)</f>
        <v>0</v>
      </c>
      <c r="K14" s="169"/>
      <c r="L14" s="169"/>
      <c r="M14" s="169"/>
    </row>
    <row r="15" spans="2:13" ht="20.100000000000001" customHeight="1">
      <c r="B15" s="50" t="s">
        <v>122</v>
      </c>
      <c r="C15" s="129">
        <f>単胎多産!C12</f>
        <v>164</v>
      </c>
      <c r="D15" s="225">
        <v>6</v>
      </c>
      <c r="E15" s="226">
        <v>1</v>
      </c>
      <c r="F15" s="226">
        <v>0</v>
      </c>
      <c r="G15" s="266">
        <f t="shared" si="2"/>
        <v>3.6585365853658534E-2</v>
      </c>
      <c r="H15" s="267">
        <f t="shared" si="0"/>
        <v>6.0975609756097563E-3</v>
      </c>
      <c r="I15" s="268">
        <f t="shared" si="1"/>
        <v>0</v>
      </c>
      <c r="K15" s="169"/>
      <c r="L15" s="169"/>
      <c r="M15" s="169"/>
    </row>
    <row r="16" spans="2:13" ht="20.100000000000001" customHeight="1">
      <c r="B16" s="231"/>
      <c r="C16" s="231"/>
      <c r="D16" s="205" t="s">
        <v>48</v>
      </c>
      <c r="E16" s="205" t="s">
        <v>47</v>
      </c>
      <c r="F16" s="205"/>
      <c r="G16" s="180"/>
      <c r="H16" s="180"/>
      <c r="I16" s="180"/>
    </row>
    <row r="17" spans="2:9" ht="20.100000000000001" customHeight="1">
      <c r="B17" s="232" t="s">
        <v>68</v>
      </c>
      <c r="C17" s="122">
        <f>単胎多産!D3+単胎多産!E3</f>
        <v>6</v>
      </c>
      <c r="D17" s="200">
        <v>4</v>
      </c>
      <c r="E17" s="207">
        <v>0</v>
      </c>
      <c r="F17" s="207">
        <v>0</v>
      </c>
      <c r="G17" s="102">
        <f>IF(ISERROR(D17/$C17),"",D17/$C17)</f>
        <v>0.66666666666666663</v>
      </c>
      <c r="H17" s="103">
        <f t="shared" ref="H17:H26" si="6">IF(ISERROR(E17/$C17),"",E17/$C17)</f>
        <v>0</v>
      </c>
      <c r="I17" s="104">
        <f t="shared" ref="I17:I26" si="7">IF(ISERROR(F17/$C17),"",F17/$C17)</f>
        <v>0</v>
      </c>
    </row>
    <row r="18" spans="2:9" ht="20.100000000000001" customHeight="1">
      <c r="B18" s="233" t="s">
        <v>69</v>
      </c>
      <c r="C18" s="122">
        <f>単胎多産!D4+単胎多産!E4</f>
        <v>6</v>
      </c>
      <c r="D18" s="200">
        <v>5</v>
      </c>
      <c r="E18" s="207">
        <v>0</v>
      </c>
      <c r="F18" s="207">
        <v>0</v>
      </c>
      <c r="G18" s="224">
        <f t="shared" ref="G18:G26" si="8">IF(ISERROR(D18/$C18),"",D18/$C18)</f>
        <v>0.83333333333333337</v>
      </c>
      <c r="H18" s="103">
        <f t="shared" si="6"/>
        <v>0</v>
      </c>
      <c r="I18" s="104">
        <f t="shared" si="7"/>
        <v>0</v>
      </c>
    </row>
    <row r="19" spans="2:9" ht="20.100000000000001" customHeight="1">
      <c r="B19" s="233" t="s">
        <v>70</v>
      </c>
      <c r="C19" s="147">
        <f>単胎多産!D5+単胎多産!E5</f>
        <v>8</v>
      </c>
      <c r="D19" s="234">
        <v>5</v>
      </c>
      <c r="E19" s="209">
        <v>0</v>
      </c>
      <c r="F19" s="209">
        <v>0</v>
      </c>
      <c r="G19" s="224">
        <f t="shared" si="8"/>
        <v>0.625</v>
      </c>
      <c r="H19" s="103">
        <f t="shared" si="6"/>
        <v>0</v>
      </c>
      <c r="I19" s="104">
        <f t="shared" si="7"/>
        <v>0</v>
      </c>
    </row>
    <row r="20" spans="2:9" ht="20.100000000000001" customHeight="1">
      <c r="B20" s="233" t="s">
        <v>71</v>
      </c>
      <c r="C20" s="122">
        <f>単胎多産!D6+単胎多産!E6</f>
        <v>4</v>
      </c>
      <c r="D20" s="200">
        <v>1</v>
      </c>
      <c r="E20" s="207">
        <v>0</v>
      </c>
      <c r="F20" s="207">
        <v>0</v>
      </c>
      <c r="G20" s="224">
        <f t="shared" si="8"/>
        <v>0.25</v>
      </c>
      <c r="H20" s="103">
        <f t="shared" si="6"/>
        <v>0</v>
      </c>
      <c r="I20" s="104">
        <f t="shared" si="7"/>
        <v>0</v>
      </c>
    </row>
    <row r="21" spans="2:9" ht="20.100000000000001" customHeight="1">
      <c r="B21" s="233" t="s">
        <v>72</v>
      </c>
      <c r="C21" s="225">
        <f>単胎多産!D7+単胎多産!E7</f>
        <v>6</v>
      </c>
      <c r="D21" s="225">
        <v>4</v>
      </c>
      <c r="E21" s="226">
        <v>1</v>
      </c>
      <c r="F21" s="226">
        <v>1</v>
      </c>
      <c r="G21" s="227">
        <f t="shared" si="8"/>
        <v>0.66666666666666663</v>
      </c>
      <c r="H21" s="228">
        <f t="shared" si="6"/>
        <v>0.16666666666666666</v>
      </c>
      <c r="I21" s="229">
        <f t="shared" si="7"/>
        <v>0.16666666666666666</v>
      </c>
    </row>
    <row r="22" spans="2:9" ht="20.100000000000001" customHeight="1">
      <c r="B22" s="235" t="s">
        <v>73</v>
      </c>
      <c r="C22" s="200">
        <f>単胎多産!D8+単胎多産!E8</f>
        <v>4</v>
      </c>
      <c r="D22" s="200">
        <v>2</v>
      </c>
      <c r="E22" s="207">
        <v>0</v>
      </c>
      <c r="F22" s="207">
        <v>0</v>
      </c>
      <c r="G22" s="227">
        <f t="shared" si="8"/>
        <v>0.5</v>
      </c>
      <c r="H22" s="228">
        <f t="shared" si="6"/>
        <v>0</v>
      </c>
      <c r="I22" s="229">
        <f t="shared" si="7"/>
        <v>0</v>
      </c>
    </row>
    <row r="23" spans="2:9" ht="20.100000000000001" customHeight="1">
      <c r="B23" s="70" t="s">
        <v>64</v>
      </c>
      <c r="C23" s="200">
        <f>単胎多産!D9+単胎多産!E9</f>
        <v>4</v>
      </c>
      <c r="D23" s="200">
        <v>3</v>
      </c>
      <c r="E23" s="207">
        <v>1</v>
      </c>
      <c r="F23" s="207">
        <v>0</v>
      </c>
      <c r="G23" s="227">
        <f t="shared" si="8"/>
        <v>0.75</v>
      </c>
      <c r="H23" s="228">
        <f t="shared" si="6"/>
        <v>0.25</v>
      </c>
      <c r="I23" s="229">
        <f t="shared" si="7"/>
        <v>0</v>
      </c>
    </row>
    <row r="24" spans="2:9" ht="20.100000000000001" customHeight="1">
      <c r="B24" s="70" t="s">
        <v>95</v>
      </c>
      <c r="C24" s="200">
        <f>単胎多産!D10+単胎多産!E10</f>
        <v>2</v>
      </c>
      <c r="D24" s="200">
        <v>2</v>
      </c>
      <c r="E24" s="207">
        <v>0</v>
      </c>
      <c r="F24" s="207">
        <v>0</v>
      </c>
      <c r="G24" s="227">
        <f t="shared" si="8"/>
        <v>1</v>
      </c>
      <c r="H24" s="228">
        <f t="shared" si="6"/>
        <v>0</v>
      </c>
      <c r="I24" s="229">
        <f t="shared" si="7"/>
        <v>0</v>
      </c>
    </row>
    <row r="25" spans="2:9" ht="20.100000000000001" customHeight="1">
      <c r="B25" s="70" t="s">
        <v>117</v>
      </c>
      <c r="C25" s="200">
        <f>単胎多産!D11+単胎多産!E11</f>
        <v>14</v>
      </c>
      <c r="D25" s="200">
        <v>9</v>
      </c>
      <c r="E25" s="207">
        <v>0</v>
      </c>
      <c r="F25" s="207">
        <v>0</v>
      </c>
      <c r="G25" s="227">
        <f t="shared" ref="G25" si="9">IF(ISERROR(D25/$C25),"",D25/$C25)</f>
        <v>0.6428571428571429</v>
      </c>
      <c r="H25" s="228">
        <f t="shared" ref="H25" si="10">IF(ISERROR(E25/$C25),"",E25/$C25)</f>
        <v>0</v>
      </c>
      <c r="I25" s="229">
        <f t="shared" ref="I25" si="11">IF(ISERROR(F25/$C25),"",F25/$C25)</f>
        <v>0</v>
      </c>
    </row>
    <row r="26" spans="2:9" ht="20.100000000000001" customHeight="1">
      <c r="B26" s="42" t="s">
        <v>122</v>
      </c>
      <c r="C26" s="236">
        <f>単胎多産!D12+単胎多産!E12</f>
        <v>8</v>
      </c>
      <c r="D26" s="236">
        <v>5</v>
      </c>
      <c r="E26" s="217">
        <v>0</v>
      </c>
      <c r="F26" s="217">
        <v>0</v>
      </c>
      <c r="G26" s="266">
        <f t="shared" si="8"/>
        <v>0.625</v>
      </c>
      <c r="H26" s="267">
        <f t="shared" si="6"/>
        <v>0</v>
      </c>
      <c r="I26" s="268">
        <f t="shared" si="7"/>
        <v>0</v>
      </c>
    </row>
    <row r="27" spans="2:9" ht="20.100000000000001" customHeight="1">
      <c r="C27" s="237"/>
      <c r="D27" s="237"/>
      <c r="E27" s="237"/>
      <c r="F27" s="237"/>
    </row>
    <row r="28" spans="2:9" ht="20.100000000000001" customHeight="1">
      <c r="B28" s="172" t="s">
        <v>89</v>
      </c>
      <c r="C28" s="238"/>
      <c r="D28" s="238"/>
      <c r="E28" s="238"/>
      <c r="F28" s="238"/>
    </row>
    <row r="29" spans="2:9" ht="20.100000000000001" customHeight="1">
      <c r="B29" s="239" t="s">
        <v>20</v>
      </c>
      <c r="C29" s="239" t="s">
        <v>39</v>
      </c>
      <c r="D29" s="240" t="s">
        <v>40</v>
      </c>
      <c r="E29" s="238"/>
      <c r="F29" s="238"/>
    </row>
    <row r="30" spans="2:9" ht="20.100000000000001" customHeight="1">
      <c r="B30" s="232" t="s">
        <v>68</v>
      </c>
      <c r="C30" s="241">
        <v>3.1</v>
      </c>
      <c r="D30" s="242">
        <v>2.42</v>
      </c>
      <c r="E30" s="238"/>
      <c r="F30" s="238"/>
    </row>
    <row r="31" spans="2:9" ht="20.100000000000001" customHeight="1">
      <c r="B31" s="233" t="s">
        <v>69</v>
      </c>
      <c r="C31" s="243">
        <v>3.08</v>
      </c>
      <c r="D31" s="244">
        <v>2.4</v>
      </c>
      <c r="E31" s="238"/>
      <c r="F31" s="238"/>
    </row>
    <row r="32" spans="2:9" ht="20.100000000000001" customHeight="1">
      <c r="B32" s="233" t="s">
        <v>70</v>
      </c>
      <c r="C32" s="243">
        <v>3.12</v>
      </c>
      <c r="D32" s="244">
        <v>2.42</v>
      </c>
      <c r="E32" s="238"/>
      <c r="F32" s="238"/>
    </row>
    <row r="33" spans="2:6" ht="20.100000000000001" customHeight="1">
      <c r="B33" s="233" t="s">
        <v>71</v>
      </c>
      <c r="C33" s="243">
        <v>3.1</v>
      </c>
      <c r="D33" s="244">
        <v>2.52</v>
      </c>
      <c r="E33" s="238"/>
      <c r="F33" s="238"/>
    </row>
    <row r="34" spans="2:6" ht="20.100000000000001" customHeight="1">
      <c r="B34" s="233" t="s">
        <v>72</v>
      </c>
      <c r="C34" s="243">
        <v>3.08</v>
      </c>
      <c r="D34" s="244">
        <v>1.94</v>
      </c>
      <c r="E34" s="238"/>
      <c r="F34" s="238"/>
    </row>
    <row r="35" spans="2:6" ht="20.100000000000001" customHeight="1">
      <c r="B35" s="235" t="s">
        <v>73</v>
      </c>
      <c r="C35" s="245">
        <v>3.0779999999999998</v>
      </c>
      <c r="D35" s="246">
        <v>2.5139999999999998</v>
      </c>
      <c r="E35" s="238"/>
      <c r="F35" s="238"/>
    </row>
    <row r="36" spans="2:6" ht="20.100000000000001" customHeight="1">
      <c r="B36" s="70" t="s">
        <v>64</v>
      </c>
      <c r="C36" s="247">
        <v>3.1</v>
      </c>
      <c r="D36" s="248">
        <v>2.06</v>
      </c>
    </row>
    <row r="37" spans="2:6" ht="20.100000000000001" customHeight="1">
      <c r="B37" s="70" t="s">
        <v>95</v>
      </c>
      <c r="C37" s="247">
        <v>3.02</v>
      </c>
      <c r="D37" s="248">
        <v>2.02</v>
      </c>
    </row>
    <row r="38" spans="2:6" ht="20.100000000000001" customHeight="1">
      <c r="B38" s="70" t="s">
        <v>117</v>
      </c>
      <c r="C38" s="247">
        <v>3.0649670329670329</v>
      </c>
      <c r="D38" s="248">
        <v>2.383</v>
      </c>
    </row>
    <row r="39" spans="2:6" ht="20.100000000000001" customHeight="1">
      <c r="B39" s="42" t="s">
        <v>122</v>
      </c>
      <c r="C39" s="265">
        <v>3.0913536585365855</v>
      </c>
      <c r="D39" s="249">
        <v>2.4864999999999999</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&amp;C勝山市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219"/>
  <sheetViews>
    <sheetView view="pageBreakPreview" topLeftCell="A16" zoomScale="60" zoomScaleNormal="100" workbookViewId="0"/>
  </sheetViews>
  <sheetFormatPr defaultRowHeight="13.5"/>
  <cols>
    <col min="1" max="2" width="10.625" style="2" customWidth="1"/>
    <col min="3" max="14" width="8.625" style="2" customWidth="1"/>
    <col min="15" max="16384" width="9" style="2"/>
  </cols>
  <sheetData>
    <row r="1" spans="1:11" ht="20.100000000000001" customHeight="1">
      <c r="A1" s="19" t="s">
        <v>90</v>
      </c>
    </row>
    <row r="2" spans="1:11" ht="20.100000000000001" customHeight="1">
      <c r="A2" s="216"/>
      <c r="B2" s="6" t="s">
        <v>16</v>
      </c>
      <c r="C2" s="7" t="s">
        <v>17</v>
      </c>
      <c r="D2" s="7" t="s">
        <v>15</v>
      </c>
      <c r="E2" s="7" t="s">
        <v>18</v>
      </c>
      <c r="F2" s="7" t="s">
        <v>54</v>
      </c>
      <c r="G2" s="7" t="s">
        <v>110</v>
      </c>
      <c r="H2" s="7" t="s">
        <v>64</v>
      </c>
      <c r="I2" s="7" t="s">
        <v>95</v>
      </c>
      <c r="J2" s="7" t="s">
        <v>117</v>
      </c>
      <c r="K2" s="8" t="s">
        <v>122</v>
      </c>
    </row>
    <row r="3" spans="1:11" ht="20.100000000000001" customHeight="1">
      <c r="A3" s="250" t="s">
        <v>49</v>
      </c>
      <c r="B3" s="251">
        <v>156</v>
      </c>
      <c r="C3" s="252">
        <v>169</v>
      </c>
      <c r="D3" s="252">
        <v>165</v>
      </c>
      <c r="E3" s="252">
        <v>150</v>
      </c>
      <c r="F3" s="119">
        <v>167</v>
      </c>
      <c r="G3" s="253">
        <v>158</v>
      </c>
      <c r="H3" s="254">
        <v>141</v>
      </c>
      <c r="I3" s="254">
        <v>125</v>
      </c>
      <c r="J3" s="254">
        <v>155</v>
      </c>
      <c r="K3" s="255">
        <v>137</v>
      </c>
    </row>
    <row r="4" spans="1:11" ht="20.100000000000001" customHeight="1">
      <c r="A4" s="46" t="s">
        <v>50</v>
      </c>
      <c r="B4" s="122">
        <v>35</v>
      </c>
      <c r="C4" s="123">
        <v>34</v>
      </c>
      <c r="D4" s="123">
        <v>36</v>
      </c>
      <c r="E4" s="123">
        <v>35</v>
      </c>
      <c r="F4" s="123">
        <v>37</v>
      </c>
      <c r="G4" s="256">
        <v>35</v>
      </c>
      <c r="H4" s="257">
        <v>37</v>
      </c>
      <c r="I4" s="257">
        <v>28</v>
      </c>
      <c r="J4" s="257">
        <v>40</v>
      </c>
      <c r="K4" s="258">
        <v>34</v>
      </c>
    </row>
    <row r="5" spans="1:11" ht="20.100000000000001" customHeight="1">
      <c r="A5" s="46" t="s">
        <v>51</v>
      </c>
      <c r="B5" s="122">
        <v>0</v>
      </c>
      <c r="C5" s="123">
        <v>0</v>
      </c>
      <c r="D5" s="123">
        <v>0</v>
      </c>
      <c r="E5" s="123">
        <v>1</v>
      </c>
      <c r="F5" s="123">
        <v>0</v>
      </c>
      <c r="G5" s="256">
        <v>2</v>
      </c>
      <c r="H5" s="257">
        <v>1</v>
      </c>
      <c r="I5" s="257">
        <v>2</v>
      </c>
      <c r="J5" s="257">
        <v>1</v>
      </c>
      <c r="K5" s="258">
        <v>1</v>
      </c>
    </row>
    <row r="6" spans="1:11" ht="20.100000000000001" customHeight="1">
      <c r="A6" s="46" t="s">
        <v>52</v>
      </c>
      <c r="B6" s="122">
        <v>1</v>
      </c>
      <c r="C6" s="123">
        <v>0</v>
      </c>
      <c r="D6" s="123">
        <v>0</v>
      </c>
      <c r="E6" s="123">
        <v>0</v>
      </c>
      <c r="F6" s="123">
        <v>0</v>
      </c>
      <c r="G6" s="256">
        <v>0</v>
      </c>
      <c r="H6" s="257">
        <v>0</v>
      </c>
      <c r="I6" s="257">
        <v>0</v>
      </c>
      <c r="J6" s="257">
        <v>0</v>
      </c>
      <c r="K6" s="258">
        <v>0</v>
      </c>
    </row>
    <row r="7" spans="1:11" ht="20.100000000000001" customHeight="1">
      <c r="A7" s="62" t="s">
        <v>53</v>
      </c>
      <c r="B7" s="210">
        <v>0</v>
      </c>
      <c r="C7" s="211">
        <v>0</v>
      </c>
      <c r="D7" s="211">
        <v>0</v>
      </c>
      <c r="E7" s="211">
        <v>0</v>
      </c>
      <c r="F7" s="211">
        <v>0</v>
      </c>
      <c r="G7" s="259">
        <v>0</v>
      </c>
      <c r="H7" s="260">
        <v>0</v>
      </c>
      <c r="I7" s="260">
        <v>0</v>
      </c>
      <c r="J7" s="260">
        <v>0</v>
      </c>
      <c r="K7" s="261">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&amp;C勝山市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勝山市出生率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2012-03-13T00:13:39Z</cp:lastPrinted>
  <dcterms:created xsi:type="dcterms:W3CDTF">2006-11-02T06:39:22Z</dcterms:created>
  <dcterms:modified xsi:type="dcterms:W3CDTF">2012-03-13T00:15:27Z</dcterms:modified>
</cp:coreProperties>
</file>