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12.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activeTab="3"/>
  </bookViews>
  <sheets>
    <sheet name="福井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出生時平均年齢'!$A$1:$L$52</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0">福井市出生率!$A$1:$L$50</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15" i="13"/>
  <c r="C14"/>
  <c r="G25"/>
  <c r="H25"/>
  <c r="I25"/>
  <c r="G14"/>
  <c r="H14"/>
  <c r="I14"/>
  <c r="B24" i="5"/>
  <c r="C24"/>
  <c r="D24"/>
  <c r="E24"/>
  <c r="F24"/>
  <c r="G24"/>
  <c r="H24"/>
  <c r="I24"/>
  <c r="J24"/>
  <c r="B24" i="4"/>
  <c r="C24"/>
  <c r="D24"/>
  <c r="E24"/>
  <c r="F24"/>
  <c r="G24"/>
  <c r="H24"/>
  <c r="I24"/>
  <c r="J24"/>
  <c r="B38" i="3"/>
  <c r="C26" i="13"/>
  <c r="C24"/>
  <c r="C23"/>
  <c r="C22"/>
  <c r="C21"/>
  <c r="C20"/>
  <c r="C19"/>
  <c r="C18"/>
  <c r="C17"/>
  <c r="C13"/>
  <c r="C12"/>
  <c r="C11"/>
  <c r="C10"/>
  <c r="C9"/>
  <c r="C8"/>
  <c r="C7"/>
  <c r="C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J23" i="5"/>
  <c r="J22"/>
  <c r="J21"/>
  <c r="J20"/>
  <c r="J19"/>
  <c r="J18"/>
  <c r="J17"/>
  <c r="F10" i="10"/>
  <c r="F9"/>
  <c r="F8"/>
  <c r="F7"/>
  <c r="F6"/>
  <c r="F5"/>
  <c r="F4"/>
  <c r="F3"/>
  <c r="C10" i="20"/>
  <c r="D10"/>
  <c r="E10"/>
  <c r="F10"/>
  <c r="G10"/>
  <c r="H10"/>
  <c r="I10"/>
  <c r="C18" i="8"/>
  <c r="D18"/>
  <c r="E18"/>
  <c r="F18"/>
  <c r="G18"/>
  <c r="H18"/>
  <c r="I18"/>
  <c r="C19" i="7"/>
  <c r="D19"/>
  <c r="E19"/>
  <c r="F19"/>
  <c r="G19"/>
  <c r="H19"/>
  <c r="I19"/>
  <c r="C18" i="6"/>
  <c r="D18"/>
  <c r="E18"/>
  <c r="F18"/>
  <c r="G18"/>
  <c r="H18"/>
  <c r="B4" i="4"/>
  <c r="B5"/>
  <c r="B6"/>
  <c r="B7"/>
  <c r="B8"/>
  <c r="B9"/>
  <c r="B10"/>
  <c r="B3" i="3"/>
  <c r="B30" s="1"/>
  <c r="B4"/>
  <c r="B31" s="1"/>
  <c r="B5"/>
  <c r="B32" s="1"/>
  <c r="B6"/>
  <c r="B33" s="1"/>
  <c r="B7"/>
  <c r="B34" s="1"/>
  <c r="B8"/>
  <c r="B35" s="1"/>
  <c r="K15" i="1"/>
  <c r="L24" i="25" s="1"/>
  <c r="I15" i="1"/>
  <c r="G15"/>
  <c r="F15"/>
  <c r="E15"/>
  <c r="D15"/>
  <c r="C15"/>
  <c r="B15"/>
  <c r="F34" i="3" l="1"/>
  <c r="E34"/>
  <c r="C34"/>
  <c r="F32"/>
  <c r="E32"/>
  <c r="C32"/>
  <c r="F35"/>
  <c r="D35"/>
  <c r="E35"/>
  <c r="C35"/>
  <c r="F33"/>
  <c r="D33"/>
  <c r="E33"/>
  <c r="C33"/>
  <c r="F31"/>
  <c r="D31"/>
  <c r="E31"/>
  <c r="C31"/>
  <c r="F30"/>
  <c r="E30"/>
  <c r="C30"/>
  <c r="D30"/>
  <c r="D32"/>
  <c r="D34"/>
  <c r="L10" i="20"/>
  <c r="J10"/>
  <c r="L18" i="8"/>
  <c r="J18"/>
  <c r="I23" i="5"/>
  <c r="H23"/>
  <c r="G23"/>
  <c r="F23"/>
  <c r="E23"/>
  <c r="D23"/>
  <c r="C23"/>
  <c r="I22"/>
  <c r="H22"/>
  <c r="G22"/>
  <c r="F22"/>
  <c r="E22"/>
  <c r="D22"/>
  <c r="C22"/>
  <c r="I21"/>
  <c r="H21"/>
  <c r="G21"/>
  <c r="F21"/>
  <c r="E21"/>
  <c r="D21"/>
  <c r="C21"/>
  <c r="I20"/>
  <c r="H20"/>
  <c r="G20"/>
  <c r="F20"/>
  <c r="E20"/>
  <c r="D20"/>
  <c r="C20"/>
  <c r="I19"/>
  <c r="H19"/>
  <c r="G19"/>
  <c r="F19"/>
  <c r="E19"/>
  <c r="D19"/>
  <c r="C19"/>
  <c r="I18"/>
  <c r="H18"/>
  <c r="G18"/>
  <c r="F18"/>
  <c r="E18"/>
  <c r="D18"/>
  <c r="C18"/>
  <c r="I17"/>
  <c r="H17"/>
  <c r="G17"/>
  <c r="F17"/>
  <c r="E17"/>
  <c r="C17"/>
  <c r="I16"/>
  <c r="H16"/>
  <c r="G16"/>
  <c r="F16"/>
  <c r="E16"/>
  <c r="D16"/>
  <c r="C16"/>
  <c r="G24" i="13"/>
  <c r="H24"/>
  <c r="I24"/>
  <c r="G13"/>
  <c r="H13"/>
  <c r="I13"/>
  <c r="J19" i="7"/>
  <c r="L19"/>
  <c r="J18" i="6"/>
  <c r="J11" i="5"/>
  <c r="B11"/>
  <c r="B23" s="1"/>
  <c r="B23" i="4"/>
  <c r="B11"/>
  <c r="B10" i="3"/>
  <c r="B37" s="1"/>
  <c r="J13" i="5"/>
  <c r="J25" s="1"/>
  <c r="B13"/>
  <c r="H25" s="1"/>
  <c r="H15" i="1"/>
  <c r="B12" i="3"/>
  <c r="B39" s="1"/>
  <c r="D39" s="1"/>
  <c r="B9"/>
  <c r="B36" s="1"/>
  <c r="L18" i="6"/>
  <c r="I18"/>
  <c r="F12" i="10"/>
  <c r="I25" i="25"/>
  <c r="I26" i="13"/>
  <c r="H26"/>
  <c r="G26"/>
  <c r="I15"/>
  <c r="H15"/>
  <c r="G15"/>
  <c r="I23"/>
  <c r="H23"/>
  <c r="G23"/>
  <c r="I12"/>
  <c r="H12"/>
  <c r="G12"/>
  <c r="B13" i="4"/>
  <c r="J13"/>
  <c r="J10"/>
  <c r="C16"/>
  <c r="B10" i="5"/>
  <c r="J10"/>
  <c r="J16"/>
  <c r="D17"/>
  <c r="C25" l="1"/>
  <c r="E25"/>
  <c r="G25"/>
  <c r="I25"/>
  <c r="D25"/>
  <c r="F25"/>
  <c r="H25" i="4"/>
  <c r="F25"/>
  <c r="D25"/>
  <c r="I25"/>
  <c r="G25"/>
  <c r="E25"/>
  <c r="C25"/>
  <c r="J25"/>
  <c r="B25"/>
  <c r="F36" i="3"/>
  <c r="E36"/>
  <c r="C36"/>
  <c r="F39"/>
  <c r="E39"/>
  <c r="C39"/>
  <c r="F37"/>
  <c r="D37"/>
  <c r="E37"/>
  <c r="C37"/>
  <c r="D36"/>
  <c r="B25" i="5"/>
</calcChain>
</file>

<file path=xl/sharedStrings.xml><?xml version="1.0" encoding="utf-8"?>
<sst xmlns="http://schemas.openxmlformats.org/spreadsheetml/2006/main" count="353" uniqueCount="132">
  <si>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</si>
  <si>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</si>
  <si>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</si>
  <si>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</si>
  <si>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</si>
  <si>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</si>
  <si>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</si>
  <si>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</si>
  <si>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</si>
  <si>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</si>
  <si>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</si>
  <si>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</si>
  <si>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</si>
  <si>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</si>
  <si>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</si>
  <si>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</si>
  <si>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</si>
  <si>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</si>
  <si>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</si>
  <si>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</si>
  <si>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</si>
  <si>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</si>
  <si>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20～24</t>
  </si>
  <si>
    <t>25～29</t>
  </si>
  <si>
    <t>35～39</t>
  </si>
  <si>
    <t>40～</t>
  </si>
  <si>
    <t>（再掲）～29</t>
    <rPh sb="1" eb="3">
      <t>サイケイ</t>
    </rPh>
    <phoneticPr fontId="2"/>
  </si>
  <si>
    <t>15歳未満</t>
    <rPh sb="2" eb="5">
      <t>サイミマン</t>
    </rPh>
    <phoneticPr fontId="2"/>
  </si>
  <si>
    <t>15歳未満</t>
    <rPh sb="2" eb="3">
      <t>サイ</t>
    </rPh>
    <rPh sb="3" eb="5">
      <t>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</si>
  <si>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</si>
  <si>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</si>
  <si>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</si>
  <si>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</si>
  <si>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</si>
  <si>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</si>
  <si>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</si>
  <si>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</si>
  <si>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</si>
  <si>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</si>
  <si>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</si>
  <si>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</si>
  <si>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</si>
  <si>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</si>
  <si>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</si>
  <si>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</si>
  <si>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</si>
  <si>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</si>
  <si>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</si>
  <si>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</si>
  <si>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</si>
  <si>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</si>
  <si>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</si>
  <si>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</si>
  <si>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</si>
  <si>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</si>
  <si>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</si>
  <si>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</si>
  <si>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</si>
  <si>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</si>
  <si>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</si>
  <si>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</si>
  <si>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</si>
  <si>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</si>
  <si>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</si>
  <si>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</si>
  <si>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</si>
  <si>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</si>
  <si>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</si>
  <si>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</si>
  <si>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</si>
  <si>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</si>
  <si>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</si>
  <si>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</si>
  <si>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</si>
  <si>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</si>
  <si>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</si>
  <si>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</si>
  <si>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</si>
  <si>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</si>
  <si>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</si>
  <si>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</si>
  <si>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</si>
  <si>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</si>
  <si>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</si>
  <si>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</si>
  <si>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</si>
  <si>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</si>
  <si>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</si>
  <si>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</si>
  <si>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</si>
  <si>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</si>
  <si>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</si>
  <si>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</si>
  <si>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</si>
  <si>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</si>
  <si>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</si>
  <si>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</si>
  <si>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</si>
  <si>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</si>
  <si>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</si>
  <si>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</si>
  <si>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4</t>
    </r>
    <r>
      <rPr>
        <sz val="11"/>
        <rFont val="ＭＳ Ｐゴシック"/>
        <family val="3"/>
        <charset val="128"/>
      </rPr>
      <t>5</t>
    </r>
    <r>
      <rPr>
        <sz val="11"/>
        <rFont val="ＭＳ Ｐゴシック"/>
        <family val="3"/>
        <charset val="128"/>
      </rPr>
      <t>歳以上</t>
    </r>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</si>
  <si>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</si>
  <si>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</si>
  <si>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</si>
  <si>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</si>
  <si>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</si>
  <si>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</si>
  <si>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</si>
  <si>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</si>
  <si>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</si>
  <si>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</si>
  <si>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</si>
  <si>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</si>
  <si>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r>
      <t>4</t>
    </r>
    <r>
      <rPr>
        <sz val="11"/>
        <rFont val="ＭＳ Ｐゴシック"/>
        <family val="3"/>
        <charset val="128"/>
      </rPr>
      <t>5</t>
    </r>
    <r>
      <rPr>
        <sz val="11"/>
        <rFont val="ＭＳ Ｐゴシック"/>
        <family val="3"/>
        <charset val="128"/>
      </rPr>
      <t>歳以上</t>
    </r>
    <phoneticPr fontId="2"/>
  </si>
  <si>
    <t>表5-3　母の年齢階級別に見た第１子出生数</t>
    <rPh sb="0" eb="1">
      <t>ヒョウ</t>
    </rPh>
    <rPh sb="20" eb="21">
      <t>スウ</t>
    </rPh>
    <phoneticPr fontId="2"/>
  </si>
  <si>
    <t xml:space="preserve"> </t>
    <phoneticPr fontId="2"/>
  </si>
  <si>
    <t>30～34</t>
    <phoneticPr fontId="2"/>
  </si>
  <si>
    <t>30～34歳</t>
    <phoneticPr fontId="2"/>
  </si>
  <si>
    <t>35～39歳</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</si>
  <si>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</si>
  <si>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</si>
  <si>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</si>
  <si>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4</t>
    </r>
    <r>
      <rPr>
        <sz val="11"/>
        <rFont val="ＭＳ Ｐゴシック"/>
        <family val="3"/>
        <charset val="128"/>
      </rPr>
      <t>0</t>
    </r>
    <r>
      <rPr>
        <sz val="11"/>
        <rFont val="ＭＳ Ｐゴシック"/>
        <family val="3"/>
        <charset val="128"/>
      </rPr>
      <t>～</t>
    </r>
    <r>
      <rPr>
        <sz val="11"/>
        <rFont val="ＭＳ Ｐゴシック"/>
        <family val="3"/>
        <charset val="128"/>
      </rPr>
      <t>44</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</si>
  <si>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</si>
  <si>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</si>
  <si>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</si>
  <si>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</si>
  <si>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</si>
  <si>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r>
      <t>20年</t>
    </r>
    <r>
      <rPr>
        <sz val="11"/>
        <rFont val="ＭＳ Ｐゴシック"/>
        <family val="3"/>
        <charset val="128"/>
      </rPr>
      <t/>
    </r>
    <rPh sb="2" eb="3">
      <t>ネン</t>
    </rPh>
    <phoneticPr fontId="2"/>
  </si>
  <si>
    <t>22年</t>
    <rPh sb="2" eb="3">
      <t>ネン</t>
    </rPh>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</si>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</sst>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8" xfId="1" applyFont="1" applyFill="1" applyBorder="1">
      <alignment vertical="center"/>
    </xf>
    <xf numFmtId="38" fontId="1" fillId="2" borderId="43" xfId="1" applyFont="1" applyFill="1" applyBorder="1">
      <alignment vertical="center"/>
    </xf>
    <xf numFmtId="180" fontId="0" fillId="2" borderId="43" xfId="0" applyNumberFormat="1" applyFill="1" applyBorder="1">
      <alignment vertical="center"/>
    </xf>
    <xf numFmtId="180" fontId="0" fillId="2" borderId="39" xfId="0" applyNumberFormat="1" applyFill="1" applyBorder="1">
      <alignment vertical="center"/>
    </xf>
    <xf numFmtId="0" fontId="1" fillId="2" borderId="40" xfId="0" applyNumberFormat="1" applyFont="1" applyFill="1" applyBorder="1">
      <alignment vertical="center"/>
    </xf>
    <xf numFmtId="0" fontId="1" fillId="2" borderId="44" xfId="0" applyNumberFormat="1" applyFont="1" applyFill="1" applyBorder="1">
      <alignment vertical="center"/>
    </xf>
    <xf numFmtId="176" fontId="0" fillId="2" borderId="44" xfId="0" applyNumberFormat="1" applyFill="1" applyBorder="1">
      <alignment vertical="center"/>
    </xf>
    <xf numFmtId="176" fontId="0" fillId="2" borderId="42" xfId="0" applyNumberFormat="1" applyFill="1" applyBorder="1">
      <alignment vertical="center"/>
    </xf>
    <xf numFmtId="0" fontId="0" fillId="2" borderId="38" xfId="0" applyFill="1" applyBorder="1" applyAlignment="1">
      <alignment horizontal="center" vertical="center"/>
    </xf>
    <xf numFmtId="0" fontId="0" fillId="2" borderId="40"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8" xfId="0" applyNumberFormat="1" applyFont="1" applyFill="1" applyBorder="1">
      <alignment vertical="center"/>
    </xf>
    <xf numFmtId="180" fontId="1" fillId="2" borderId="43" xfId="0" applyNumberFormat="1" applyFont="1" applyFill="1" applyBorder="1">
      <alignment vertical="center"/>
    </xf>
    <xf numFmtId="0" fontId="0" fillId="2" borderId="43" xfId="0" applyFill="1" applyBorder="1">
      <alignment vertical="center"/>
    </xf>
    <xf numFmtId="0" fontId="0" fillId="2" borderId="39" xfId="0" applyFill="1" applyBorder="1">
      <alignment vertical="center"/>
    </xf>
    <xf numFmtId="0" fontId="0" fillId="2" borderId="3" xfId="0" applyFill="1" applyBorder="1">
      <alignment vertical="center"/>
    </xf>
    <xf numFmtId="180" fontId="1" fillId="2" borderId="45" xfId="0" applyNumberFormat="1" applyFont="1" applyFill="1" applyBorder="1">
      <alignment vertical="center"/>
    </xf>
    <xf numFmtId="180" fontId="1" fillId="2" borderId="46" xfId="0" applyNumberFormat="1" applyFont="1"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 xfId="0" applyFill="1" applyBorder="1">
      <alignment vertical="center"/>
    </xf>
    <xf numFmtId="180" fontId="1" fillId="2" borderId="40"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2"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8" xfId="0" applyNumberFormat="1" applyFont="1" applyFill="1" applyBorder="1">
      <alignment vertical="center"/>
    </xf>
    <xf numFmtId="180" fontId="1" fillId="2" borderId="53" xfId="0" applyNumberFormat="1" applyFont="1" applyFill="1" applyBorder="1">
      <alignment vertical="center"/>
    </xf>
    <xf numFmtId="180" fontId="1" fillId="2" borderId="49"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33"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3" xfId="0" applyNumberFormat="1" applyFont="1" applyFill="1" applyBorder="1">
      <alignment vertical="center"/>
    </xf>
    <xf numFmtId="176" fontId="1" fillId="2" borderId="25" xfId="0" applyNumberFormat="1" applyFont="1" applyFill="1" applyBorder="1">
      <alignment vertical="center"/>
    </xf>
    <xf numFmtId="0" fontId="0" fillId="2" borderId="11" xfId="0" applyFill="1" applyBorder="1">
      <alignment vertical="center"/>
    </xf>
    <xf numFmtId="176" fontId="1" fillId="2" borderId="37" xfId="0" applyNumberFormat="1" applyFont="1" applyFill="1" applyBorder="1">
      <alignment vertical="center"/>
    </xf>
    <xf numFmtId="176" fontId="1" fillId="2" borderId="34" xfId="0" applyNumberFormat="1" applyFont="1" applyFill="1" applyBorder="1">
      <alignment vertical="center"/>
    </xf>
    <xf numFmtId="176" fontId="1" fillId="2" borderId="35"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6"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3" xfId="0" applyNumberFormat="1" applyFill="1" applyBorder="1">
      <alignment vertical="center"/>
    </xf>
    <xf numFmtId="182" fontId="0" fillId="2" borderId="25" xfId="0" applyNumberFormat="1" applyFill="1" applyBorder="1">
      <alignment vertical="center"/>
    </xf>
    <xf numFmtId="0" fontId="0" fillId="2" borderId="12" xfId="0" applyFill="1" applyBorder="1">
      <alignment vertical="center"/>
    </xf>
    <xf numFmtId="182" fontId="0" fillId="2" borderId="24" xfId="0" applyNumberFormat="1" applyFill="1" applyBorder="1">
      <alignment vertical="center"/>
    </xf>
    <xf numFmtId="182" fontId="0" fillId="2" borderId="27" xfId="0" applyNumberFormat="1" applyFill="1" applyBorder="1">
      <alignment vertical="center"/>
    </xf>
    <xf numFmtId="182" fontId="0" fillId="2" borderId="33" xfId="0" applyNumberFormat="1" applyFill="1" applyBorder="1">
      <alignment vertical="center"/>
    </xf>
    <xf numFmtId="0" fontId="0" fillId="2" borderId="17" xfId="0" applyFill="1" applyBorder="1">
      <alignment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50" xfId="0" applyNumberFormat="1" applyFont="1" applyFill="1" applyBorder="1">
      <alignment vertical="center"/>
    </xf>
    <xf numFmtId="181" fontId="1" fillId="2" borderId="23" xfId="0" applyNumberFormat="1" applyFont="1" applyFill="1" applyBorder="1">
      <alignment vertical="center"/>
    </xf>
    <xf numFmtId="181" fontId="1" fillId="2" borderId="25" xfId="0" applyNumberFormat="1" applyFont="1" applyFill="1" applyBorder="1">
      <alignment vertical="center"/>
    </xf>
    <xf numFmtId="181" fontId="1" fillId="2" borderId="51" xfId="0" applyNumberFormat="1" applyFont="1" applyFill="1" applyBorder="1">
      <alignment vertical="center"/>
    </xf>
    <xf numFmtId="181" fontId="1" fillId="2" borderId="34" xfId="0" applyNumberFormat="1" applyFont="1" applyFill="1" applyBorder="1">
      <alignment vertical="center"/>
    </xf>
    <xf numFmtId="181" fontId="1" fillId="2" borderId="35" xfId="0" applyNumberFormat="1" applyFont="1" applyFill="1" applyBorder="1">
      <alignment vertical="center"/>
    </xf>
    <xf numFmtId="181" fontId="1" fillId="2" borderId="52"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7" xfId="0" applyNumberFormat="1" applyFont="1" applyFill="1" applyBorder="1" applyAlignment="1">
      <alignment horizontal="right" vertical="center"/>
    </xf>
    <xf numFmtId="180" fontId="0" fillId="2" borderId="50" xfId="0" applyNumberFormat="1" applyFill="1" applyBorder="1" applyAlignment="1">
      <alignment horizontal="right" vertical="center"/>
    </xf>
    <xf numFmtId="177" fontId="0" fillId="2" borderId="23" xfId="0" applyNumberFormat="1" applyFill="1" applyBorder="1" applyAlignment="1">
      <alignment horizontal="right" vertical="center"/>
    </xf>
    <xf numFmtId="177" fontId="0" fillId="2" borderId="23" xfId="0" applyNumberFormat="1" applyFill="1" applyBorder="1" applyAlignment="1">
      <alignment vertical="center"/>
    </xf>
    <xf numFmtId="177" fontId="0" fillId="2" borderId="25" xfId="0" applyNumberFormat="1" applyFill="1" applyBorder="1" applyAlignment="1">
      <alignment vertical="center"/>
    </xf>
    <xf numFmtId="181" fontId="1" fillId="2" borderId="54" xfId="0" applyNumberFormat="1" applyFont="1" applyFill="1" applyBorder="1" applyAlignment="1">
      <alignment horizontal="right" vertical="center"/>
    </xf>
    <xf numFmtId="180" fontId="0" fillId="2" borderId="56" xfId="0" applyNumberFormat="1" applyFill="1" applyBorder="1" applyAlignment="1"/>
    <xf numFmtId="177" fontId="0" fillId="2" borderId="27" xfId="0" applyNumberFormat="1" applyFill="1" applyBorder="1" applyAlignment="1"/>
    <xf numFmtId="177" fontId="0" fillId="2" borderId="33" xfId="0" applyNumberFormat="1" applyFill="1" applyBorder="1" applyAlignment="1"/>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0"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3" xfId="0" applyNumberFormat="1" applyFont="1" applyFill="1" applyBorder="1" applyAlignment="1">
      <alignment vertical="center"/>
    </xf>
    <xf numFmtId="179" fontId="1" fillId="2" borderId="25" xfId="0" applyNumberFormat="1" applyFont="1" applyFill="1" applyBorder="1" applyAlignment="1">
      <alignment vertical="center"/>
    </xf>
    <xf numFmtId="181" fontId="1" fillId="2" borderId="28" xfId="0" applyNumberFormat="1" applyFont="1" applyFill="1" applyBorder="1" applyAlignment="1">
      <alignment vertical="center"/>
    </xf>
    <xf numFmtId="179" fontId="1" fillId="2" borderId="36"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3" xfId="0" applyNumberFormat="1" applyFill="1" applyBorder="1">
      <alignment vertical="center"/>
    </xf>
    <xf numFmtId="179" fontId="0" fillId="2" borderId="25" xfId="0" applyNumberFormat="1" applyFill="1" applyBorder="1">
      <alignment vertical="center"/>
    </xf>
    <xf numFmtId="0" fontId="0" fillId="2" borderId="29" xfId="0" applyFill="1" applyBorder="1">
      <alignment vertical="center"/>
    </xf>
    <xf numFmtId="180" fontId="0" fillId="2" borderId="29"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5" xfId="0" applyNumberFormat="1" applyFill="1" applyBorder="1">
      <alignment vertical="center"/>
    </xf>
    <xf numFmtId="180" fontId="0" fillId="2" borderId="51" xfId="0" applyNumberFormat="1" applyFill="1" applyBorder="1" applyAlignment="1">
      <alignment horizontal="right" vertical="center"/>
    </xf>
    <xf numFmtId="177" fontId="0" fillId="2" borderId="34" xfId="0" applyNumberFormat="1" applyFill="1" applyBorder="1" applyAlignment="1">
      <alignment horizontal="right" vertical="center"/>
    </xf>
    <xf numFmtId="177" fontId="0" fillId="2" borderId="34" xfId="0" applyNumberFormat="1" applyFill="1" applyBorder="1" applyAlignment="1">
      <alignment vertical="center"/>
    </xf>
    <xf numFmtId="177" fontId="0" fillId="2" borderId="35" xfId="0" applyNumberFormat="1" applyFill="1" applyBorder="1" applyAlignment="1">
      <alignment vertical="center"/>
    </xf>
    <xf numFmtId="0" fontId="0" fillId="2" borderId="24" xfId="0" applyFill="1" applyBorder="1">
      <alignment vertical="center"/>
    </xf>
    <xf numFmtId="0" fontId="1" fillId="2" borderId="8"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0"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3" xfId="0" applyNumberFormat="1" applyFont="1" applyFill="1" applyBorder="1">
      <alignment vertical="center"/>
    </xf>
    <xf numFmtId="180" fontId="1" fillId="2" borderId="25" xfId="0" applyNumberFormat="1" applyFont="1" applyFill="1" applyBorder="1">
      <alignment vertical="center"/>
    </xf>
    <xf numFmtId="0" fontId="0" fillId="2" borderId="28" xfId="0" applyFill="1" applyBorder="1">
      <alignment vertical="center"/>
    </xf>
    <xf numFmtId="180" fontId="1" fillId="2" borderId="11" xfId="0" applyNumberFormat="1" applyFont="1" applyFill="1" applyBorder="1">
      <alignment vertical="center"/>
    </xf>
    <xf numFmtId="180" fontId="1" fillId="2" borderId="37" xfId="0" applyNumberFormat="1" applyFont="1" applyFill="1" applyBorder="1">
      <alignment vertical="center"/>
    </xf>
    <xf numFmtId="180" fontId="1" fillId="2" borderId="34" xfId="0" applyNumberFormat="1" applyFont="1" applyFill="1" applyBorder="1">
      <alignment vertical="center"/>
    </xf>
    <xf numFmtId="180" fontId="1" fillId="2" borderId="35" xfId="0" applyNumberFormat="1" applyFont="1" applyFill="1" applyBorder="1">
      <alignment vertical="center"/>
    </xf>
    <xf numFmtId="180" fontId="1" fillId="2" borderId="29"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5"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3" xfId="0" applyNumberFormat="1" applyFont="1" applyFill="1" applyBorder="1">
      <alignment vertical="center"/>
    </xf>
    <xf numFmtId="179" fontId="1" fillId="2" borderId="25" xfId="0" applyNumberFormat="1" applyFont="1" applyFill="1" applyBorder="1">
      <alignment vertical="center"/>
    </xf>
    <xf numFmtId="179" fontId="1" fillId="2" borderId="10" xfId="0" applyNumberFormat="1" applyFont="1" applyFill="1" applyBorder="1">
      <alignment vertical="center"/>
    </xf>
    <xf numFmtId="179" fontId="1" fillId="2" borderId="37" xfId="0" applyNumberFormat="1" applyFont="1" applyFill="1" applyBorder="1">
      <alignment vertical="center"/>
    </xf>
    <xf numFmtId="179" fontId="1" fillId="2" borderId="34" xfId="0" applyNumberFormat="1" applyFont="1" applyFill="1" applyBorder="1">
      <alignment vertical="center"/>
    </xf>
    <xf numFmtId="179" fontId="1" fillId="2" borderId="35"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8" xfId="0" applyNumberFormat="1" applyFont="1" applyFill="1" applyBorder="1">
      <alignment vertical="center"/>
    </xf>
    <xf numFmtId="180" fontId="1" fillId="2" borderId="36"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29" xfId="0" applyFont="1" applyFill="1" applyBorder="1">
      <alignment vertical="center"/>
    </xf>
    <xf numFmtId="180" fontId="0" fillId="2" borderId="29" xfId="0" applyNumberFormat="1" applyFill="1" applyBorder="1">
      <alignment vertical="center"/>
    </xf>
    <xf numFmtId="179" fontId="1" fillId="2" borderId="26" xfId="0" applyNumberFormat="1" applyFont="1" applyFill="1" applyBorder="1">
      <alignment vertical="center"/>
    </xf>
    <xf numFmtId="179" fontId="1" fillId="2" borderId="41" xfId="0" applyNumberFormat="1" applyFont="1" applyFill="1" applyBorder="1">
      <alignment vertical="center"/>
    </xf>
    <xf numFmtId="179" fontId="1" fillId="2" borderId="36"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8" xfId="0" applyNumberFormat="1" applyFont="1" applyFill="1" applyBorder="1">
      <alignment vertical="center"/>
    </xf>
    <xf numFmtId="179" fontId="0" fillId="2" borderId="29"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1" xfId="0" applyNumberFormat="1" applyFont="1" applyFill="1" applyBorder="1">
      <alignment vertical="center"/>
    </xf>
    <xf numFmtId="181" fontId="1" fillId="2" borderId="32" xfId="0" applyNumberFormat="1" applyFont="1" applyFill="1" applyBorder="1">
      <alignment vertical="center"/>
    </xf>
    <xf numFmtId="181" fontId="0" fillId="2" borderId="25" xfId="0" applyNumberForma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0" fillId="2" borderId="31" xfId="0" applyFill="1" applyBorder="1">
      <alignment vertical="center"/>
    </xf>
    <xf numFmtId="0" fontId="0" fillId="2" borderId="32"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3" xfId="0" applyFont="1" applyFill="1" applyBorder="1">
      <alignment vertical="center"/>
    </xf>
    <xf numFmtId="0" fontId="0" fillId="2" borderId="23" xfId="0" applyFill="1" applyBorder="1">
      <alignment vertical="center"/>
    </xf>
    <xf numFmtId="0" fontId="0" fillId="2" borderId="25" xfId="0" applyFill="1" applyBorder="1">
      <alignment vertical="center"/>
    </xf>
    <xf numFmtId="0" fontId="3" fillId="2" borderId="12" xfId="0" applyFont="1" applyFill="1" applyBorder="1">
      <alignment vertical="center"/>
    </xf>
    <xf numFmtId="0" fontId="3" fillId="2" borderId="24" xfId="0" applyFont="1" applyFill="1" applyBorder="1">
      <alignment vertical="center"/>
    </xf>
    <xf numFmtId="0" fontId="3" fillId="2" borderId="27" xfId="0" applyFont="1" applyFill="1" applyBorder="1">
      <alignment vertical="center"/>
    </xf>
    <xf numFmtId="0" fontId="0" fillId="2" borderId="27" xfId="0" applyFill="1" applyBorder="1">
      <alignment vertical="center"/>
    </xf>
    <xf numFmtId="0" fontId="0" fillId="2" borderId="33"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0" xfId="0" applyFont="1" applyFill="1" applyBorder="1">
      <alignment vertical="center"/>
    </xf>
    <xf numFmtId="181" fontId="1" fillId="2" borderId="30"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4" xfId="0" applyFont="1" applyFill="1" applyBorder="1">
      <alignment vertical="center"/>
    </xf>
    <xf numFmtId="181" fontId="1" fillId="2" borderId="24" xfId="0" applyNumberFormat="1" applyFont="1" applyFill="1" applyBorder="1">
      <alignment vertical="center"/>
    </xf>
    <xf numFmtId="181" fontId="1" fillId="2" borderId="27" xfId="0" applyNumberFormat="1" applyFont="1" applyFill="1" applyBorder="1">
      <alignment vertical="center"/>
    </xf>
    <xf numFmtId="181" fontId="1" fillId="2" borderId="33" xfId="0" applyNumberFormat="1"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1" xfId="0" applyFont="1" applyFill="1" applyBorder="1">
      <alignment vertical="center"/>
    </xf>
    <xf numFmtId="0" fontId="1" fillId="2" borderId="32" xfId="0" applyFont="1" applyFill="1" applyBorder="1">
      <alignment vertical="center"/>
    </xf>
    <xf numFmtId="0" fontId="1" fillId="2" borderId="23" xfId="0" applyFont="1" applyFill="1" applyBorder="1">
      <alignment vertical="center"/>
    </xf>
    <xf numFmtId="0" fontId="1" fillId="2" borderId="25" xfId="0" applyFont="1" applyFill="1" applyBorder="1">
      <alignment vertical="center"/>
    </xf>
    <xf numFmtId="0" fontId="1" fillId="2" borderId="0" xfId="0" applyFont="1" applyFill="1" applyBorder="1">
      <alignment vertical="center"/>
    </xf>
    <xf numFmtId="0" fontId="1" fillId="2" borderId="12" xfId="0" applyFont="1" applyFill="1" applyBorder="1">
      <alignment vertical="center"/>
    </xf>
    <xf numFmtId="180" fontId="1" fillId="2" borderId="24" xfId="0" applyNumberFormat="1" applyFont="1" applyFill="1" applyBorder="1">
      <alignment vertical="center"/>
    </xf>
    <xf numFmtId="180" fontId="1" fillId="2" borderId="27"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7" xfId="0" applyFont="1" applyFill="1" applyBorder="1">
      <alignment vertical="center"/>
    </xf>
    <xf numFmtId="0" fontId="1" fillId="2" borderId="33"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7" xfId="0" applyFont="1" applyFill="1" applyBorder="1">
      <alignment vertical="center"/>
    </xf>
    <xf numFmtId="0" fontId="1" fillId="2" borderId="34" xfId="0" applyFont="1" applyFill="1" applyBorder="1">
      <alignment vertical="center"/>
    </xf>
    <xf numFmtId="179" fontId="0" fillId="2" borderId="37" xfId="0" applyNumberFormat="1" applyFill="1" applyBorder="1">
      <alignment vertical="center"/>
    </xf>
    <xf numFmtId="179" fontId="0" fillId="2" borderId="34" xfId="0" applyNumberFormat="1" applyFill="1" applyBorder="1">
      <alignment vertical="center"/>
    </xf>
    <xf numFmtId="179" fontId="0" fillId="2" borderId="35" xfId="0" applyNumberFormat="1" applyFill="1" applyBorder="1">
      <alignment vertical="center"/>
    </xf>
    <xf numFmtId="0" fontId="7" fillId="2" borderId="11" xfId="0" applyFont="1" applyFill="1" applyBorder="1">
      <alignment vertical="center"/>
    </xf>
    <xf numFmtId="0" fontId="1" fillId="2" borderId="31"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179" fontId="0" fillId="2" borderId="26" xfId="0" applyNumberFormat="1" applyFill="1" applyBorder="1">
      <alignment vertical="center"/>
    </xf>
    <xf numFmtId="0" fontId="1" fillId="2" borderId="36" xfId="0" applyFont="1" applyFill="1" applyBorder="1">
      <alignment vertical="center"/>
    </xf>
    <xf numFmtId="0" fontId="7" fillId="2" borderId="37"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1" xfId="0" applyNumberFormat="1" applyFont="1" applyFill="1" applyBorder="1">
      <alignment vertical="center"/>
    </xf>
    <xf numFmtId="178" fontId="7" fillId="2" borderId="18" xfId="0" applyNumberFormat="1" applyFont="1" applyFill="1" applyBorder="1">
      <alignment vertical="center"/>
    </xf>
    <xf numFmtId="178" fontId="7" fillId="2" borderId="25" xfId="0" applyNumberFormat="1" applyFont="1" applyFill="1" applyBorder="1">
      <alignment vertical="center"/>
    </xf>
    <xf numFmtId="178" fontId="7" fillId="2" borderId="37" xfId="0" applyNumberFormat="1" applyFont="1" applyFill="1" applyBorder="1">
      <alignment vertical="center"/>
    </xf>
    <xf numFmtId="178" fontId="7" fillId="2" borderId="35" xfId="0" applyNumberFormat="1" applyFont="1" applyFill="1" applyBorder="1">
      <alignment vertical="center"/>
    </xf>
    <xf numFmtId="178" fontId="0" fillId="2" borderId="18" xfId="0" applyNumberFormat="1" applyFill="1" applyBorder="1">
      <alignment vertical="center"/>
    </xf>
    <xf numFmtId="178" fontId="0" fillId="2" borderId="25" xfId="0" applyNumberFormat="1" applyFill="1" applyBorder="1">
      <alignment vertical="center"/>
    </xf>
    <xf numFmtId="178" fontId="0" fillId="2" borderId="7" xfId="0" applyNumberFormat="1" applyFill="1" applyBorder="1">
      <alignment vertical="center"/>
    </xf>
    <xf numFmtId="178" fontId="0" fillId="2" borderId="55"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6" xfId="0" applyNumberFormat="1" applyFont="1" applyFill="1" applyBorder="1">
      <alignment vertical="center"/>
    </xf>
    <xf numFmtId="180" fontId="0" fillId="2" borderId="31" xfId="0" quotePrefix="1" applyNumberFormat="1" applyFill="1" applyBorder="1">
      <alignment vertical="center"/>
    </xf>
    <xf numFmtId="180" fontId="0" fillId="2" borderId="31" xfId="0" applyNumberFormat="1" applyFill="1" applyBorder="1">
      <alignment vertical="center"/>
    </xf>
    <xf numFmtId="180" fontId="0" fillId="2" borderId="32" xfId="0" applyNumberFormat="1" applyFill="1" applyBorder="1">
      <alignment vertical="center"/>
    </xf>
    <xf numFmtId="180" fontId="0" fillId="2" borderId="23" xfId="0" quotePrefix="1" applyNumberFormat="1" applyFill="1" applyBorder="1">
      <alignment vertical="center"/>
    </xf>
    <xf numFmtId="180" fontId="0" fillId="2" borderId="23" xfId="0" applyNumberFormat="1" applyFill="1" applyBorder="1">
      <alignment vertical="center"/>
    </xf>
    <xf numFmtId="180" fontId="0" fillId="2" borderId="25" xfId="0" applyNumberFormat="1" applyFill="1" applyBorder="1">
      <alignment vertical="center"/>
    </xf>
    <xf numFmtId="180" fontId="0" fillId="2" borderId="27" xfId="0" quotePrefix="1" applyNumberFormat="1" applyFill="1" applyBorder="1">
      <alignment vertical="center"/>
    </xf>
    <xf numFmtId="180" fontId="0" fillId="2" borderId="27" xfId="0" applyNumberFormat="1" applyFill="1" applyBorder="1">
      <alignment vertical="center"/>
    </xf>
    <xf numFmtId="180" fontId="0" fillId="2" borderId="33" xfId="0" applyNumberFormat="1" applyFill="1" applyBorder="1">
      <alignment vertical="center"/>
    </xf>
    <xf numFmtId="182" fontId="0" fillId="2" borderId="37" xfId="0" applyNumberFormat="1" applyFill="1" applyBorder="1">
      <alignment vertical="center"/>
    </xf>
    <xf numFmtId="182" fontId="0" fillId="2" borderId="34" xfId="0" applyNumberFormat="1" applyFill="1" applyBorder="1">
      <alignment vertical="center"/>
    </xf>
    <xf numFmtId="182" fontId="0" fillId="2" borderId="35" xfId="0" applyNumberFormat="1" applyFill="1" applyBorder="1">
      <alignment vertical="center"/>
    </xf>
    <xf numFmtId="0" fontId="1" fillId="2" borderId="5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7" xfId="0" applyFill="1" applyBorder="1">
      <alignment vertical="center"/>
    </xf>
    <xf numFmtId="180" fontId="1" fillId="2" borderId="17" xfId="0" applyNumberFormat="1" applyFont="1" applyFill="1" applyBorder="1">
      <alignment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5"/>
          <c:y val="3.5502958579881658E-2"/>
        </c:manualLayout>
      </c:layout>
    </c:title>
    <c:plotArea>
      <c:layout>
        <c:manualLayout>
          <c:layoutTarget val="inner"/>
          <c:xMode val="edge"/>
          <c:yMode val="edge"/>
          <c:x val="0.10266169225813614"/>
          <c:y val="0.17455621301775148"/>
          <c:w val="0.87072324174492943"/>
          <c:h val="0.63609467455621493"/>
        </c:manualLayout>
      </c:layout>
      <c:lineChart>
        <c:grouping val="standard"/>
        <c:ser>
          <c:idx val="0"/>
          <c:order val="0"/>
          <c:tx>
            <c:strRef>
              <c:f>福井市出生率!$B$25</c:f>
              <c:strCache>
                <c:ptCount val="1"/>
                <c:pt idx="0">
                  <c:v>出生率</c:v>
                </c:pt>
              </c:strCache>
            </c:strRef>
          </c:tx>
          <c:cat>
            <c:strRef>
              <c:f>福井市出生率!$C$23:$L$23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福井市出生率!$C$25:$L$25</c:f>
              <c:numCache>
                <c:formatCode>General</c:formatCode>
                <c:ptCount val="10"/>
                <c:pt idx="0">
                  <c:v>9.8000000000000007</c:v>
                </c:pt>
                <c:pt idx="1">
                  <c:v>10.1</c:v>
                </c:pt>
                <c:pt idx="2">
                  <c:v>9.3000000000000007</c:v>
                </c:pt>
                <c:pt idx="3">
                  <c:v>9.5</c:v>
                </c:pt>
                <c:pt idx="4">
                  <c:v>9.3000000000000007</c:v>
                </c:pt>
                <c:pt idx="5">
                  <c:v>9.6999999999999993</c:v>
                </c:pt>
                <c:pt idx="6" formatCode="0.0_ ">
                  <c:v>9.6691314934762254</c:v>
                </c:pt>
                <c:pt idx="7" formatCode="0.0_ ">
                  <c:v>9.6999999999999993</c:v>
                </c:pt>
                <c:pt idx="8" formatCode="0.0_ ">
                  <c:v>9.407351951420555</c:v>
                </c:pt>
                <c:pt idx="9" formatCode="0.0_ ">
                  <c:v>9.5</c:v>
                </c:pt>
              </c:numCache>
            </c:numRef>
          </c:val>
        </c:ser>
        <c:marker val="1"/>
        <c:axId val="71732224"/>
        <c:axId val="71754496"/>
      </c:lineChart>
      <c:catAx>
        <c:axId val="71732224"/>
        <c:scaling>
          <c:orientation val="minMax"/>
        </c:scaling>
        <c:axPos val="b"/>
        <c:numFmt formatCode="General" sourceLinked="1"/>
        <c:majorTickMark val="in"/>
        <c:tickLblPos val="nextTo"/>
        <c:txPr>
          <a:bodyPr rot="0" vert="horz"/>
          <a:lstStyle/>
          <a:p>
            <a:pPr>
              <a:defRPr/>
            </a:pPr>
            <a:endParaRPr lang="ja-JP"/>
          </a:p>
        </c:txPr>
        <c:crossAx val="71754496"/>
        <c:crosses val="autoZero"/>
        <c:auto val="1"/>
        <c:lblAlgn val="ctr"/>
        <c:lblOffset val="100"/>
        <c:tickLblSkip val="1"/>
        <c:tickMarkSkip val="1"/>
      </c:catAx>
      <c:valAx>
        <c:axId val="71754496"/>
        <c:scaling>
          <c:orientation val="minMax"/>
          <c:min val="0"/>
        </c:scaling>
        <c:axPos val="l"/>
        <c:majorGridlines/>
        <c:minorGridlines/>
        <c:title>
          <c:tx>
            <c:rich>
              <a:bodyPr rot="0" vert="wordArtVertRtl"/>
              <a:lstStyle/>
              <a:p>
                <a:pPr>
                  <a:defRPr/>
                </a:pPr>
                <a:r>
                  <a:rPr lang="ja-JP" altLang="en-US"/>
                  <a:t>人口千対</a:t>
                </a:r>
                <a:endParaRPr lang="ja-JP"/>
              </a:p>
            </c:rich>
          </c:tx>
          <c:layout>
            <c:manualLayout>
              <c:xMode val="edge"/>
              <c:yMode val="edge"/>
              <c:x val="1.3589035087719319E-2"/>
              <c:y val="0.3599814814814819"/>
            </c:manualLayout>
          </c:layout>
        </c:title>
        <c:numFmt formatCode="General" sourceLinked="1"/>
        <c:majorTickMark val="in"/>
        <c:tickLblPos val="nextTo"/>
        <c:txPr>
          <a:bodyPr rot="0" vert="horz"/>
          <a:lstStyle/>
          <a:p>
            <a:pPr>
              <a:defRPr/>
            </a:pPr>
            <a:endParaRPr lang="ja-JP"/>
          </a:p>
        </c:txPr>
        <c:crossAx val="71732224"/>
        <c:crosses val="autoZero"/>
        <c:crossBetween val="between"/>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母の年齢別第２子出生数</a:t>
            </a:r>
          </a:p>
        </c:rich>
      </c:tx>
      <c:layout>
        <c:manualLayout>
          <c:xMode val="edge"/>
          <c:yMode val="edge"/>
          <c:x val="0.3508325351776625"/>
          <c:y val="3.1872509960159411E-2"/>
        </c:manualLayout>
      </c:layout>
    </c:title>
    <c:plotArea>
      <c:layout>
        <c:manualLayout>
          <c:layoutTarget val="inner"/>
          <c:xMode val="edge"/>
          <c:yMode val="edge"/>
          <c:x val="5.8898884454828528E-2"/>
          <c:y val="0.10159372431536012"/>
          <c:w val="0.86299669831639936"/>
          <c:h val="0.68725166448625852"/>
        </c:manualLayout>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1</c:v>
                </c:pt>
                <c:pt idx="1">
                  <c:v>4</c:v>
                </c:pt>
                <c:pt idx="2">
                  <c:v>1</c:v>
                </c:pt>
                <c:pt idx="3">
                  <c:v>3</c:v>
                </c:pt>
                <c:pt idx="4">
                  <c:v>1</c:v>
                </c:pt>
                <c:pt idx="5">
                  <c:v>0</c:v>
                </c:pt>
                <c:pt idx="6" formatCode="General">
                  <c:v>0</c:v>
                </c:pt>
                <c:pt idx="7" formatCode="General">
                  <c:v>3</c:v>
                </c:pt>
                <c:pt idx="8" formatCode="General">
                  <c:v>1</c:v>
                </c:pt>
                <c:pt idx="9" formatCode="General">
                  <c:v>3</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49</c:v>
                </c:pt>
                <c:pt idx="1">
                  <c:v>80</c:v>
                </c:pt>
                <c:pt idx="2">
                  <c:v>66</c:v>
                </c:pt>
                <c:pt idx="3">
                  <c:v>62</c:v>
                </c:pt>
                <c:pt idx="4">
                  <c:v>67</c:v>
                </c:pt>
                <c:pt idx="5">
                  <c:v>74</c:v>
                </c:pt>
                <c:pt idx="6" formatCode="General">
                  <c:v>81</c:v>
                </c:pt>
                <c:pt idx="7" formatCode="General">
                  <c:v>62</c:v>
                </c:pt>
                <c:pt idx="8" formatCode="General">
                  <c:v>54</c:v>
                </c:pt>
                <c:pt idx="9" formatCode="General">
                  <c:v>66</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37</c:v>
                </c:pt>
                <c:pt idx="1">
                  <c:v>41</c:v>
                </c:pt>
                <c:pt idx="2">
                  <c:v>23</c:v>
                </c:pt>
                <c:pt idx="3">
                  <c:v>29</c:v>
                </c:pt>
                <c:pt idx="4">
                  <c:v>24</c:v>
                </c:pt>
                <c:pt idx="5">
                  <c:v>22</c:v>
                </c:pt>
                <c:pt idx="6" formatCode="General">
                  <c:v>28</c:v>
                </c:pt>
                <c:pt idx="7" formatCode="General">
                  <c:v>35</c:v>
                </c:pt>
                <c:pt idx="8" formatCode="General">
                  <c:v>38</c:v>
                </c:pt>
                <c:pt idx="9" formatCode="General">
                  <c:v>34</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51</c:v>
                </c:pt>
                <c:pt idx="1">
                  <c:v>44</c:v>
                </c:pt>
                <c:pt idx="2">
                  <c:v>48</c:v>
                </c:pt>
                <c:pt idx="3">
                  <c:v>38</c:v>
                </c:pt>
                <c:pt idx="4">
                  <c:v>35</c:v>
                </c:pt>
                <c:pt idx="5">
                  <c:v>44</c:v>
                </c:pt>
                <c:pt idx="6" formatCode="General">
                  <c:v>39</c:v>
                </c:pt>
                <c:pt idx="7" formatCode="General">
                  <c:v>50</c:v>
                </c:pt>
                <c:pt idx="8" formatCode="General">
                  <c:v>32</c:v>
                </c:pt>
                <c:pt idx="9" formatCode="General">
                  <c:v>43</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78</c:v>
                </c:pt>
                <c:pt idx="1">
                  <c:v>62</c:v>
                </c:pt>
                <c:pt idx="2">
                  <c:v>65</c:v>
                </c:pt>
                <c:pt idx="3">
                  <c:v>41</c:v>
                </c:pt>
                <c:pt idx="4">
                  <c:v>49</c:v>
                </c:pt>
                <c:pt idx="5">
                  <c:v>58</c:v>
                </c:pt>
                <c:pt idx="6" formatCode="General">
                  <c:v>33</c:v>
                </c:pt>
                <c:pt idx="7" formatCode="General">
                  <c:v>57</c:v>
                </c:pt>
                <c:pt idx="8" formatCode="General">
                  <c:v>45</c:v>
                </c:pt>
                <c:pt idx="9" formatCode="General">
                  <c:v>51</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98</c:v>
                </c:pt>
                <c:pt idx="1">
                  <c:v>93</c:v>
                </c:pt>
                <c:pt idx="2">
                  <c:v>67</c:v>
                </c:pt>
                <c:pt idx="3">
                  <c:v>68</c:v>
                </c:pt>
                <c:pt idx="4">
                  <c:v>59</c:v>
                </c:pt>
                <c:pt idx="5">
                  <c:v>49</c:v>
                </c:pt>
                <c:pt idx="6" formatCode="General">
                  <c:v>74</c:v>
                </c:pt>
                <c:pt idx="7" formatCode="General">
                  <c:v>57</c:v>
                </c:pt>
                <c:pt idx="8" formatCode="General">
                  <c:v>62</c:v>
                </c:pt>
                <c:pt idx="9" formatCode="General">
                  <c:v>49</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103</c:v>
                </c:pt>
                <c:pt idx="1">
                  <c:v>96</c:v>
                </c:pt>
                <c:pt idx="2">
                  <c:v>112</c:v>
                </c:pt>
                <c:pt idx="3">
                  <c:v>91</c:v>
                </c:pt>
                <c:pt idx="4">
                  <c:v>81</c:v>
                </c:pt>
                <c:pt idx="5">
                  <c:v>69</c:v>
                </c:pt>
                <c:pt idx="6" formatCode="General">
                  <c:v>82</c:v>
                </c:pt>
                <c:pt idx="7" formatCode="General">
                  <c:v>88</c:v>
                </c:pt>
                <c:pt idx="8" formatCode="General">
                  <c:v>75</c:v>
                </c:pt>
                <c:pt idx="9" formatCode="General">
                  <c:v>72</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118</c:v>
                </c:pt>
                <c:pt idx="1">
                  <c:v>116</c:v>
                </c:pt>
                <c:pt idx="2">
                  <c:v>103</c:v>
                </c:pt>
                <c:pt idx="3">
                  <c:v>115</c:v>
                </c:pt>
                <c:pt idx="4">
                  <c:v>114</c:v>
                </c:pt>
                <c:pt idx="5">
                  <c:v>93</c:v>
                </c:pt>
                <c:pt idx="6" formatCode="General">
                  <c:v>89</c:v>
                </c:pt>
                <c:pt idx="7" formatCode="General">
                  <c:v>86</c:v>
                </c:pt>
                <c:pt idx="8" formatCode="General">
                  <c:v>73</c:v>
                </c:pt>
                <c:pt idx="9" formatCode="General">
                  <c:v>81</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109</c:v>
                </c:pt>
                <c:pt idx="1">
                  <c:v>111</c:v>
                </c:pt>
                <c:pt idx="2">
                  <c:v>91</c:v>
                </c:pt>
                <c:pt idx="3">
                  <c:v>111</c:v>
                </c:pt>
                <c:pt idx="4">
                  <c:v>109</c:v>
                </c:pt>
                <c:pt idx="5">
                  <c:v>118</c:v>
                </c:pt>
                <c:pt idx="6" formatCode="General">
                  <c:v>97</c:v>
                </c:pt>
                <c:pt idx="7" formatCode="General">
                  <c:v>86</c:v>
                </c:pt>
                <c:pt idx="8" formatCode="General">
                  <c:v>88</c:v>
                </c:pt>
                <c:pt idx="9" formatCode="General">
                  <c:v>86</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83</c:v>
                </c:pt>
                <c:pt idx="1">
                  <c:v>99</c:v>
                </c:pt>
                <c:pt idx="2">
                  <c:v>82</c:v>
                </c:pt>
                <c:pt idx="3">
                  <c:v>96</c:v>
                </c:pt>
                <c:pt idx="4">
                  <c:v>91</c:v>
                </c:pt>
                <c:pt idx="5">
                  <c:v>101</c:v>
                </c:pt>
                <c:pt idx="6" formatCode="General">
                  <c:v>80</c:v>
                </c:pt>
                <c:pt idx="7" formatCode="General">
                  <c:v>101</c:v>
                </c:pt>
                <c:pt idx="8" formatCode="General">
                  <c:v>77</c:v>
                </c:pt>
                <c:pt idx="9" formatCode="General">
                  <c:v>86</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89</c:v>
                </c:pt>
                <c:pt idx="1">
                  <c:v>66</c:v>
                </c:pt>
                <c:pt idx="2">
                  <c:v>83</c:v>
                </c:pt>
                <c:pt idx="3">
                  <c:v>80</c:v>
                </c:pt>
                <c:pt idx="4">
                  <c:v>102</c:v>
                </c:pt>
                <c:pt idx="5">
                  <c:v>89</c:v>
                </c:pt>
                <c:pt idx="6" formatCode="General">
                  <c:v>81</c:v>
                </c:pt>
                <c:pt idx="7" formatCode="General">
                  <c:v>95</c:v>
                </c:pt>
                <c:pt idx="8" formatCode="General">
                  <c:v>94</c:v>
                </c:pt>
                <c:pt idx="9" formatCode="General">
                  <c:v>72</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42</c:v>
                </c:pt>
                <c:pt idx="1">
                  <c:v>55</c:v>
                </c:pt>
                <c:pt idx="2">
                  <c:v>47</c:v>
                </c:pt>
                <c:pt idx="3">
                  <c:v>82</c:v>
                </c:pt>
                <c:pt idx="4">
                  <c:v>63</c:v>
                </c:pt>
                <c:pt idx="5">
                  <c:v>62</c:v>
                </c:pt>
                <c:pt idx="6" formatCode="General">
                  <c:v>72</c:v>
                </c:pt>
                <c:pt idx="7" formatCode="General">
                  <c:v>72</c:v>
                </c:pt>
                <c:pt idx="8" formatCode="General">
                  <c:v>90</c:v>
                </c:pt>
                <c:pt idx="9" formatCode="General">
                  <c:v>75</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96</c:v>
                </c:pt>
                <c:pt idx="1">
                  <c:v>94</c:v>
                </c:pt>
                <c:pt idx="2">
                  <c:v>103</c:v>
                </c:pt>
                <c:pt idx="3">
                  <c:v>136</c:v>
                </c:pt>
                <c:pt idx="4">
                  <c:v>125</c:v>
                </c:pt>
                <c:pt idx="5">
                  <c:v>145</c:v>
                </c:pt>
                <c:pt idx="6" formatCode="General">
                  <c:v>169</c:v>
                </c:pt>
                <c:pt idx="7" formatCode="General">
                  <c:v>175</c:v>
                </c:pt>
                <c:pt idx="8" formatCode="General">
                  <c:v>168</c:v>
                </c:pt>
                <c:pt idx="9" formatCode="General">
                  <c:v>203</c:v>
                </c:pt>
              </c:numCache>
            </c:numRef>
          </c:val>
        </c:ser>
        <c:ser>
          <c:idx val="13"/>
          <c:order val="13"/>
          <c:tx>
            <c:strRef>
              <c:f>第2子出生数!$B$17</c:f>
              <c:strCache>
                <c:ptCount val="1"/>
                <c:pt idx="0">
                  <c:v>40～44歳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10</c:v>
                </c:pt>
                <c:pt idx="1">
                  <c:v>7</c:v>
                </c:pt>
                <c:pt idx="2">
                  <c:v>10</c:v>
                </c:pt>
                <c:pt idx="3">
                  <c:v>15</c:v>
                </c:pt>
                <c:pt idx="4">
                  <c:v>12</c:v>
                </c:pt>
                <c:pt idx="5">
                  <c:v>16</c:v>
                </c:pt>
                <c:pt idx="6" formatCode="General">
                  <c:v>9</c:v>
                </c:pt>
                <c:pt idx="7" formatCode="General">
                  <c:v>22</c:v>
                </c:pt>
                <c:pt idx="8" formatCode="General">
                  <c:v>19</c:v>
                </c:pt>
                <c:pt idx="9" formatCode="General">
                  <c:v>17</c:v>
                </c:pt>
              </c:numCache>
            </c:numRef>
          </c:val>
        </c:ser>
        <c:ser>
          <c:idx val="14"/>
          <c:order val="14"/>
          <c:tx>
            <c:strRef>
              <c:f>第2子出生数!$B$18</c:f>
              <c:strCache>
                <c:ptCount val="1"/>
                <c:pt idx="0">
                  <c:v>45歳以上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第2子出生数!$C$18:$L$18</c:f>
              <c:numCache>
                <c:formatCode>#,##0_ </c:formatCode>
                <c:ptCount val="10"/>
                <c:pt idx="0">
                  <c:v>0</c:v>
                </c:pt>
                <c:pt idx="1">
                  <c:v>0</c:v>
                </c:pt>
                <c:pt idx="2">
                  <c:v>0</c:v>
                </c:pt>
                <c:pt idx="3">
                  <c:v>0</c:v>
                </c:pt>
                <c:pt idx="4">
                  <c:v>0</c:v>
                </c:pt>
                <c:pt idx="5">
                  <c:v>0</c:v>
                </c:pt>
                <c:pt idx="6" formatCode="General">
                  <c:v>1</c:v>
                </c:pt>
                <c:pt idx="7" formatCode="General">
                  <c:v>0</c:v>
                </c:pt>
                <c:pt idx="8" formatCode="General">
                  <c:v>0</c:v>
                </c:pt>
                <c:pt idx="9" formatCode="General">
                  <c:v>1</c:v>
                </c:pt>
              </c:numCache>
            </c:numRef>
          </c:val>
        </c:ser>
        <c:overlap val="100"/>
        <c:axId val="73198976"/>
        <c:axId val="73073792"/>
      </c:barChart>
      <c:catAx>
        <c:axId val="73198976"/>
        <c:scaling>
          <c:orientation val="minMax"/>
        </c:scaling>
        <c:axPos val="b"/>
        <c:numFmt formatCode="General" sourceLinked="1"/>
        <c:majorTickMark val="in"/>
        <c:tickLblPos val="nextTo"/>
        <c:txPr>
          <a:bodyPr rot="0" vert="horz"/>
          <a:lstStyle/>
          <a:p>
            <a:pPr>
              <a:defRPr/>
            </a:pPr>
            <a:endParaRPr lang="ja-JP"/>
          </a:p>
        </c:txPr>
        <c:crossAx val="73073792"/>
        <c:crosses val="autoZero"/>
        <c:auto val="1"/>
        <c:lblAlgn val="ctr"/>
        <c:lblOffset val="100"/>
        <c:tickLblSkip val="1"/>
        <c:tickMarkSkip val="1"/>
      </c:catAx>
      <c:valAx>
        <c:axId val="73073792"/>
        <c:scaling>
          <c:orientation val="minMax"/>
          <c:max val="1000"/>
        </c:scaling>
        <c:axPos val="l"/>
        <c:majorGridlines/>
        <c:title>
          <c:tx>
            <c:rich>
              <a:bodyPr rot="0" vert="wordArtVertRtl"/>
              <a:lstStyle/>
              <a:p>
                <a:pPr>
                  <a:defRPr/>
                </a:pPr>
                <a:r>
                  <a:rPr lang="ja-JP"/>
                  <a:t>人</a:t>
                </a:r>
              </a:p>
            </c:rich>
          </c:tx>
          <c:layout>
            <c:manualLayout>
              <c:xMode val="edge"/>
              <c:yMode val="edge"/>
              <c:x val="4.6094750320102428E-2"/>
              <c:y val="5.2569982537043536E-2"/>
            </c:manualLayout>
          </c:layout>
        </c:title>
        <c:numFmt formatCode="#,##0_ " sourceLinked="1"/>
        <c:majorTickMark val="in"/>
        <c:tickLblPos val="nextTo"/>
        <c:txPr>
          <a:bodyPr rot="0" vert="horz"/>
          <a:lstStyle/>
          <a:p>
            <a:pPr>
              <a:defRPr/>
            </a:pPr>
            <a:endParaRPr lang="ja-JP"/>
          </a:p>
        </c:txPr>
        <c:crossAx val="73198976"/>
        <c:crosses val="autoZero"/>
        <c:crossBetween val="between"/>
      </c:valAx>
    </c:plotArea>
    <c:legend>
      <c:legendPos val="b"/>
      <c:layout>
        <c:manualLayout>
          <c:xMode val="edge"/>
          <c:yMode val="edge"/>
          <c:x val="5.8898847631242014E-2"/>
          <c:y val="0.88645501981574959"/>
          <c:w val="0.88794862229929494"/>
          <c:h val="9.20739090880572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255552"/>
        <c:axId val="73351552"/>
      </c:barChart>
      <c:catAx>
        <c:axId val="7325555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351552"/>
        <c:crosses val="autoZero"/>
        <c:auto val="1"/>
        <c:lblAlgn val="ctr"/>
        <c:lblOffset val="100"/>
        <c:tickLblSkip val="1"/>
        <c:tickMarkSkip val="1"/>
      </c:catAx>
      <c:valAx>
        <c:axId val="7335155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5555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800" b="1" i="0" baseline="0"/>
              <a:t>母の年齢階級別第</a:t>
            </a:r>
            <a:r>
              <a:rPr lang="en-US" altLang="ja-JP" sz="1800" b="1" i="0" baseline="0"/>
              <a:t>3</a:t>
            </a:r>
            <a:r>
              <a:rPr lang="ja-JP" altLang="ja-JP" sz="1800" b="1" i="0" baseline="0"/>
              <a:t>子出生</a:t>
            </a:r>
            <a:r>
              <a:rPr lang="ja-JP" altLang="en-US" sz="1800" b="1" i="0" baseline="0"/>
              <a:t>数</a:t>
            </a:r>
            <a:endParaRPr lang="ja-JP" altLang="ja-JP"/>
          </a:p>
        </c:rich>
      </c:tx>
      <c:layout/>
    </c:title>
    <c:plotArea>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1</c:v>
                </c:pt>
                <c:pt idx="5">
                  <c:v>0</c:v>
                </c:pt>
                <c:pt idx="6">
                  <c:v>0</c:v>
                </c:pt>
                <c:pt idx="7">
                  <c:v>0</c:v>
                </c:pt>
                <c:pt idx="8">
                  <c:v>1</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5</c:v>
                </c:pt>
                <c:pt idx="1">
                  <c:v>5</c:v>
                </c:pt>
                <c:pt idx="2">
                  <c:v>4</c:v>
                </c:pt>
                <c:pt idx="3">
                  <c:v>3</c:v>
                </c:pt>
                <c:pt idx="4">
                  <c:v>5</c:v>
                </c:pt>
                <c:pt idx="5">
                  <c:v>7</c:v>
                </c:pt>
                <c:pt idx="6">
                  <c:v>6</c:v>
                </c:pt>
                <c:pt idx="7">
                  <c:v>12</c:v>
                </c:pt>
                <c:pt idx="8">
                  <c:v>9</c:v>
                </c:pt>
                <c:pt idx="9">
                  <c:v>8</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4</c:v>
                </c:pt>
                <c:pt idx="1">
                  <c:v>6</c:v>
                </c:pt>
                <c:pt idx="2">
                  <c:v>4</c:v>
                </c:pt>
                <c:pt idx="3">
                  <c:v>4</c:v>
                </c:pt>
                <c:pt idx="4">
                  <c:v>6</c:v>
                </c:pt>
                <c:pt idx="5">
                  <c:v>6</c:v>
                </c:pt>
                <c:pt idx="6">
                  <c:v>3</c:v>
                </c:pt>
                <c:pt idx="7">
                  <c:v>7</c:v>
                </c:pt>
                <c:pt idx="8">
                  <c:v>9</c:v>
                </c:pt>
                <c:pt idx="9">
                  <c:v>11</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6</c:v>
                </c:pt>
                <c:pt idx="1">
                  <c:v>9</c:v>
                </c:pt>
                <c:pt idx="2">
                  <c:v>11</c:v>
                </c:pt>
                <c:pt idx="3">
                  <c:v>3</c:v>
                </c:pt>
                <c:pt idx="4">
                  <c:v>4</c:v>
                </c:pt>
                <c:pt idx="5">
                  <c:v>9</c:v>
                </c:pt>
                <c:pt idx="6">
                  <c:v>9</c:v>
                </c:pt>
                <c:pt idx="7">
                  <c:v>10</c:v>
                </c:pt>
                <c:pt idx="8">
                  <c:v>14</c:v>
                </c:pt>
                <c:pt idx="9">
                  <c:v>7</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13</c:v>
                </c:pt>
                <c:pt idx="1">
                  <c:v>10</c:v>
                </c:pt>
                <c:pt idx="2">
                  <c:v>14</c:v>
                </c:pt>
                <c:pt idx="3">
                  <c:v>10</c:v>
                </c:pt>
                <c:pt idx="4">
                  <c:v>9</c:v>
                </c:pt>
                <c:pt idx="5">
                  <c:v>12</c:v>
                </c:pt>
                <c:pt idx="6">
                  <c:v>6</c:v>
                </c:pt>
                <c:pt idx="7">
                  <c:v>11</c:v>
                </c:pt>
                <c:pt idx="8">
                  <c:v>8</c:v>
                </c:pt>
                <c:pt idx="9">
                  <c:v>12</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21</c:v>
                </c:pt>
                <c:pt idx="1">
                  <c:v>20</c:v>
                </c:pt>
                <c:pt idx="2">
                  <c:v>15</c:v>
                </c:pt>
                <c:pt idx="3">
                  <c:v>19</c:v>
                </c:pt>
                <c:pt idx="4">
                  <c:v>19</c:v>
                </c:pt>
                <c:pt idx="5">
                  <c:v>14</c:v>
                </c:pt>
                <c:pt idx="6">
                  <c:v>16</c:v>
                </c:pt>
                <c:pt idx="7">
                  <c:v>15</c:v>
                </c:pt>
                <c:pt idx="8">
                  <c:v>18</c:v>
                </c:pt>
                <c:pt idx="9">
                  <c:v>9</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23</c:v>
                </c:pt>
                <c:pt idx="1">
                  <c:v>34</c:v>
                </c:pt>
                <c:pt idx="2">
                  <c:v>16</c:v>
                </c:pt>
                <c:pt idx="3">
                  <c:v>23</c:v>
                </c:pt>
                <c:pt idx="4">
                  <c:v>24</c:v>
                </c:pt>
                <c:pt idx="5">
                  <c:v>15</c:v>
                </c:pt>
                <c:pt idx="6">
                  <c:v>27</c:v>
                </c:pt>
                <c:pt idx="7">
                  <c:v>14</c:v>
                </c:pt>
                <c:pt idx="8">
                  <c:v>11</c:v>
                </c:pt>
                <c:pt idx="9">
                  <c:v>12</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24</c:v>
                </c:pt>
                <c:pt idx="1">
                  <c:v>29</c:v>
                </c:pt>
                <c:pt idx="2">
                  <c:v>24</c:v>
                </c:pt>
                <c:pt idx="3">
                  <c:v>20</c:v>
                </c:pt>
                <c:pt idx="4">
                  <c:v>18</c:v>
                </c:pt>
                <c:pt idx="5">
                  <c:v>20</c:v>
                </c:pt>
                <c:pt idx="6">
                  <c:v>19</c:v>
                </c:pt>
                <c:pt idx="7">
                  <c:v>16</c:v>
                </c:pt>
                <c:pt idx="8">
                  <c:v>15</c:v>
                </c:pt>
                <c:pt idx="9">
                  <c:v>19</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29</c:v>
                </c:pt>
                <c:pt idx="1">
                  <c:v>26</c:v>
                </c:pt>
                <c:pt idx="2">
                  <c:v>27</c:v>
                </c:pt>
                <c:pt idx="3">
                  <c:v>24</c:v>
                </c:pt>
                <c:pt idx="4">
                  <c:v>29</c:v>
                </c:pt>
                <c:pt idx="5">
                  <c:v>40</c:v>
                </c:pt>
                <c:pt idx="6">
                  <c:v>28</c:v>
                </c:pt>
                <c:pt idx="7">
                  <c:v>21</c:v>
                </c:pt>
                <c:pt idx="8">
                  <c:v>29</c:v>
                </c:pt>
                <c:pt idx="9">
                  <c:v>28</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34</c:v>
                </c:pt>
                <c:pt idx="1">
                  <c:v>35</c:v>
                </c:pt>
                <c:pt idx="2">
                  <c:v>32</c:v>
                </c:pt>
                <c:pt idx="3">
                  <c:v>28</c:v>
                </c:pt>
                <c:pt idx="4">
                  <c:v>34</c:v>
                </c:pt>
                <c:pt idx="5">
                  <c:v>47</c:v>
                </c:pt>
                <c:pt idx="6">
                  <c:v>29</c:v>
                </c:pt>
                <c:pt idx="7">
                  <c:v>26</c:v>
                </c:pt>
                <c:pt idx="8">
                  <c:v>23</c:v>
                </c:pt>
                <c:pt idx="9">
                  <c:v>26</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38</c:v>
                </c:pt>
                <c:pt idx="1">
                  <c:v>37</c:v>
                </c:pt>
                <c:pt idx="2">
                  <c:v>40</c:v>
                </c:pt>
                <c:pt idx="3">
                  <c:v>33</c:v>
                </c:pt>
                <c:pt idx="4">
                  <c:v>33</c:v>
                </c:pt>
                <c:pt idx="5">
                  <c:v>29</c:v>
                </c:pt>
                <c:pt idx="6">
                  <c:v>41</c:v>
                </c:pt>
                <c:pt idx="7">
                  <c:v>38</c:v>
                </c:pt>
                <c:pt idx="8">
                  <c:v>38</c:v>
                </c:pt>
                <c:pt idx="9">
                  <c:v>36</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32</c:v>
                </c:pt>
                <c:pt idx="1">
                  <c:v>34</c:v>
                </c:pt>
                <c:pt idx="2">
                  <c:v>27</c:v>
                </c:pt>
                <c:pt idx="3">
                  <c:v>29</c:v>
                </c:pt>
                <c:pt idx="4">
                  <c:v>30</c:v>
                </c:pt>
                <c:pt idx="5">
                  <c:v>30</c:v>
                </c:pt>
                <c:pt idx="6">
                  <c:v>31</c:v>
                </c:pt>
                <c:pt idx="7">
                  <c:v>38</c:v>
                </c:pt>
                <c:pt idx="8">
                  <c:v>42</c:v>
                </c:pt>
                <c:pt idx="9">
                  <c:v>29</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88</c:v>
                </c:pt>
                <c:pt idx="1">
                  <c:v>74</c:v>
                </c:pt>
                <c:pt idx="2">
                  <c:v>94</c:v>
                </c:pt>
                <c:pt idx="3">
                  <c:v>93</c:v>
                </c:pt>
                <c:pt idx="4">
                  <c:v>64</c:v>
                </c:pt>
                <c:pt idx="5">
                  <c:v>84</c:v>
                </c:pt>
                <c:pt idx="6">
                  <c:v>84</c:v>
                </c:pt>
                <c:pt idx="7">
                  <c:v>96</c:v>
                </c:pt>
                <c:pt idx="8">
                  <c:v>115</c:v>
                </c:pt>
                <c:pt idx="9">
                  <c:v>113</c:v>
                </c:pt>
              </c:numCache>
            </c:numRef>
          </c:val>
        </c:ser>
        <c:ser>
          <c:idx val="13"/>
          <c:order val="13"/>
          <c:tx>
            <c:strRef>
              <c:f>第3子出生数!$B$16</c:f>
              <c:strCache>
                <c:ptCount val="1"/>
                <c:pt idx="0">
                  <c:v>40～44歳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7</c:v>
                </c:pt>
                <c:pt idx="1">
                  <c:v>13</c:v>
                </c:pt>
                <c:pt idx="2">
                  <c:v>7</c:v>
                </c:pt>
                <c:pt idx="3">
                  <c:v>7</c:v>
                </c:pt>
                <c:pt idx="4">
                  <c:v>6</c:v>
                </c:pt>
                <c:pt idx="5">
                  <c:v>9</c:v>
                </c:pt>
                <c:pt idx="6">
                  <c:v>14</c:v>
                </c:pt>
                <c:pt idx="7">
                  <c:v>10</c:v>
                </c:pt>
                <c:pt idx="8">
                  <c:v>12</c:v>
                </c:pt>
                <c:pt idx="9">
                  <c:v>13</c:v>
                </c:pt>
              </c:numCache>
            </c:numRef>
          </c:val>
        </c:ser>
        <c:ser>
          <c:idx val="14"/>
          <c:order val="14"/>
          <c:tx>
            <c:strRef>
              <c:f>第3子出生数!$B$17</c:f>
              <c:strCache>
                <c:ptCount val="1"/>
                <c:pt idx="0">
                  <c:v>45歳以上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第3子出生数!$C$17:$L$17</c:f>
              <c:numCache>
                <c:formatCode>#,##0;[Red]\-#,##0</c:formatCode>
                <c:ptCount val="10"/>
                <c:pt idx="0">
                  <c:v>0</c:v>
                </c:pt>
                <c:pt idx="1">
                  <c:v>0</c:v>
                </c:pt>
                <c:pt idx="2">
                  <c:v>1</c:v>
                </c:pt>
                <c:pt idx="3">
                  <c:v>0</c:v>
                </c:pt>
                <c:pt idx="4">
                  <c:v>1</c:v>
                </c:pt>
                <c:pt idx="5">
                  <c:v>0</c:v>
                </c:pt>
                <c:pt idx="6">
                  <c:v>1</c:v>
                </c:pt>
                <c:pt idx="7">
                  <c:v>0</c:v>
                </c:pt>
                <c:pt idx="8">
                  <c:v>0</c:v>
                </c:pt>
                <c:pt idx="9">
                  <c:v>0</c:v>
                </c:pt>
              </c:numCache>
            </c:numRef>
          </c:val>
        </c:ser>
        <c:gapWidth val="75"/>
        <c:overlap val="100"/>
        <c:axId val="73423104"/>
        <c:axId val="73433088"/>
      </c:barChart>
      <c:catAx>
        <c:axId val="73423104"/>
        <c:scaling>
          <c:orientation val="minMax"/>
        </c:scaling>
        <c:axPos val="b"/>
        <c:majorTickMark val="none"/>
        <c:tickLblPos val="nextTo"/>
        <c:crossAx val="73433088"/>
        <c:crosses val="autoZero"/>
        <c:auto val="1"/>
        <c:lblAlgn val="ctr"/>
        <c:lblOffset val="100"/>
      </c:catAx>
      <c:valAx>
        <c:axId val="73433088"/>
        <c:scaling>
          <c:orientation val="minMax"/>
        </c:scaling>
        <c:axPos val="l"/>
        <c:majorGridlines/>
        <c:numFmt formatCode="#,##0;[Red]\-#,##0" sourceLinked="1"/>
        <c:majorTickMark val="none"/>
        <c:tickLblPos val="nextTo"/>
        <c:spPr>
          <a:ln w="9525">
            <a:noFill/>
          </a:ln>
        </c:spPr>
        <c:crossAx val="73423104"/>
        <c:crosses val="autoZero"/>
        <c:crossBetween val="between"/>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母の年齢階級別第</a:t>
            </a:r>
            <a:r>
              <a:rPr lang="en-US" altLang="ja-JP" sz="1800" b="1" i="0" baseline="0"/>
              <a:t>4</a:t>
            </a:r>
            <a:r>
              <a:rPr lang="ja-JP" altLang="ja-JP" sz="1800" b="1" i="0" baseline="0"/>
              <a:t>子</a:t>
            </a:r>
            <a:r>
              <a:rPr lang="ja-JP" altLang="en-US" sz="1800" b="1" i="0" baseline="0"/>
              <a:t>以上数</a:t>
            </a:r>
            <a:endParaRPr lang="ja-JP" altLang="ja-JP"/>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1</c:v>
                </c:pt>
                <c:pt idx="3">
                  <c:v>1</c:v>
                </c:pt>
                <c:pt idx="4">
                  <c:v>1</c:v>
                </c:pt>
                <c:pt idx="5">
                  <c:v>3</c:v>
                </c:pt>
                <c:pt idx="6">
                  <c:v>0</c:v>
                </c:pt>
                <c:pt idx="7">
                  <c:v>2</c:v>
                </c:pt>
                <c:pt idx="8">
                  <c:v>1</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7</c:v>
                </c:pt>
                <c:pt idx="1">
                  <c:v>4</c:v>
                </c:pt>
                <c:pt idx="2">
                  <c:v>10</c:v>
                </c:pt>
                <c:pt idx="3">
                  <c:v>6</c:v>
                </c:pt>
                <c:pt idx="4">
                  <c:v>5</c:v>
                </c:pt>
                <c:pt idx="5">
                  <c:v>4</c:v>
                </c:pt>
                <c:pt idx="6">
                  <c:v>6</c:v>
                </c:pt>
                <c:pt idx="7">
                  <c:v>8</c:v>
                </c:pt>
                <c:pt idx="8">
                  <c:v>5</c:v>
                </c:pt>
                <c:pt idx="9">
                  <c:v>6</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36</c:v>
                </c:pt>
                <c:pt idx="1">
                  <c:v>21</c:v>
                </c:pt>
                <c:pt idx="2">
                  <c:v>33</c:v>
                </c:pt>
                <c:pt idx="3">
                  <c:v>34</c:v>
                </c:pt>
                <c:pt idx="4">
                  <c:v>20</c:v>
                </c:pt>
                <c:pt idx="5">
                  <c:v>24</c:v>
                </c:pt>
                <c:pt idx="6">
                  <c:v>24</c:v>
                </c:pt>
                <c:pt idx="7">
                  <c:v>23</c:v>
                </c:pt>
                <c:pt idx="8">
                  <c:v>24</c:v>
                </c:pt>
                <c:pt idx="9">
                  <c:v>22</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25</c:v>
                </c:pt>
                <c:pt idx="1">
                  <c:v>17</c:v>
                </c:pt>
                <c:pt idx="2">
                  <c:v>21</c:v>
                </c:pt>
                <c:pt idx="3">
                  <c:v>23</c:v>
                </c:pt>
                <c:pt idx="4">
                  <c:v>22</c:v>
                </c:pt>
                <c:pt idx="5">
                  <c:v>31</c:v>
                </c:pt>
                <c:pt idx="6">
                  <c:v>40</c:v>
                </c:pt>
                <c:pt idx="7">
                  <c:v>26</c:v>
                </c:pt>
                <c:pt idx="8">
                  <c:v>29</c:v>
                </c:pt>
                <c:pt idx="9">
                  <c:v>30</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3</c:v>
                </c:pt>
                <c:pt idx="1">
                  <c:v>9</c:v>
                </c:pt>
                <c:pt idx="2">
                  <c:v>4</c:v>
                </c:pt>
                <c:pt idx="3">
                  <c:v>2</c:v>
                </c:pt>
                <c:pt idx="4">
                  <c:v>7</c:v>
                </c:pt>
                <c:pt idx="5">
                  <c:v>4</c:v>
                </c:pt>
                <c:pt idx="6">
                  <c:v>7</c:v>
                </c:pt>
                <c:pt idx="7">
                  <c:v>8</c:v>
                </c:pt>
                <c:pt idx="8">
                  <c:v>9</c:v>
                </c:pt>
                <c:pt idx="9">
                  <c:v>10</c:v>
                </c:pt>
              </c:numCache>
            </c:numRef>
          </c:val>
        </c:ser>
        <c:gapWidth val="75"/>
        <c:overlap val="100"/>
        <c:axId val="73531776"/>
        <c:axId val="73533312"/>
      </c:barChart>
      <c:catAx>
        <c:axId val="73531776"/>
        <c:scaling>
          <c:orientation val="minMax"/>
        </c:scaling>
        <c:axPos val="b"/>
        <c:majorTickMark val="none"/>
        <c:tickLblPos val="nextTo"/>
        <c:crossAx val="73533312"/>
        <c:crosses val="autoZero"/>
        <c:auto val="1"/>
        <c:lblAlgn val="ctr"/>
        <c:lblOffset val="100"/>
      </c:catAx>
      <c:valAx>
        <c:axId val="73533312"/>
        <c:scaling>
          <c:orientation val="minMax"/>
        </c:scaling>
        <c:axPos val="l"/>
        <c:majorGridlines/>
        <c:numFmt formatCode="General" sourceLinked="1"/>
        <c:majorTickMark val="none"/>
        <c:tickLblPos val="nextTo"/>
        <c:spPr>
          <a:ln w="9525">
            <a:noFill/>
          </a:ln>
        </c:spPr>
        <c:crossAx val="73531776"/>
        <c:crosses val="autoZero"/>
        <c:crossBetween val="between"/>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767"/>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2544</c:v>
                </c:pt>
                <c:pt idx="1">
                  <c:v>2639</c:v>
                </c:pt>
                <c:pt idx="2">
                  <c:v>2411</c:v>
                </c:pt>
                <c:pt idx="3">
                  <c:v>2467</c:v>
                </c:pt>
                <c:pt idx="4">
                  <c:v>2434</c:v>
                </c:pt>
                <c:pt idx="5">
                  <c:v>2501</c:v>
                </c:pt>
                <c:pt idx="6">
                  <c:v>2539</c:v>
                </c:pt>
                <c:pt idx="7">
                  <c:v>2506</c:v>
                </c:pt>
                <c:pt idx="8">
                  <c:v>2428</c:v>
                </c:pt>
                <c:pt idx="9">
                  <c:v>2423</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63</c:v>
                </c:pt>
                <c:pt idx="1">
                  <c:v>41</c:v>
                </c:pt>
                <c:pt idx="2">
                  <c:v>64</c:v>
                </c:pt>
                <c:pt idx="3">
                  <c:v>56</c:v>
                </c:pt>
                <c:pt idx="4">
                  <c:v>49</c:v>
                </c:pt>
                <c:pt idx="5">
                  <c:v>63</c:v>
                </c:pt>
                <c:pt idx="6" formatCode="General">
                  <c:v>54</c:v>
                </c:pt>
                <c:pt idx="7" formatCode="General">
                  <c:v>60</c:v>
                </c:pt>
                <c:pt idx="8" formatCode="General">
                  <c:v>60</c:v>
                </c:pt>
                <c:pt idx="9" formatCode="General">
                  <c:v>38</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6</c:v>
                </c:pt>
                <c:pt idx="1">
                  <c:v>3</c:v>
                </c:pt>
                <c:pt idx="2">
                  <c:v>2</c:v>
                </c:pt>
                <c:pt idx="3">
                  <c:v>6</c:v>
                </c:pt>
                <c:pt idx="4">
                  <c:v>9</c:v>
                </c:pt>
                <c:pt idx="5">
                  <c:v>12</c:v>
                </c:pt>
                <c:pt idx="6" formatCode="General">
                  <c:v>0</c:v>
                </c:pt>
                <c:pt idx="7" formatCode="General">
                  <c:v>3</c:v>
                </c:pt>
                <c:pt idx="8" formatCode="General">
                  <c:v>0</c:v>
                </c:pt>
                <c:pt idx="9" formatCode="General">
                  <c:v>0</c:v>
                </c:pt>
              </c:numCache>
            </c:numRef>
          </c:val>
        </c:ser>
        <c:marker val="1"/>
        <c:axId val="73581312"/>
        <c:axId val="73582848"/>
      </c:lineChart>
      <c:catAx>
        <c:axId val="73581312"/>
        <c:scaling>
          <c:orientation val="minMax"/>
        </c:scaling>
        <c:axPos val="b"/>
        <c:numFmt formatCode="General" sourceLinked="1"/>
        <c:majorTickMark val="in"/>
        <c:tickLblPos val="nextTo"/>
        <c:txPr>
          <a:bodyPr rot="0" vert="horz"/>
          <a:lstStyle/>
          <a:p>
            <a:pPr>
              <a:defRPr/>
            </a:pPr>
            <a:endParaRPr lang="ja-JP"/>
          </a:p>
        </c:txPr>
        <c:crossAx val="73582848"/>
        <c:crosses val="autoZero"/>
        <c:auto val="1"/>
        <c:lblAlgn val="ctr"/>
        <c:lblOffset val="100"/>
        <c:tickLblSkip val="1"/>
        <c:tickMarkSkip val="1"/>
      </c:catAx>
      <c:valAx>
        <c:axId val="73582848"/>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581312"/>
        <c:crosses val="autoZero"/>
        <c:crossBetween val="between"/>
        <c:majorUnit val="2000"/>
      </c:valAx>
    </c:plotArea>
    <c:legend>
      <c:legendPos val="b"/>
      <c:layout>
        <c:manualLayout>
          <c:xMode val="edge"/>
          <c:yMode val="edge"/>
          <c:x val="0.29166721347331576"/>
          <c:y val="0.91086350974930197"/>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864896"/>
        <c:axId val="72866432"/>
      </c:barChart>
      <c:catAx>
        <c:axId val="7286489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866432"/>
        <c:crosses val="autoZero"/>
        <c:auto val="1"/>
        <c:lblAlgn val="ctr"/>
        <c:lblOffset val="100"/>
        <c:tickLblSkip val="13"/>
        <c:tickMarkSkip val="1"/>
      </c:catAx>
      <c:valAx>
        <c:axId val="72866432"/>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864896"/>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805E-2"/>
          <c:y val="0.12256267409470752"/>
          <c:w val="0.89791849348651864"/>
          <c:h val="0.65738161559888986"/>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3.0880999999999998</c:v>
                </c:pt>
                <c:pt idx="1">
                  <c:v>3.0909</c:v>
                </c:pt>
                <c:pt idx="2">
                  <c:v>3.0653999999999999</c:v>
                </c:pt>
                <c:pt idx="3">
                  <c:v>3.0703</c:v>
                </c:pt>
                <c:pt idx="4">
                  <c:v>3.0682999999999998</c:v>
                </c:pt>
                <c:pt idx="5">
                  <c:v>3.06</c:v>
                </c:pt>
                <c:pt idx="6">
                  <c:v>3.05</c:v>
                </c:pt>
                <c:pt idx="7">
                  <c:v>3.04</c:v>
                </c:pt>
                <c:pt idx="8">
                  <c:v>3.05</c:v>
                </c:pt>
                <c:pt idx="9">
                  <c:v>3.0469364424267438</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2.3128000000000002</c:v>
                </c:pt>
                <c:pt idx="1">
                  <c:v>2.3683999999999998</c:v>
                </c:pt>
                <c:pt idx="2">
                  <c:v>2.2732000000000001</c:v>
                </c:pt>
                <c:pt idx="3">
                  <c:v>2.3384</c:v>
                </c:pt>
                <c:pt idx="4">
                  <c:v>2.2090999999999998</c:v>
                </c:pt>
                <c:pt idx="5">
                  <c:v>2.13</c:v>
                </c:pt>
                <c:pt idx="6">
                  <c:v>2.33</c:v>
                </c:pt>
                <c:pt idx="7">
                  <c:v>2.12</c:v>
                </c:pt>
                <c:pt idx="8">
                  <c:v>2.46</c:v>
                </c:pt>
                <c:pt idx="9">
                  <c:v>2.2034210526315787</c:v>
                </c:pt>
              </c:numCache>
            </c:numRef>
          </c:val>
        </c:ser>
        <c:marker val="1"/>
        <c:axId val="73784704"/>
        <c:axId val="73798784"/>
      </c:lineChart>
      <c:catAx>
        <c:axId val="73784704"/>
        <c:scaling>
          <c:orientation val="minMax"/>
        </c:scaling>
        <c:axPos val="b"/>
        <c:numFmt formatCode="General" sourceLinked="1"/>
        <c:majorTickMark val="in"/>
        <c:tickLblPos val="nextTo"/>
        <c:txPr>
          <a:bodyPr rot="0" vert="horz"/>
          <a:lstStyle/>
          <a:p>
            <a:pPr>
              <a:defRPr/>
            </a:pPr>
            <a:endParaRPr lang="ja-JP"/>
          </a:p>
        </c:txPr>
        <c:crossAx val="73798784"/>
        <c:crosses val="autoZero"/>
        <c:auto val="1"/>
        <c:lblAlgn val="ctr"/>
        <c:lblOffset val="100"/>
        <c:tickLblSkip val="1"/>
        <c:tickMarkSkip val="1"/>
      </c:catAx>
      <c:valAx>
        <c:axId val="73798784"/>
        <c:scaling>
          <c:orientation val="minMax"/>
          <c:max val="4"/>
        </c:scaling>
        <c:axPos val="l"/>
        <c:majorGridlines/>
        <c:title>
          <c:tx>
            <c:rich>
              <a:bodyPr rot="0" vert="horz"/>
              <a:lstStyle/>
              <a:p>
                <a:pPr>
                  <a:defRPr/>
                </a:pPr>
                <a:r>
                  <a:rPr lang="en-US"/>
                  <a:t>kg</a:t>
                </a:r>
              </a:p>
            </c:rich>
          </c:tx>
          <c:layout>
            <c:manualLayout>
              <c:xMode val="edge"/>
              <c:yMode val="edge"/>
              <c:x val="6.0416885389326484E-2"/>
              <c:y val="7.2423398328690811E-2"/>
            </c:manualLayout>
          </c:layout>
        </c:title>
        <c:numFmt formatCode="0.0_ " sourceLinked="0"/>
        <c:majorTickMark val="in"/>
        <c:tickLblPos val="nextTo"/>
        <c:txPr>
          <a:bodyPr rot="0" vert="horz"/>
          <a:lstStyle/>
          <a:p>
            <a:pPr>
              <a:defRPr/>
            </a:pPr>
            <a:endParaRPr lang="ja-JP"/>
          </a:p>
        </c:txPr>
        <c:crossAx val="73784704"/>
        <c:crosses val="autoZero"/>
        <c:crossBetween val="between"/>
        <c:majorUnit val="1"/>
      </c:valAx>
    </c:plotArea>
    <c:legend>
      <c:legendPos val="b"/>
      <c:layout>
        <c:manualLayout>
          <c:xMode val="edge"/>
          <c:yMode val="edge"/>
          <c:x val="0.29375065616797902"/>
          <c:y val="0.9025069637882992"/>
          <c:w val="0.46458420822397267"/>
          <c:h val="6.6852367688022399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出生場所別出生数</a:t>
            </a:r>
          </a:p>
        </c:rich>
      </c:tx>
      <c:layout>
        <c:manualLayout>
          <c:xMode val="edge"/>
          <c:yMode val="edge"/>
          <c:x val="0.39490378475648752"/>
          <c:y val="9.5202159397641747E-3"/>
        </c:manualLayout>
      </c:layout>
    </c:title>
    <c:plotArea>
      <c:layout>
        <c:manualLayout>
          <c:layoutTarget val="inner"/>
          <c:xMode val="edge"/>
          <c:yMode val="edge"/>
          <c:x val="8.4368421052631593E-2"/>
          <c:y val="8.6848740463055962E-2"/>
          <c:w val="0.84508654970759978"/>
          <c:h val="0.70223410145842391"/>
        </c:manualLayout>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980</c:v>
                </c:pt>
                <c:pt idx="1">
                  <c:v>991</c:v>
                </c:pt>
                <c:pt idx="2">
                  <c:v>1021</c:v>
                </c:pt>
                <c:pt idx="3">
                  <c:v>1136</c:v>
                </c:pt>
                <c:pt idx="4">
                  <c:v>1105</c:v>
                </c:pt>
                <c:pt idx="5">
                  <c:v>1307</c:v>
                </c:pt>
                <c:pt idx="6">
                  <c:v>1232</c:v>
                </c:pt>
                <c:pt idx="7">
                  <c:v>1300</c:v>
                </c:pt>
                <c:pt idx="8">
                  <c:v>1189</c:v>
                </c:pt>
                <c:pt idx="9">
                  <c:v>1220</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1625</c:v>
                </c:pt>
                <c:pt idx="1">
                  <c:v>1684</c:v>
                </c:pt>
                <c:pt idx="2">
                  <c:v>1452</c:v>
                </c:pt>
                <c:pt idx="3">
                  <c:v>1387</c:v>
                </c:pt>
                <c:pt idx="4">
                  <c:v>1379</c:v>
                </c:pt>
                <c:pt idx="5">
                  <c:v>1254</c:v>
                </c:pt>
                <c:pt idx="6">
                  <c:v>1343</c:v>
                </c:pt>
                <c:pt idx="7">
                  <c:v>1256</c:v>
                </c:pt>
                <c:pt idx="8">
                  <c:v>1285</c:v>
                </c:pt>
                <c:pt idx="9">
                  <c:v>1227</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5</c:v>
                </c:pt>
                <c:pt idx="1">
                  <c:v>6</c:v>
                </c:pt>
                <c:pt idx="2">
                  <c:v>3</c:v>
                </c:pt>
                <c:pt idx="3">
                  <c:v>2</c:v>
                </c:pt>
                <c:pt idx="4">
                  <c:v>6</c:v>
                </c:pt>
                <c:pt idx="5">
                  <c:v>13</c:v>
                </c:pt>
                <c:pt idx="6">
                  <c:v>13</c:v>
                </c:pt>
                <c:pt idx="7">
                  <c:v>12</c:v>
                </c:pt>
                <c:pt idx="8">
                  <c:v>10</c:v>
                </c:pt>
                <c:pt idx="9">
                  <c:v>14</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3</c:v>
                </c:pt>
                <c:pt idx="1">
                  <c:v>1</c:v>
                </c:pt>
                <c:pt idx="2">
                  <c:v>1</c:v>
                </c:pt>
                <c:pt idx="3">
                  <c:v>3</c:v>
                </c:pt>
                <c:pt idx="4">
                  <c:v>2</c:v>
                </c:pt>
                <c:pt idx="5">
                  <c:v>2</c:v>
                </c:pt>
                <c:pt idx="6">
                  <c:v>5</c:v>
                </c:pt>
                <c:pt idx="7">
                  <c:v>0</c:v>
                </c:pt>
                <c:pt idx="8">
                  <c:v>3</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1</c:v>
                </c:pt>
                <c:pt idx="2">
                  <c:v>0</c:v>
                </c:pt>
                <c:pt idx="3">
                  <c:v>1</c:v>
                </c:pt>
                <c:pt idx="4">
                  <c:v>0</c:v>
                </c:pt>
                <c:pt idx="5">
                  <c:v>0</c:v>
                </c:pt>
                <c:pt idx="6">
                  <c:v>0</c:v>
                </c:pt>
                <c:pt idx="7">
                  <c:v>1</c:v>
                </c:pt>
                <c:pt idx="8">
                  <c:v>1</c:v>
                </c:pt>
                <c:pt idx="9">
                  <c:v>0</c:v>
                </c:pt>
              </c:numCache>
            </c:numRef>
          </c:val>
        </c:ser>
        <c:marker val="1"/>
        <c:axId val="73855744"/>
        <c:axId val="73857280"/>
      </c:lineChart>
      <c:catAx>
        <c:axId val="73855744"/>
        <c:scaling>
          <c:orientation val="minMax"/>
        </c:scaling>
        <c:axPos val="b"/>
        <c:numFmt formatCode="General" sourceLinked="1"/>
        <c:majorTickMark val="in"/>
        <c:tickLblPos val="nextTo"/>
        <c:txPr>
          <a:bodyPr rot="0" vert="horz"/>
          <a:lstStyle/>
          <a:p>
            <a:pPr>
              <a:defRPr/>
            </a:pPr>
            <a:endParaRPr lang="ja-JP"/>
          </a:p>
        </c:txPr>
        <c:crossAx val="73857280"/>
        <c:crosses val="autoZero"/>
        <c:auto val="1"/>
        <c:lblAlgn val="ctr"/>
        <c:lblOffset val="100"/>
        <c:tickLblSkip val="1"/>
        <c:tickMarkSkip val="1"/>
      </c:catAx>
      <c:valAx>
        <c:axId val="73857280"/>
        <c:scaling>
          <c:orientation val="minMax"/>
        </c:scaling>
        <c:axPos val="l"/>
        <c:majorGridlines/>
        <c:title>
          <c:tx>
            <c:rich>
              <a:bodyPr rot="0" vert="wordArtVertRtl"/>
              <a:lstStyle/>
              <a:p>
                <a:pPr>
                  <a:defRPr sz="700"/>
                </a:pPr>
                <a:r>
                  <a:rPr lang="ja-JP" sz="700"/>
                  <a:t>人</a:t>
                </a:r>
              </a:p>
            </c:rich>
          </c:tx>
          <c:layout>
            <c:manualLayout>
              <c:xMode val="edge"/>
              <c:yMode val="edge"/>
              <c:x val="6.1360526315789463E-2"/>
              <c:y val="3.0045833333333351E-2"/>
            </c:manualLayout>
          </c:layout>
        </c:title>
        <c:numFmt formatCode="#,##0_ " sourceLinked="1"/>
        <c:majorTickMark val="in"/>
        <c:tickLblPos val="nextTo"/>
        <c:txPr>
          <a:bodyPr rot="0" vert="horz"/>
          <a:lstStyle/>
          <a:p>
            <a:pPr>
              <a:defRPr/>
            </a:pPr>
            <a:endParaRPr lang="ja-JP"/>
          </a:p>
        </c:txPr>
        <c:crossAx val="73855744"/>
        <c:crosses val="autoZero"/>
        <c:crossBetween val="between"/>
      </c:valAx>
    </c:plotArea>
    <c:legend>
      <c:legendPos val="b"/>
      <c:layout>
        <c:manualLayout>
          <c:xMode val="edge"/>
          <c:yMode val="edge"/>
          <c:x val="0.17460354492725438"/>
          <c:y val="0.90322684850497903"/>
          <c:w val="0.55527953216374426"/>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12"/>
          <c:y val="1.4970059880239521E-2"/>
        </c:manualLayout>
      </c:layout>
    </c:title>
    <c:plotArea>
      <c:layout>
        <c:manualLayout>
          <c:layoutTarget val="inner"/>
          <c:xMode val="edge"/>
          <c:yMode val="edge"/>
          <c:x val="7.2381087018391299E-2"/>
          <c:y val="0.11976065412240107"/>
          <c:w val="0.89904929138633072"/>
          <c:h val="0.64970154861402696"/>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206</c:v>
                </c:pt>
                <c:pt idx="1">
                  <c:v>208</c:v>
                </c:pt>
                <c:pt idx="2">
                  <c:v>187</c:v>
                </c:pt>
                <c:pt idx="3">
                  <c:v>198</c:v>
                </c:pt>
                <c:pt idx="4">
                  <c:v>253</c:v>
                </c:pt>
                <c:pt idx="5">
                  <c:v>222</c:v>
                </c:pt>
                <c:pt idx="6">
                  <c:v>218</c:v>
                </c:pt>
                <c:pt idx="7">
                  <c:v>250</c:v>
                </c:pt>
                <c:pt idx="8">
                  <c:v>210</c:v>
                </c:pt>
                <c:pt idx="9">
                  <c:v>217</c:v>
                </c:pt>
                <c:pt idx="10">
                  <c:v>227</c:v>
                </c:pt>
                <c:pt idx="11">
                  <c:v>217</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253</c:v>
                </c:pt>
                <c:pt idx="1">
                  <c:v>234</c:v>
                </c:pt>
                <c:pt idx="2">
                  <c:v>236</c:v>
                </c:pt>
                <c:pt idx="3">
                  <c:v>209</c:v>
                </c:pt>
                <c:pt idx="4">
                  <c:v>212</c:v>
                </c:pt>
                <c:pt idx="5">
                  <c:v>205</c:v>
                </c:pt>
                <c:pt idx="6">
                  <c:v>269</c:v>
                </c:pt>
                <c:pt idx="7">
                  <c:v>230</c:v>
                </c:pt>
                <c:pt idx="8">
                  <c:v>215</c:v>
                </c:pt>
                <c:pt idx="9">
                  <c:v>231</c:v>
                </c:pt>
                <c:pt idx="10">
                  <c:v>200</c:v>
                </c:pt>
                <c:pt idx="11">
                  <c:v>189</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222</c:v>
                </c:pt>
                <c:pt idx="1">
                  <c:v>199</c:v>
                </c:pt>
                <c:pt idx="2">
                  <c:v>220</c:v>
                </c:pt>
                <c:pt idx="3">
                  <c:v>211</c:v>
                </c:pt>
                <c:pt idx="4">
                  <c:v>214</c:v>
                </c:pt>
                <c:pt idx="5">
                  <c:v>203</c:v>
                </c:pt>
                <c:pt idx="6">
                  <c:v>194</c:v>
                </c:pt>
                <c:pt idx="7">
                  <c:v>205</c:v>
                </c:pt>
                <c:pt idx="8">
                  <c:v>200</c:v>
                </c:pt>
                <c:pt idx="9">
                  <c:v>202</c:v>
                </c:pt>
                <c:pt idx="10">
                  <c:v>204</c:v>
                </c:pt>
                <c:pt idx="11">
                  <c:v>203</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203</c:v>
                </c:pt>
                <c:pt idx="1">
                  <c:v>209</c:v>
                </c:pt>
                <c:pt idx="2">
                  <c:v>183</c:v>
                </c:pt>
                <c:pt idx="3">
                  <c:v>212</c:v>
                </c:pt>
                <c:pt idx="4">
                  <c:v>203</c:v>
                </c:pt>
                <c:pt idx="5">
                  <c:v>231</c:v>
                </c:pt>
                <c:pt idx="6">
                  <c:v>226</c:v>
                </c:pt>
                <c:pt idx="7">
                  <c:v>218</c:v>
                </c:pt>
                <c:pt idx="8">
                  <c:v>229</c:v>
                </c:pt>
                <c:pt idx="9">
                  <c:v>201</c:v>
                </c:pt>
                <c:pt idx="10">
                  <c:v>190</c:v>
                </c:pt>
                <c:pt idx="11">
                  <c:v>224</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221</c:v>
                </c:pt>
                <c:pt idx="1">
                  <c:v>199</c:v>
                </c:pt>
                <c:pt idx="2">
                  <c:v>222</c:v>
                </c:pt>
                <c:pt idx="3">
                  <c:v>224</c:v>
                </c:pt>
                <c:pt idx="4">
                  <c:v>210</c:v>
                </c:pt>
                <c:pt idx="5">
                  <c:v>197</c:v>
                </c:pt>
                <c:pt idx="6">
                  <c:v>210</c:v>
                </c:pt>
                <c:pt idx="7">
                  <c:v>225</c:v>
                </c:pt>
                <c:pt idx="8">
                  <c:v>210</c:v>
                </c:pt>
                <c:pt idx="9">
                  <c:v>209</c:v>
                </c:pt>
                <c:pt idx="10">
                  <c:v>201</c:v>
                </c:pt>
                <c:pt idx="11">
                  <c:v>164</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211</c:v>
                </c:pt>
                <c:pt idx="1">
                  <c:v>189</c:v>
                </c:pt>
                <c:pt idx="2">
                  <c:v>215</c:v>
                </c:pt>
                <c:pt idx="3">
                  <c:v>221</c:v>
                </c:pt>
                <c:pt idx="4">
                  <c:v>207</c:v>
                </c:pt>
                <c:pt idx="5">
                  <c:v>200</c:v>
                </c:pt>
                <c:pt idx="6">
                  <c:v>218</c:v>
                </c:pt>
                <c:pt idx="7">
                  <c:v>227</c:v>
                </c:pt>
                <c:pt idx="8">
                  <c:v>218</c:v>
                </c:pt>
                <c:pt idx="9">
                  <c:v>241</c:v>
                </c:pt>
                <c:pt idx="10">
                  <c:v>206</c:v>
                </c:pt>
                <c:pt idx="11">
                  <c:v>223</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203</c:v>
                </c:pt>
                <c:pt idx="1">
                  <c:v>193</c:v>
                </c:pt>
                <c:pt idx="2">
                  <c:v>213</c:v>
                </c:pt>
                <c:pt idx="3">
                  <c:v>208</c:v>
                </c:pt>
                <c:pt idx="4">
                  <c:v>194</c:v>
                </c:pt>
                <c:pt idx="5">
                  <c:v>218</c:v>
                </c:pt>
                <c:pt idx="6">
                  <c:v>232</c:v>
                </c:pt>
                <c:pt idx="7">
                  <c:v>221</c:v>
                </c:pt>
                <c:pt idx="8">
                  <c:v>233</c:v>
                </c:pt>
                <c:pt idx="9">
                  <c:v>239</c:v>
                </c:pt>
                <c:pt idx="10">
                  <c:v>214</c:v>
                </c:pt>
                <c:pt idx="11">
                  <c:v>225</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207</c:v>
                </c:pt>
                <c:pt idx="1">
                  <c:v>200</c:v>
                </c:pt>
                <c:pt idx="2">
                  <c:v>210</c:v>
                </c:pt>
                <c:pt idx="3">
                  <c:v>200</c:v>
                </c:pt>
                <c:pt idx="4">
                  <c:v>205</c:v>
                </c:pt>
                <c:pt idx="5">
                  <c:v>223</c:v>
                </c:pt>
                <c:pt idx="6">
                  <c:v>228</c:v>
                </c:pt>
                <c:pt idx="7">
                  <c:v>227</c:v>
                </c:pt>
                <c:pt idx="8">
                  <c:v>249</c:v>
                </c:pt>
                <c:pt idx="9">
                  <c:v>220</c:v>
                </c:pt>
                <c:pt idx="10">
                  <c:v>195</c:v>
                </c:pt>
                <c:pt idx="11">
                  <c:v>205</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225</c:v>
                </c:pt>
                <c:pt idx="1">
                  <c:v>186</c:v>
                </c:pt>
                <c:pt idx="2">
                  <c:v>213</c:v>
                </c:pt>
                <c:pt idx="3">
                  <c:v>214</c:v>
                </c:pt>
                <c:pt idx="4">
                  <c:v>202</c:v>
                </c:pt>
                <c:pt idx="5">
                  <c:v>207</c:v>
                </c:pt>
                <c:pt idx="6">
                  <c:v>196</c:v>
                </c:pt>
                <c:pt idx="7">
                  <c:v>213</c:v>
                </c:pt>
                <c:pt idx="8">
                  <c:v>236</c:v>
                </c:pt>
                <c:pt idx="9">
                  <c:v>210</c:v>
                </c:pt>
                <c:pt idx="10">
                  <c:v>188</c:v>
                </c:pt>
                <c:pt idx="11">
                  <c:v>198</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224</c:v>
                </c:pt>
                <c:pt idx="1">
                  <c:v>194</c:v>
                </c:pt>
                <c:pt idx="2">
                  <c:v>208</c:v>
                </c:pt>
                <c:pt idx="3">
                  <c:v>197</c:v>
                </c:pt>
                <c:pt idx="4">
                  <c:v>205</c:v>
                </c:pt>
                <c:pt idx="5">
                  <c:v>196</c:v>
                </c:pt>
                <c:pt idx="6">
                  <c:v>202</c:v>
                </c:pt>
                <c:pt idx="7">
                  <c:v>210</c:v>
                </c:pt>
                <c:pt idx="8">
                  <c:v>207</c:v>
                </c:pt>
                <c:pt idx="9">
                  <c:v>203</c:v>
                </c:pt>
                <c:pt idx="10">
                  <c:v>204</c:v>
                </c:pt>
                <c:pt idx="11">
                  <c:v>211</c:v>
                </c:pt>
              </c:numCache>
            </c:numRef>
          </c:val>
        </c:ser>
        <c:marker val="1"/>
        <c:axId val="72305664"/>
        <c:axId val="72311552"/>
      </c:lineChart>
      <c:catAx>
        <c:axId val="72305664"/>
        <c:scaling>
          <c:orientation val="minMax"/>
        </c:scaling>
        <c:axPos val="b"/>
        <c:numFmt formatCode="General" sourceLinked="1"/>
        <c:majorTickMark val="in"/>
        <c:tickLblPos val="nextTo"/>
        <c:txPr>
          <a:bodyPr rot="0" vert="horz"/>
          <a:lstStyle/>
          <a:p>
            <a:pPr>
              <a:defRPr/>
            </a:pPr>
            <a:endParaRPr lang="ja-JP"/>
          </a:p>
        </c:txPr>
        <c:crossAx val="72311552"/>
        <c:crosses val="autoZero"/>
        <c:auto val="1"/>
        <c:lblAlgn val="ctr"/>
        <c:lblOffset val="100"/>
        <c:tickLblSkip val="1"/>
        <c:tickMarkSkip val="1"/>
      </c:catAx>
      <c:valAx>
        <c:axId val="7231155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305664"/>
        <c:crosses val="autoZero"/>
        <c:crossBetween val="between"/>
      </c:valAx>
    </c:plotArea>
    <c:legend>
      <c:legendPos val="b"/>
      <c:layout>
        <c:manualLayout>
          <c:xMode val="edge"/>
          <c:yMode val="edge"/>
          <c:x val="5.8440058479532165E-3"/>
          <c:y val="0.90283364197530858"/>
          <c:w val="0.99415599415204658"/>
          <c:h val="9.716643518518522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母の出生時平均年齢</a:t>
            </a:r>
          </a:p>
        </c:rich>
      </c:tx>
      <c:layout>
        <c:manualLayout>
          <c:xMode val="edge"/>
          <c:yMode val="edge"/>
          <c:x val="0.32801950517606737"/>
          <c:y val="2.2160664819944598E-2"/>
        </c:manualLayout>
      </c:layout>
    </c:title>
    <c:plotArea>
      <c:layout>
        <c:manualLayout>
          <c:layoutTarget val="inner"/>
          <c:xMode val="edge"/>
          <c:yMode val="edge"/>
          <c:x val="0.10836736694220277"/>
          <c:y val="0.11357356081950207"/>
          <c:w val="0.84066281133945464"/>
          <c:h val="0.662050756972219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28.039477382520865</c:v>
                </c:pt>
                <c:pt idx="1">
                  <c:v>28.4</c:v>
                </c:pt>
                <c:pt idx="2">
                  <c:v>28.578344528407513</c:v>
                </c:pt>
                <c:pt idx="3">
                  <c:v>28.776967592592609</c:v>
                </c:pt>
                <c:pt idx="4">
                  <c:v>29.00037506819417</c:v>
                </c:pt>
                <c:pt idx="5">
                  <c:v>29.099888710826189</c:v>
                </c:pt>
                <c:pt idx="6" formatCode="#,##0.0_ ">
                  <c:v>29.252082785231941</c:v>
                </c:pt>
                <c:pt idx="7" formatCode="#,##0.0_ ">
                  <c:v>28.867389491242701</c:v>
                </c:pt>
                <c:pt idx="8" formatCode="#,##0.0_ ">
                  <c:v>28.953448275862069</c:v>
                </c:pt>
                <c:pt idx="9" formatCode="#,##0.0_ ">
                  <c:v>29.472148541114059</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30.662605089752308</c:v>
                </c:pt>
                <c:pt idx="1">
                  <c:v>30.5</c:v>
                </c:pt>
                <c:pt idx="2">
                  <c:v>30.765951412011322</c:v>
                </c:pt>
                <c:pt idx="3">
                  <c:v>31.255963460875556</c:v>
                </c:pt>
                <c:pt idx="4">
                  <c:v>31.210464353838805</c:v>
                </c:pt>
                <c:pt idx="5">
                  <c:v>31.315020685579185</c:v>
                </c:pt>
                <c:pt idx="6" formatCode="#,##0.0_ ">
                  <c:v>31.319307783719552</c:v>
                </c:pt>
                <c:pt idx="7" formatCode="#,##0.0_ ">
                  <c:v>31.010111223458001</c:v>
                </c:pt>
                <c:pt idx="8" formatCode="#,##0.0_ ">
                  <c:v>31.227074235807859</c:v>
                </c:pt>
                <c:pt idx="9" formatCode="#,##0.0_ ">
                  <c:v>31.176783812566558</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32.923000000000009</c:v>
                </c:pt>
                <c:pt idx="1">
                  <c:v>32.700000000000003</c:v>
                </c:pt>
                <c:pt idx="2">
                  <c:v>33.055107243319299</c:v>
                </c:pt>
                <c:pt idx="3">
                  <c:v>33.210200825825837</c:v>
                </c:pt>
                <c:pt idx="4">
                  <c:v>32.71255398508049</c:v>
                </c:pt>
                <c:pt idx="5">
                  <c:v>32.948481711525197</c:v>
                </c:pt>
                <c:pt idx="6" formatCode="#,##0.0_ ">
                  <c:v>33.265401627742392</c:v>
                </c:pt>
                <c:pt idx="7" formatCode="#,##0.0_ ">
                  <c:v>32.611464968152902</c:v>
                </c:pt>
                <c:pt idx="8" formatCode="#,##0.0_ ">
                  <c:v>32.796511627906973</c:v>
                </c:pt>
                <c:pt idx="9" formatCode="#,##0.0_ ">
                  <c:v>33.05263157894737</c:v>
                </c:pt>
              </c:numCache>
            </c:numRef>
          </c:val>
        </c:ser>
        <c:marker val="1"/>
        <c:axId val="71727360"/>
        <c:axId val="72347648"/>
      </c:lineChart>
      <c:catAx>
        <c:axId val="71727360"/>
        <c:scaling>
          <c:orientation val="minMax"/>
        </c:scaling>
        <c:axPos val="b"/>
        <c:numFmt formatCode="General" sourceLinked="1"/>
        <c:majorTickMark val="in"/>
        <c:tickLblPos val="nextTo"/>
        <c:txPr>
          <a:bodyPr rot="0" vert="horz"/>
          <a:lstStyle/>
          <a:p>
            <a:pPr>
              <a:defRPr/>
            </a:pPr>
            <a:endParaRPr lang="ja-JP"/>
          </a:p>
        </c:txPr>
        <c:crossAx val="72347648"/>
        <c:crosses val="autoZero"/>
        <c:auto val="1"/>
        <c:lblAlgn val="ctr"/>
        <c:lblOffset val="100"/>
        <c:tickLblSkip val="1"/>
        <c:tickMarkSkip val="1"/>
      </c:catAx>
      <c:valAx>
        <c:axId val="72347648"/>
        <c:scaling>
          <c:orientation val="minMax"/>
          <c:max val="40"/>
          <c:min val="0"/>
        </c:scaling>
        <c:axPos val="l"/>
        <c:majorGridlines/>
        <c:title>
          <c:tx>
            <c:rich>
              <a:bodyPr rot="0" vert="wordArtVertRtl"/>
              <a:lstStyle/>
              <a:p>
                <a:pPr>
                  <a:defRPr/>
                </a:pPr>
                <a:r>
                  <a:rPr lang="ja-JP"/>
                  <a:t>才</a:t>
                </a:r>
              </a:p>
            </c:rich>
          </c:tx>
          <c:layout>
            <c:manualLayout>
              <c:xMode val="edge"/>
              <c:yMode val="edge"/>
              <c:x val="7.0673811001840531E-2"/>
              <c:y val="4.7091412742382321E-2"/>
            </c:manualLayout>
          </c:layout>
        </c:title>
        <c:numFmt formatCode="0_ " sourceLinked="0"/>
        <c:majorTickMark val="in"/>
        <c:tickLblPos val="nextTo"/>
        <c:txPr>
          <a:bodyPr rot="0" vert="horz"/>
          <a:lstStyle/>
          <a:p>
            <a:pPr>
              <a:defRPr/>
            </a:pPr>
            <a:endParaRPr lang="ja-JP"/>
          </a:p>
        </c:txPr>
        <c:crossAx val="71727360"/>
        <c:crosses val="autoZero"/>
        <c:crossBetween val="between"/>
        <c:majorUnit val="10"/>
      </c:valAx>
    </c:plotArea>
    <c:legend>
      <c:legendPos val="b"/>
      <c:layout>
        <c:manualLayout>
          <c:xMode val="edge"/>
          <c:yMode val="edge"/>
          <c:x val="0.21601967229824426"/>
          <c:y val="0.8891978391897688"/>
          <c:w val="0.70873862854521863"/>
          <c:h val="8.864265927977865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9447692664617643E-2"/>
          <c:y val="9.0566204610489226E-2"/>
          <c:w val="0.87477137066099087"/>
          <c:h val="0.67924653457866935"/>
        </c:manualLayout>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1254</c:v>
                </c:pt>
                <c:pt idx="1">
                  <c:v>1332</c:v>
                </c:pt>
                <c:pt idx="2">
                  <c:v>1191</c:v>
                </c:pt>
                <c:pt idx="3">
                  <c:v>1200</c:v>
                </c:pt>
                <c:pt idx="4">
                  <c:v>1222</c:v>
                </c:pt>
                <c:pt idx="5">
                  <c:v>1248</c:v>
                </c:pt>
                <c:pt idx="6" formatCode="#,##0_ ">
                  <c:v>1267</c:v>
                </c:pt>
                <c:pt idx="7" formatCode="#,##0_ ">
                  <c:v>1199</c:v>
                </c:pt>
                <c:pt idx="8" formatCode="#,##0_ ">
                  <c:v>1160</c:v>
                </c:pt>
                <c:pt idx="9" formatCode="#,##0_ ">
                  <c:v>1131</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964</c:v>
                </c:pt>
                <c:pt idx="1">
                  <c:v>968</c:v>
                </c:pt>
                <c:pt idx="2">
                  <c:v>901</c:v>
                </c:pt>
                <c:pt idx="3">
                  <c:v>967</c:v>
                </c:pt>
                <c:pt idx="4">
                  <c:v>932</c:v>
                </c:pt>
                <c:pt idx="5">
                  <c:v>940</c:v>
                </c:pt>
                <c:pt idx="6" formatCode="0_ ">
                  <c:v>935</c:v>
                </c:pt>
                <c:pt idx="7" formatCode="0_ ">
                  <c:v>989</c:v>
                </c:pt>
                <c:pt idx="8" formatCode="0_ ">
                  <c:v>916</c:v>
                </c:pt>
                <c:pt idx="9" formatCode="0_ ">
                  <c:v>939</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324</c:v>
                </c:pt>
                <c:pt idx="1">
                  <c:v>332</c:v>
                </c:pt>
                <c:pt idx="2">
                  <c:v>316</c:v>
                </c:pt>
                <c:pt idx="3">
                  <c:v>296</c:v>
                </c:pt>
                <c:pt idx="4">
                  <c:v>283</c:v>
                </c:pt>
                <c:pt idx="5">
                  <c:v>322</c:v>
                </c:pt>
                <c:pt idx="6" formatCode="0_ ">
                  <c:v>314</c:v>
                </c:pt>
                <c:pt idx="7" formatCode="0_ ">
                  <c:v>314</c:v>
                </c:pt>
                <c:pt idx="8" formatCode="0_ ">
                  <c:v>344</c:v>
                </c:pt>
                <c:pt idx="9" formatCode="0_ ">
                  <c:v>323</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71</c:v>
                </c:pt>
                <c:pt idx="1">
                  <c:v>51</c:v>
                </c:pt>
                <c:pt idx="2">
                  <c:v>69</c:v>
                </c:pt>
                <c:pt idx="3">
                  <c:v>66</c:v>
                </c:pt>
                <c:pt idx="4">
                  <c:v>55</c:v>
                </c:pt>
                <c:pt idx="5">
                  <c:v>66</c:v>
                </c:pt>
                <c:pt idx="6" formatCode="0_ ">
                  <c:v>77</c:v>
                </c:pt>
                <c:pt idx="7" formatCode="0_ ">
                  <c:v>67</c:v>
                </c:pt>
                <c:pt idx="8" formatCode="0_ ">
                  <c:v>68</c:v>
                </c:pt>
                <c:pt idx="9" formatCode="0_ ">
                  <c:v>68</c:v>
                </c:pt>
              </c:numCache>
            </c:numRef>
          </c:val>
        </c:ser>
        <c:marker val="1"/>
        <c:axId val="72537216"/>
        <c:axId val="72538752"/>
      </c:lineChart>
      <c:catAx>
        <c:axId val="72537216"/>
        <c:scaling>
          <c:orientation val="minMax"/>
        </c:scaling>
        <c:axPos val="b"/>
        <c:numFmt formatCode="General" sourceLinked="1"/>
        <c:majorTickMark val="in"/>
        <c:tickLblPos val="nextTo"/>
        <c:txPr>
          <a:bodyPr rot="0" vert="horz"/>
          <a:lstStyle/>
          <a:p>
            <a:pPr>
              <a:defRPr/>
            </a:pPr>
            <a:endParaRPr lang="ja-JP"/>
          </a:p>
        </c:txPr>
        <c:crossAx val="72538752"/>
        <c:crosses val="autoZero"/>
        <c:auto val="1"/>
        <c:lblAlgn val="ctr"/>
        <c:lblOffset val="100"/>
        <c:tickLblSkip val="1"/>
        <c:tickMarkSkip val="1"/>
      </c:catAx>
      <c:valAx>
        <c:axId val="72538752"/>
        <c:scaling>
          <c:orientation val="minMax"/>
        </c:scaling>
        <c:axPos val="l"/>
        <c:majorGridlines/>
        <c:numFmt formatCode="#,##0;[Red]\-#,##0" sourceLinked="1"/>
        <c:majorTickMark val="in"/>
        <c:tickLblPos val="nextTo"/>
        <c:txPr>
          <a:bodyPr rot="0" vert="horz"/>
          <a:lstStyle/>
          <a:p>
            <a:pPr>
              <a:defRPr/>
            </a:pPr>
            <a:endParaRPr lang="ja-JP"/>
          </a:p>
        </c:txPr>
        <c:crossAx val="72537216"/>
        <c:crosses val="autoZero"/>
        <c:crossBetween val="between"/>
      </c:valAx>
    </c:plotArea>
    <c:legend>
      <c:legendPos val="r"/>
      <c:layout>
        <c:manualLayout>
          <c:xMode val="edge"/>
          <c:yMode val="edge"/>
          <c:x val="0.20994533141920876"/>
          <c:y val="0.90691982370128266"/>
          <c:w val="0.73480759656424299"/>
          <c:h val="7.5471698113207683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出生順位別出生数!$C$29</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出生順位別出生数!$C$30:$C$35</c:f>
              <c:numCache>
                <c:formatCode>0.0%</c:formatCode>
                <c:ptCount val="6"/>
                <c:pt idx="0">
                  <c:v>0.4799081515499426</c:v>
                </c:pt>
                <c:pt idx="1">
                  <c:v>0.4964591874767052</c:v>
                </c:pt>
                <c:pt idx="2">
                  <c:v>0.48082357690754945</c:v>
                </c:pt>
                <c:pt idx="3">
                  <c:v>0.47449584816132861</c:v>
                </c:pt>
                <c:pt idx="4">
                  <c:v>0.49036918138041735</c:v>
                </c:pt>
                <c:pt idx="5">
                  <c:v>0.48447204968944102</c:v>
                </c:pt>
              </c:numCache>
            </c:numRef>
          </c:val>
        </c:ser>
        <c:ser>
          <c:idx val="1"/>
          <c:order val="1"/>
          <c:tx>
            <c:strRef>
              <c:f>出生順位別出生数!$D$29</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出生順位別出生数!$D$30:$D$35</c:f>
              <c:numCache>
                <c:formatCode>0.0%</c:formatCode>
                <c:ptCount val="6"/>
                <c:pt idx="0">
                  <c:v>0.36892460773057789</c:v>
                </c:pt>
                <c:pt idx="1">
                  <c:v>0.36079016026835631</c:v>
                </c:pt>
                <c:pt idx="2">
                  <c:v>0.36374646750100931</c:v>
                </c:pt>
                <c:pt idx="3">
                  <c:v>0.38236457097667065</c:v>
                </c:pt>
                <c:pt idx="4">
                  <c:v>0.3739967897271268</c:v>
                </c:pt>
                <c:pt idx="5">
                  <c:v>0.36490683229813664</c:v>
                </c:pt>
              </c:numCache>
            </c:numRef>
          </c:val>
        </c:ser>
        <c:ser>
          <c:idx val="2"/>
          <c:order val="2"/>
          <c:tx>
            <c:strRef>
              <c:f>出生順位別出生数!$E$29</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出生順位別出生数!$E$30:$E$35</c:f>
              <c:numCache>
                <c:formatCode>0.0%</c:formatCode>
                <c:ptCount val="6"/>
                <c:pt idx="0">
                  <c:v>0.12399540757749714</c:v>
                </c:pt>
                <c:pt idx="1">
                  <c:v>0.12374207976146105</c:v>
                </c:pt>
                <c:pt idx="2">
                  <c:v>0.12757367783609205</c:v>
                </c:pt>
                <c:pt idx="3">
                  <c:v>0.11704230921312772</c:v>
                </c:pt>
                <c:pt idx="4">
                  <c:v>0.11356340288924559</c:v>
                </c:pt>
                <c:pt idx="5">
                  <c:v>0.125</c:v>
                </c:pt>
              </c:numCache>
            </c:numRef>
          </c:val>
        </c:ser>
        <c:ser>
          <c:idx val="3"/>
          <c:order val="3"/>
          <c:tx>
            <c:strRef>
              <c:f>出生順位別出生数!$F$29</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出生順位別出生数!$A$30:$A$35</c:f>
              <c:strCache>
                <c:ptCount val="6"/>
                <c:pt idx="0">
                  <c:v>13年</c:v>
                </c:pt>
                <c:pt idx="1">
                  <c:v>14年</c:v>
                </c:pt>
                <c:pt idx="2">
                  <c:v>15年</c:v>
                </c:pt>
                <c:pt idx="3">
                  <c:v>16年</c:v>
                </c:pt>
                <c:pt idx="4">
                  <c:v>17年</c:v>
                </c:pt>
                <c:pt idx="5">
                  <c:v>18年</c:v>
                </c:pt>
              </c:strCache>
            </c:strRef>
          </c:cat>
          <c:val>
            <c:numRef>
              <c:f>出生順位別出生数!$F$30:$F$35</c:f>
              <c:numCache>
                <c:formatCode>0.0%</c:formatCode>
                <c:ptCount val="6"/>
                <c:pt idx="0">
                  <c:v>2.7171833141982394E-2</c:v>
                </c:pt>
                <c:pt idx="1">
                  <c:v>1.9008572493477451E-2</c:v>
                </c:pt>
                <c:pt idx="2">
                  <c:v>2.7856277755349212E-2</c:v>
                </c:pt>
                <c:pt idx="3">
                  <c:v>2.6097271648873072E-2</c:v>
                </c:pt>
                <c:pt idx="4">
                  <c:v>2.2070626003210272E-2</c:v>
                </c:pt>
                <c:pt idx="5">
                  <c:v>2.562111801242236E-2</c:v>
                </c:pt>
              </c:numCache>
            </c:numRef>
          </c:val>
        </c:ser>
        <c:marker val="1"/>
        <c:axId val="72613888"/>
        <c:axId val="72615808"/>
      </c:lineChart>
      <c:catAx>
        <c:axId val="7261388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615808"/>
        <c:crosses val="autoZero"/>
        <c:auto val="1"/>
        <c:lblAlgn val="ctr"/>
        <c:lblOffset val="100"/>
        <c:tickLblSkip val="1"/>
        <c:tickMarkSkip val="1"/>
      </c:catAx>
      <c:valAx>
        <c:axId val="72615808"/>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613888"/>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55"/>
          <c:y val="7.9734348613911724E-2"/>
          <c:w val="0.86076025369456455"/>
          <c:h val="0.70432007942288777"/>
        </c:manualLayout>
      </c:layout>
      <c:barChart>
        <c:barDir val="col"/>
        <c:grouping val="percentStacked"/>
        <c:ser>
          <c:idx val="0"/>
          <c:order val="0"/>
          <c:tx>
            <c:strRef>
              <c:f>出生順位別出生数!$C$29</c:f>
              <c:strCache>
                <c:ptCount val="1"/>
                <c:pt idx="0">
                  <c:v>第1子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出生順位別出生数!$C$30:$C$39</c:f>
              <c:numCache>
                <c:formatCode>0.0%</c:formatCode>
                <c:ptCount val="10"/>
                <c:pt idx="0">
                  <c:v>0.4799081515499426</c:v>
                </c:pt>
                <c:pt idx="1">
                  <c:v>0.4964591874767052</c:v>
                </c:pt>
                <c:pt idx="2">
                  <c:v>0.48082357690754945</c:v>
                </c:pt>
                <c:pt idx="3">
                  <c:v>0.47449584816132861</c:v>
                </c:pt>
                <c:pt idx="4">
                  <c:v>0.49036918138041735</c:v>
                </c:pt>
                <c:pt idx="5">
                  <c:v>0.48447204968944102</c:v>
                </c:pt>
                <c:pt idx="6">
                  <c:v>0.48862321635171618</c:v>
                </c:pt>
                <c:pt idx="7">
                  <c:v>0.46671856753600621</c:v>
                </c:pt>
                <c:pt idx="8">
                  <c:v>0.4662379421221865</c:v>
                </c:pt>
                <c:pt idx="9">
                  <c:v>0.45956928078017067</c:v>
                </c:pt>
              </c:numCache>
            </c:numRef>
          </c:val>
        </c:ser>
        <c:ser>
          <c:idx val="1"/>
          <c:order val="1"/>
          <c:tx>
            <c:strRef>
              <c:f>出生順位別出生数!$D$29</c:f>
              <c:strCache>
                <c:ptCount val="1"/>
                <c:pt idx="0">
                  <c:v>第2子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出生順位別出生数!$D$30:$D$39</c:f>
              <c:numCache>
                <c:formatCode>0.0%</c:formatCode>
                <c:ptCount val="10"/>
                <c:pt idx="0">
                  <c:v>0.36892460773057789</c:v>
                </c:pt>
                <c:pt idx="1">
                  <c:v>0.36079016026835631</c:v>
                </c:pt>
                <c:pt idx="2">
                  <c:v>0.36374646750100931</c:v>
                </c:pt>
                <c:pt idx="3">
                  <c:v>0.38236457097667065</c:v>
                </c:pt>
                <c:pt idx="4">
                  <c:v>0.3739967897271268</c:v>
                </c:pt>
                <c:pt idx="5">
                  <c:v>0.36490683229813664</c:v>
                </c:pt>
                <c:pt idx="6">
                  <c:v>0.36058619359814886</c:v>
                </c:pt>
                <c:pt idx="7">
                  <c:v>0.38497469832619696</c:v>
                </c:pt>
                <c:pt idx="8">
                  <c:v>0.36816720257234725</c:v>
                </c:pt>
                <c:pt idx="9">
                  <c:v>0.38155221454693217</c:v>
                </c:pt>
              </c:numCache>
            </c:numRef>
          </c:val>
        </c:ser>
        <c:ser>
          <c:idx val="2"/>
          <c:order val="2"/>
          <c:tx>
            <c:strRef>
              <c:f>出生順位別出生数!$E$29</c:f>
              <c:strCache>
                <c:ptCount val="1"/>
                <c:pt idx="0">
                  <c:v>第3子</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出生順位別出生数!$E$30:$E$39</c:f>
              <c:numCache>
                <c:formatCode>0.0%</c:formatCode>
                <c:ptCount val="10"/>
                <c:pt idx="0">
                  <c:v>0.12399540757749714</c:v>
                </c:pt>
                <c:pt idx="1">
                  <c:v>0.12374207976146105</c:v>
                </c:pt>
                <c:pt idx="2">
                  <c:v>0.12757367783609205</c:v>
                </c:pt>
                <c:pt idx="3">
                  <c:v>0.11704230921312772</c:v>
                </c:pt>
                <c:pt idx="4">
                  <c:v>0.11356340288924559</c:v>
                </c:pt>
                <c:pt idx="5">
                  <c:v>0.125</c:v>
                </c:pt>
                <c:pt idx="6">
                  <c:v>0.12109525645969919</c:v>
                </c:pt>
                <c:pt idx="7">
                  <c:v>0.12222654729466718</c:v>
                </c:pt>
                <c:pt idx="8">
                  <c:v>0.13826366559485531</c:v>
                </c:pt>
                <c:pt idx="9">
                  <c:v>0.13124746038195856</c:v>
                </c:pt>
              </c:numCache>
            </c:numRef>
          </c:val>
        </c:ser>
        <c:ser>
          <c:idx val="3"/>
          <c:order val="3"/>
          <c:tx>
            <c:strRef>
              <c:f>出生順位別出生数!$F$29</c:f>
              <c:strCache>
                <c:ptCount val="1"/>
                <c:pt idx="0">
                  <c:v>第4子以上</c:v>
                </c:pt>
              </c:strCache>
            </c:strRef>
          </c:tx>
          <c:cat>
            <c:strRef>
              <c:f>出生順位別出生数!$A$30:$A$39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出生順位別出生数!$F$30:$F$39</c:f>
              <c:numCache>
                <c:formatCode>0.0%</c:formatCode>
                <c:ptCount val="10"/>
                <c:pt idx="0">
                  <c:v>2.7171833141982394E-2</c:v>
                </c:pt>
                <c:pt idx="1">
                  <c:v>1.9008572493477451E-2</c:v>
                </c:pt>
                <c:pt idx="2">
                  <c:v>2.7856277755349212E-2</c:v>
                </c:pt>
                <c:pt idx="3">
                  <c:v>2.6097271648873072E-2</c:v>
                </c:pt>
                <c:pt idx="4">
                  <c:v>2.2070626003210272E-2</c:v>
                </c:pt>
                <c:pt idx="5">
                  <c:v>2.562111801242236E-2</c:v>
                </c:pt>
                <c:pt idx="6">
                  <c:v>2.9695333590435788E-2</c:v>
                </c:pt>
                <c:pt idx="7">
                  <c:v>2.6080186843129623E-2</c:v>
                </c:pt>
                <c:pt idx="8">
                  <c:v>2.7331189710610933E-2</c:v>
                </c:pt>
                <c:pt idx="9">
                  <c:v>2.7631044290938642E-2</c:v>
                </c:pt>
              </c:numCache>
            </c:numRef>
          </c:val>
        </c:ser>
        <c:overlap val="100"/>
        <c:axId val="72642560"/>
        <c:axId val="72644096"/>
      </c:barChart>
      <c:catAx>
        <c:axId val="72642560"/>
        <c:scaling>
          <c:orientation val="minMax"/>
        </c:scaling>
        <c:axPos val="b"/>
        <c:numFmt formatCode="General" sourceLinked="1"/>
        <c:majorTickMark val="in"/>
        <c:tickLblPos val="nextTo"/>
        <c:txPr>
          <a:bodyPr rot="0" vert="horz"/>
          <a:lstStyle/>
          <a:p>
            <a:pPr>
              <a:defRPr/>
            </a:pPr>
            <a:endParaRPr lang="ja-JP"/>
          </a:p>
        </c:txPr>
        <c:crossAx val="72644096"/>
        <c:crosses val="autoZero"/>
        <c:auto val="1"/>
        <c:lblAlgn val="ctr"/>
        <c:lblOffset val="100"/>
        <c:tickLblSkip val="1"/>
        <c:tickMarkSkip val="1"/>
      </c:catAx>
      <c:valAx>
        <c:axId val="72644096"/>
        <c:scaling>
          <c:orientation val="minMax"/>
        </c:scaling>
        <c:axPos val="l"/>
        <c:majorGridlines/>
        <c:numFmt formatCode="0%" sourceLinked="0"/>
        <c:majorTickMark val="in"/>
        <c:tickLblPos val="nextTo"/>
        <c:txPr>
          <a:bodyPr rot="0" vert="horz"/>
          <a:lstStyle/>
          <a:p>
            <a:pPr>
              <a:defRPr/>
            </a:pPr>
            <a:endParaRPr lang="ja-JP"/>
          </a:p>
        </c:txPr>
        <c:crossAx val="72642560"/>
        <c:crosses val="autoZero"/>
        <c:crossBetween val="between"/>
      </c:valAx>
    </c:plotArea>
    <c:legend>
      <c:legendPos val="r"/>
      <c:layout>
        <c:manualLayout>
          <c:xMode val="edge"/>
          <c:yMode val="edge"/>
          <c:x val="0.17359893304476226"/>
          <c:y val="0.91030039849669953"/>
          <c:w val="0.6962029113449425"/>
          <c:h val="6.644518272425230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53E-3"/>
        </c:manualLayout>
      </c:layout>
    </c:title>
    <c:plotArea>
      <c:layout>
        <c:manualLayout>
          <c:layoutTarget val="inner"/>
          <c:xMode val="edge"/>
          <c:yMode val="edge"/>
          <c:x val="7.2936660268714024E-2"/>
          <c:y val="0.11758819444444445"/>
          <c:w val="0.91938579654510699"/>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9.1848450057405284E-3</c:v>
                </c:pt>
                <c:pt idx="1">
                  <c:v>1.5654118524040254E-2</c:v>
                </c:pt>
                <c:pt idx="2">
                  <c:v>1.0900282599919257E-2</c:v>
                </c:pt>
                <c:pt idx="3">
                  <c:v>1.1071569790431E-2</c:v>
                </c:pt>
                <c:pt idx="4">
                  <c:v>1.2038523274478331E-2</c:v>
                </c:pt>
                <c:pt idx="5">
                  <c:v>8.9285714285714281E-3</c:v>
                </c:pt>
                <c:pt idx="6">
                  <c:v>1.041264944080216E-2</c:v>
                </c:pt>
                <c:pt idx="7">
                  <c:v>8.9528999610743489E-3</c:v>
                </c:pt>
                <c:pt idx="8">
                  <c:v>1.004823151125402E-2</c:v>
                </c:pt>
                <c:pt idx="9">
                  <c:v>4.8760666395774076E-3</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0.10868733256792958</c:v>
                </c:pt>
                <c:pt idx="1">
                  <c:v>0.11628773760715617</c:v>
                </c:pt>
                <c:pt idx="2">
                  <c:v>0.10981025433992733</c:v>
                </c:pt>
                <c:pt idx="3">
                  <c:v>0.10122578094108343</c:v>
                </c:pt>
                <c:pt idx="4">
                  <c:v>0.10714285714285714</c:v>
                </c:pt>
                <c:pt idx="5">
                  <c:v>0.1125776397515528</c:v>
                </c:pt>
                <c:pt idx="6">
                  <c:v>0.11183956806787505</c:v>
                </c:pt>
                <c:pt idx="7">
                  <c:v>0.11132736473335929</c:v>
                </c:pt>
                <c:pt idx="8">
                  <c:v>9.5257234726688109E-2</c:v>
                </c:pt>
                <c:pt idx="9">
                  <c:v>8.8988216172287693E-2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0.41484883275928053</c:v>
                </c:pt>
                <c:pt idx="1">
                  <c:v>0.39060752888557587</c:v>
                </c:pt>
                <c:pt idx="2">
                  <c:v>0.37908760597496971</c:v>
                </c:pt>
                <c:pt idx="3">
                  <c:v>0.33847370502174773</c:v>
                </c:pt>
                <c:pt idx="4">
                  <c:v>0.33025682182985555</c:v>
                </c:pt>
                <c:pt idx="5">
                  <c:v>0.30900621118012422</c:v>
                </c:pt>
                <c:pt idx="6">
                  <c:v>0.31276513690705748</c:v>
                </c:pt>
                <c:pt idx="7">
                  <c:v>0.30751265083690149</c:v>
                </c:pt>
                <c:pt idx="8">
                  <c:v>0.31229903536977494</c:v>
                </c:pt>
                <c:pt idx="9">
                  <c:v>0.2986590816741162</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0.35973976272483738</c:v>
                </c:pt>
                <c:pt idx="1">
                  <c:v>0.36861721953037646</c:v>
                </c:pt>
                <c:pt idx="2">
                  <c:v>0.37303189341945903</c:v>
                </c:pt>
                <c:pt idx="3">
                  <c:v>0.40569395017793597</c:v>
                </c:pt>
                <c:pt idx="4">
                  <c:v>0.4121187800963082</c:v>
                </c:pt>
                <c:pt idx="5">
                  <c:v>0.40916149068322982</c:v>
                </c:pt>
                <c:pt idx="6">
                  <c:v>0.38179714616274585</c:v>
                </c:pt>
                <c:pt idx="7">
                  <c:v>0.38419618528610355</c:v>
                </c:pt>
                <c:pt idx="8">
                  <c:v>0.38183279742765275</c:v>
                </c:pt>
                <c:pt idx="9">
                  <c:v>0.38480292563998375</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9.8737083811710674E-2</c:v>
                </c:pt>
                <c:pt idx="1">
                  <c:v>9.4297428251956764E-2</c:v>
                </c:pt>
                <c:pt idx="2">
                  <c:v>0.11586596689543803</c:v>
                </c:pt>
                <c:pt idx="3">
                  <c:v>0.13285883748517199</c:v>
                </c:pt>
                <c:pt idx="4">
                  <c:v>0.12199036918138041</c:v>
                </c:pt>
                <c:pt idx="5">
                  <c:v>0.14635093167701863</c:v>
                </c:pt>
                <c:pt idx="6">
                  <c:v>0.16428846895487853</c:v>
                </c:pt>
                <c:pt idx="7">
                  <c:v>0.16932658622031918</c:v>
                </c:pt>
                <c:pt idx="8">
                  <c:v>0.17483922829581994</c:v>
                </c:pt>
                <c:pt idx="9">
                  <c:v>0.19585534335635921</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8.802143130501339E-3</c:v>
                </c:pt>
                <c:pt idx="1">
                  <c:v>1.4535967200894522E-2</c:v>
                </c:pt>
                <c:pt idx="2">
                  <c:v>1.1303996770286637E-2</c:v>
                </c:pt>
                <c:pt idx="3">
                  <c:v>1.0676156583629894E-2</c:v>
                </c:pt>
                <c:pt idx="4">
                  <c:v>1.6452648475120384E-2</c:v>
                </c:pt>
                <c:pt idx="5">
                  <c:v>1.3975155279503106E-2</c:v>
                </c:pt>
                <c:pt idx="6">
                  <c:v>1.8897030466640957E-2</c:v>
                </c:pt>
                <c:pt idx="7">
                  <c:v>1.8684312962242117E-2</c:v>
                </c:pt>
                <c:pt idx="8">
                  <c:v>2.5723472668810289E-2</c:v>
                </c:pt>
                <c:pt idx="9">
                  <c:v>2.6818366517675742E-2</c:v>
                </c:pt>
              </c:numCache>
            </c:numRef>
          </c:val>
        </c:ser>
        <c:overlap val="100"/>
        <c:axId val="72712192"/>
        <c:axId val="72713728"/>
      </c:barChart>
      <c:catAx>
        <c:axId val="72712192"/>
        <c:scaling>
          <c:orientation val="minMax"/>
        </c:scaling>
        <c:axPos val="b"/>
        <c:numFmt formatCode="General" sourceLinked="1"/>
        <c:majorTickMark val="in"/>
        <c:tickLblPos val="nextTo"/>
        <c:txPr>
          <a:bodyPr rot="0" vert="horz"/>
          <a:lstStyle/>
          <a:p>
            <a:pPr>
              <a:defRPr/>
            </a:pPr>
            <a:endParaRPr lang="ja-JP"/>
          </a:p>
        </c:txPr>
        <c:crossAx val="72713728"/>
        <c:crosses val="autoZero"/>
        <c:auto val="1"/>
        <c:lblAlgn val="ctr"/>
        <c:lblOffset val="100"/>
        <c:tickLblSkip val="1"/>
        <c:tickMarkSkip val="1"/>
      </c:catAx>
      <c:valAx>
        <c:axId val="72713728"/>
        <c:scaling>
          <c:orientation val="minMax"/>
        </c:scaling>
        <c:axPos val="l"/>
        <c:majorGridlines/>
        <c:numFmt formatCode="0%" sourceLinked="0"/>
        <c:majorTickMark val="in"/>
        <c:tickLblPos val="nextTo"/>
        <c:txPr>
          <a:bodyPr rot="0" vert="horz"/>
          <a:lstStyle/>
          <a:p>
            <a:pPr>
              <a:defRPr/>
            </a:pPr>
            <a:endParaRPr lang="ja-JP"/>
          </a:p>
        </c:txPr>
        <c:crossAx val="72712192"/>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47"/>
          <c:y val="7.7055555555555558E-3"/>
        </c:manualLayout>
      </c:layout>
    </c:title>
    <c:plotArea>
      <c:layout>
        <c:manualLayout>
          <c:layoutTarget val="inner"/>
          <c:xMode val="edge"/>
          <c:yMode val="edge"/>
          <c:x val="0.106425911509145"/>
          <c:y val="0.12438935185185186"/>
          <c:w val="0.88554390519873449"/>
          <c:h val="0.69069768518518693"/>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1.8341307814992026E-2</c:v>
                </c:pt>
                <c:pt idx="1">
                  <c:v>2.8528528528528527E-2</c:v>
                </c:pt>
                <c:pt idx="2">
                  <c:v>2.1830394626364401E-2</c:v>
                </c:pt>
                <c:pt idx="3">
                  <c:v>2.0833333333333332E-2</c:v>
                </c:pt>
                <c:pt idx="4">
                  <c:v>2.2913256955810146E-2</c:v>
                </c:pt>
                <c:pt idx="5">
                  <c:v>1.842948717948718E-2</c:v>
                </c:pt>
                <c:pt idx="6">
                  <c:v>2.1310181531176007E-2</c:v>
                </c:pt>
                <c:pt idx="7">
                  <c:v>1.6680567139282735E-2</c:v>
                </c:pt>
                <c:pt idx="8">
                  <c:v>1.9827586206896553E-2</c:v>
                </c:pt>
                <c:pt idx="9">
                  <c:v>7.9575596816976128E-3</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0.18341307814992025</c:v>
                </c:pt>
                <c:pt idx="1">
                  <c:v>0.17042042042042041</c:v>
                </c:pt>
                <c:pt idx="2">
                  <c:v>0.16876574307304787</c:v>
                </c:pt>
                <c:pt idx="3">
                  <c:v>0.15833333333333333</c:v>
                </c:pt>
                <c:pt idx="4">
                  <c:v>0.15875613747954173</c:v>
                </c:pt>
                <c:pt idx="5">
                  <c:v>0.16506410256410256</c:v>
                </c:pt>
                <c:pt idx="6">
                  <c:v>0.16022099447513813</c:v>
                </c:pt>
                <c:pt idx="7">
                  <c:v>0.17514595496246874</c:v>
                </c:pt>
                <c:pt idx="8">
                  <c:v>0.14913793103448275</c:v>
                </c:pt>
                <c:pt idx="9">
                  <c:v>0.12820512820512819</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0.51275917065390753</c:v>
                </c:pt>
                <c:pt idx="1">
                  <c:v>0.47222222222222221</c:v>
                </c:pt>
                <c:pt idx="2">
                  <c:v>0.46515533165407219</c:v>
                </c:pt>
                <c:pt idx="3">
                  <c:v>0.43666666666666665</c:v>
                </c:pt>
                <c:pt idx="4">
                  <c:v>0.41571194762684122</c:v>
                </c:pt>
                <c:pt idx="5">
                  <c:v>0.39583333333333331</c:v>
                </c:pt>
                <c:pt idx="6">
                  <c:v>0.38516179952644042</c:v>
                </c:pt>
                <c:pt idx="7">
                  <c:v>0.36530442035029193</c:v>
                </c:pt>
                <c:pt idx="8">
                  <c:v>0.39655172413793105</c:v>
                </c:pt>
                <c:pt idx="9">
                  <c:v>0.37931034482758619</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0.24401913875598086</c:v>
                </c:pt>
                <c:pt idx="1">
                  <c:v>0.27027027027027029</c:v>
                </c:pt>
                <c:pt idx="2">
                  <c:v>0.28127623845507976</c:v>
                </c:pt>
                <c:pt idx="3">
                  <c:v>0.31166666666666665</c:v>
                </c:pt>
                <c:pt idx="4">
                  <c:v>0.31423895253682488</c:v>
                </c:pt>
                <c:pt idx="5">
                  <c:v>0.32131410256410259</c:v>
                </c:pt>
                <c:pt idx="6">
                  <c:v>0.31491712707182318</c:v>
                </c:pt>
                <c:pt idx="7">
                  <c:v>0.32110091743119268</c:v>
                </c:pt>
                <c:pt idx="8">
                  <c:v>0.30775862068965515</c:v>
                </c:pt>
                <c:pt idx="9">
                  <c:v>0.34217506631299732</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3.9074960127591707E-2</c:v>
                </c:pt>
                <c:pt idx="1">
                  <c:v>5.1051051051051052E-2</c:v>
                </c:pt>
                <c:pt idx="2">
                  <c:v>5.793450881612091E-2</c:v>
                </c:pt>
                <c:pt idx="3">
                  <c:v>7.0000000000000007E-2</c:v>
                </c:pt>
                <c:pt idx="4">
                  <c:v>7.6104746317512281E-2</c:v>
                </c:pt>
                <c:pt idx="5">
                  <c:v>9.375E-2</c:v>
                </c:pt>
                <c:pt idx="6">
                  <c:v>0.10497237569060773</c:v>
                </c:pt>
                <c:pt idx="7">
                  <c:v>0.11509591326105087</c:v>
                </c:pt>
                <c:pt idx="8">
                  <c:v>0.10603448275862069</c:v>
                </c:pt>
                <c:pt idx="9">
                  <c:v>0.12024756852343059</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2.3923444976076554E-3</c:v>
                </c:pt>
                <c:pt idx="1">
                  <c:v>7.5075075075075074E-3</c:v>
                </c:pt>
                <c:pt idx="2">
                  <c:v>5.0377833753148613E-3</c:v>
                </c:pt>
                <c:pt idx="3">
                  <c:v>2.5000000000000001E-3</c:v>
                </c:pt>
                <c:pt idx="4">
                  <c:v>1.2274959083469721E-2</c:v>
                </c:pt>
                <c:pt idx="5">
                  <c:v>5.608974358974359E-3</c:v>
                </c:pt>
                <c:pt idx="6">
                  <c:v>1.3417521704814523E-2</c:v>
                </c:pt>
                <c:pt idx="7">
                  <c:v>6.672226855713094E-3</c:v>
                </c:pt>
                <c:pt idx="8">
                  <c:v>2.0689655172413793E-2</c:v>
                </c:pt>
                <c:pt idx="9">
                  <c:v>2.2104332449160036E-2</c:v>
                </c:pt>
              </c:numCache>
            </c:numRef>
          </c:val>
        </c:ser>
        <c:overlap val="100"/>
        <c:axId val="72890624"/>
        <c:axId val="72896512"/>
      </c:barChart>
      <c:catAx>
        <c:axId val="72890624"/>
        <c:scaling>
          <c:orientation val="minMax"/>
        </c:scaling>
        <c:axPos val="b"/>
        <c:numFmt formatCode="General" sourceLinked="1"/>
        <c:majorTickMark val="in"/>
        <c:tickLblPos val="nextTo"/>
        <c:txPr>
          <a:bodyPr rot="0" vert="horz"/>
          <a:lstStyle/>
          <a:p>
            <a:pPr>
              <a:defRPr/>
            </a:pPr>
            <a:endParaRPr lang="ja-JP"/>
          </a:p>
        </c:txPr>
        <c:crossAx val="72896512"/>
        <c:crosses val="autoZero"/>
        <c:auto val="1"/>
        <c:lblAlgn val="ctr"/>
        <c:lblOffset val="100"/>
        <c:tickLblSkip val="1"/>
        <c:tickMarkSkip val="1"/>
      </c:catAx>
      <c:valAx>
        <c:axId val="72896512"/>
        <c:scaling>
          <c:orientation val="minMax"/>
        </c:scaling>
        <c:axPos val="l"/>
        <c:majorGridlines/>
        <c:numFmt formatCode="0%" sourceLinked="0"/>
        <c:majorTickMark val="in"/>
        <c:tickLblPos val="nextTo"/>
        <c:txPr>
          <a:bodyPr rot="0" vert="horz"/>
          <a:lstStyle/>
          <a:p>
            <a:pPr>
              <a:defRPr/>
            </a:pPr>
            <a:endParaRPr lang="ja-JP"/>
          </a:p>
        </c:txPr>
        <c:crossAx val="72890624"/>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ja-JP" altLang="ja-JP"/>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23</c:v>
                </c:pt>
                <c:pt idx="1">
                  <c:v>38</c:v>
                </c:pt>
                <c:pt idx="2">
                  <c:v>26</c:v>
                </c:pt>
                <c:pt idx="3">
                  <c:v>25</c:v>
                </c:pt>
                <c:pt idx="4">
                  <c:v>28</c:v>
                </c:pt>
                <c:pt idx="5">
                  <c:v>23</c:v>
                </c:pt>
                <c:pt idx="6" formatCode="#,##0;[Red]\-#,##0">
                  <c:v>27</c:v>
                </c:pt>
                <c:pt idx="7" formatCode="#,##0;[Red]\-#,##0">
                  <c:v>20</c:v>
                </c:pt>
                <c:pt idx="8" formatCode="#,##0;[Red]\-#,##0">
                  <c:v>23</c:v>
                </c:pt>
                <c:pt idx="9" formatCode="#,##0;[Red]\-#,##0">
                  <c:v>9</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29</c:v>
                </c:pt>
                <c:pt idx="1">
                  <c:v>31</c:v>
                </c:pt>
                <c:pt idx="2">
                  <c:v>18</c:v>
                </c:pt>
                <c:pt idx="3">
                  <c:v>22</c:v>
                </c:pt>
                <c:pt idx="4">
                  <c:v>27</c:v>
                </c:pt>
                <c:pt idx="5">
                  <c:v>25</c:v>
                </c:pt>
                <c:pt idx="6" formatCode="#,##0;[Red]\-#,##0">
                  <c:v>24</c:v>
                </c:pt>
                <c:pt idx="7" formatCode="#,##0;[Red]\-#,##0">
                  <c:v>30</c:v>
                </c:pt>
                <c:pt idx="8" formatCode="#,##0;[Red]\-#,##0">
                  <c:v>18</c:v>
                </c:pt>
                <c:pt idx="9" formatCode="#,##0;[Red]\-#,##0">
                  <c:v>13</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40</c:v>
                </c:pt>
                <c:pt idx="1">
                  <c:v>28</c:v>
                </c:pt>
                <c:pt idx="2">
                  <c:v>43</c:v>
                </c:pt>
                <c:pt idx="3">
                  <c:v>38</c:v>
                </c:pt>
                <c:pt idx="4">
                  <c:v>32</c:v>
                </c:pt>
                <c:pt idx="5">
                  <c:v>33</c:v>
                </c:pt>
                <c:pt idx="6" formatCode="#,##0;[Red]\-#,##0">
                  <c:v>35</c:v>
                </c:pt>
                <c:pt idx="7" formatCode="#,##0;[Red]\-#,##0">
                  <c:v>21</c:v>
                </c:pt>
                <c:pt idx="8" formatCode="#,##0;[Red]\-#,##0">
                  <c:v>26</c:v>
                </c:pt>
                <c:pt idx="9" formatCode="#,##0;[Red]\-#,##0">
                  <c:v>23</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34</c:v>
                </c:pt>
                <c:pt idx="1">
                  <c:v>49</c:v>
                </c:pt>
                <c:pt idx="2">
                  <c:v>35</c:v>
                </c:pt>
                <c:pt idx="3">
                  <c:v>35</c:v>
                </c:pt>
                <c:pt idx="4">
                  <c:v>46</c:v>
                </c:pt>
                <c:pt idx="5">
                  <c:v>48</c:v>
                </c:pt>
                <c:pt idx="6" formatCode="#,##0;[Red]\-#,##0">
                  <c:v>42</c:v>
                </c:pt>
                <c:pt idx="7" formatCode="#,##0;[Red]\-#,##0">
                  <c:v>50</c:v>
                </c:pt>
                <c:pt idx="8" formatCode="#,##0;[Red]\-#,##0">
                  <c:v>28</c:v>
                </c:pt>
                <c:pt idx="9" formatCode="#,##0;[Red]\-#,##0">
                  <c:v>29</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48</c:v>
                </c:pt>
                <c:pt idx="1">
                  <c:v>53</c:v>
                </c:pt>
                <c:pt idx="2">
                  <c:v>41</c:v>
                </c:pt>
                <c:pt idx="3">
                  <c:v>49</c:v>
                </c:pt>
                <c:pt idx="4">
                  <c:v>35</c:v>
                </c:pt>
                <c:pt idx="5">
                  <c:v>48</c:v>
                </c:pt>
                <c:pt idx="6" formatCode="#,##0;[Red]\-#,##0">
                  <c:v>40</c:v>
                </c:pt>
                <c:pt idx="7" formatCode="#,##0;[Red]\-#,##0">
                  <c:v>32</c:v>
                </c:pt>
                <c:pt idx="8" formatCode="#,##0;[Red]\-#,##0">
                  <c:v>46</c:v>
                </c:pt>
                <c:pt idx="9" formatCode="#,##0;[Red]\-#,##0">
                  <c:v>32</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79</c:v>
                </c:pt>
                <c:pt idx="1">
                  <c:v>66</c:v>
                </c:pt>
                <c:pt idx="2">
                  <c:v>64</c:v>
                </c:pt>
                <c:pt idx="3">
                  <c:v>46</c:v>
                </c:pt>
                <c:pt idx="4">
                  <c:v>54</c:v>
                </c:pt>
                <c:pt idx="5">
                  <c:v>52</c:v>
                </c:pt>
                <c:pt idx="6" formatCode="#,##0;[Red]\-#,##0">
                  <c:v>62</c:v>
                </c:pt>
                <c:pt idx="7" formatCode="#,##0;[Red]\-#,##0">
                  <c:v>77</c:v>
                </c:pt>
                <c:pt idx="8" formatCode="#,##0;[Red]\-#,##0">
                  <c:v>55</c:v>
                </c:pt>
                <c:pt idx="9" formatCode="#,##0;[Red]\-#,##0">
                  <c:v>48</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100</c:v>
                </c:pt>
                <c:pt idx="1">
                  <c:v>79</c:v>
                </c:pt>
                <c:pt idx="2">
                  <c:v>69</c:v>
                </c:pt>
                <c:pt idx="3">
                  <c:v>75</c:v>
                </c:pt>
                <c:pt idx="4">
                  <c:v>76</c:v>
                </c:pt>
                <c:pt idx="5">
                  <c:v>80</c:v>
                </c:pt>
                <c:pt idx="6" formatCode="#,##0;[Red]\-#,##0">
                  <c:v>74</c:v>
                </c:pt>
                <c:pt idx="7" formatCode="#,##0;[Red]\-#,##0">
                  <c:v>56</c:v>
                </c:pt>
                <c:pt idx="8" formatCode="#,##0;[Red]\-#,##0">
                  <c:v>69</c:v>
                </c:pt>
                <c:pt idx="9" formatCode="#,##0;[Red]\-#,##0">
                  <c:v>56</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130</c:v>
                </c:pt>
                <c:pt idx="1">
                  <c:v>114</c:v>
                </c:pt>
                <c:pt idx="2">
                  <c:v>96</c:v>
                </c:pt>
                <c:pt idx="3">
                  <c:v>84</c:v>
                </c:pt>
                <c:pt idx="4">
                  <c:v>78</c:v>
                </c:pt>
                <c:pt idx="5">
                  <c:v>81</c:v>
                </c:pt>
                <c:pt idx="6" formatCode="#,##0;[Red]\-#,##0">
                  <c:v>78</c:v>
                </c:pt>
                <c:pt idx="7" formatCode="#,##0;[Red]\-#,##0">
                  <c:v>85</c:v>
                </c:pt>
                <c:pt idx="8" formatCode="#,##0;[Red]\-#,##0">
                  <c:v>96</c:v>
                </c:pt>
                <c:pt idx="9" formatCode="#,##0;[Red]\-#,##0">
                  <c:v>83</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141</c:v>
                </c:pt>
                <c:pt idx="1">
                  <c:v>133</c:v>
                </c:pt>
                <c:pt idx="2">
                  <c:v>110</c:v>
                </c:pt>
                <c:pt idx="3">
                  <c:v>121</c:v>
                </c:pt>
                <c:pt idx="4">
                  <c:v>105</c:v>
                </c:pt>
                <c:pt idx="5">
                  <c:v>95</c:v>
                </c:pt>
                <c:pt idx="6" formatCode="#,##0;[Red]\-#,##0">
                  <c:v>111</c:v>
                </c:pt>
                <c:pt idx="7" formatCode="#,##0;[Red]\-#,##0">
                  <c:v>83</c:v>
                </c:pt>
                <c:pt idx="8" formatCode="#,##0;[Red]\-#,##0">
                  <c:v>92</c:v>
                </c:pt>
                <c:pt idx="9" formatCode="#,##0;[Red]\-#,##0">
                  <c:v>87</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144</c:v>
                </c:pt>
                <c:pt idx="1">
                  <c:v>154</c:v>
                </c:pt>
                <c:pt idx="2">
                  <c:v>116</c:v>
                </c:pt>
                <c:pt idx="3">
                  <c:v>122</c:v>
                </c:pt>
                <c:pt idx="4">
                  <c:v>98</c:v>
                </c:pt>
                <c:pt idx="5">
                  <c:v>119</c:v>
                </c:pt>
                <c:pt idx="6" formatCode="#,##0;[Red]\-#,##0">
                  <c:v>120</c:v>
                </c:pt>
                <c:pt idx="7" formatCode="#,##0;[Red]\-#,##0">
                  <c:v>92</c:v>
                </c:pt>
                <c:pt idx="8" formatCode="#,##0;[Red]\-#,##0">
                  <c:v>100</c:v>
                </c:pt>
                <c:pt idx="9" formatCode="#,##0;[Red]\-#,##0">
                  <c:v>93</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128</c:v>
                </c:pt>
                <c:pt idx="1">
                  <c:v>149</c:v>
                </c:pt>
                <c:pt idx="2">
                  <c:v>163</c:v>
                </c:pt>
                <c:pt idx="3">
                  <c:v>122</c:v>
                </c:pt>
                <c:pt idx="4">
                  <c:v>151</c:v>
                </c:pt>
                <c:pt idx="5">
                  <c:v>119</c:v>
                </c:pt>
                <c:pt idx="6" formatCode="#,##0;[Red]\-#,##0">
                  <c:v>105</c:v>
                </c:pt>
                <c:pt idx="7" formatCode="#,##0;[Red]\-#,##0">
                  <c:v>122</c:v>
                </c:pt>
                <c:pt idx="8" formatCode="#,##0;[Red]\-#,##0">
                  <c:v>103</c:v>
                </c:pt>
                <c:pt idx="9" formatCode="#,##0;[Red]\-#,##0">
                  <c:v>110</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306</c:v>
                </c:pt>
                <c:pt idx="1">
                  <c:v>360</c:v>
                </c:pt>
                <c:pt idx="2">
                  <c:v>335</c:v>
                </c:pt>
                <c:pt idx="3">
                  <c:v>374</c:v>
                </c:pt>
                <c:pt idx="4">
                  <c:v>384</c:v>
                </c:pt>
                <c:pt idx="5">
                  <c:v>401</c:v>
                </c:pt>
                <c:pt idx="6" formatCode="#,##0;[Red]\-#,##0">
                  <c:v>399</c:v>
                </c:pt>
                <c:pt idx="7" formatCode="#,##0;[Red]\-#,##0">
                  <c:v>385</c:v>
                </c:pt>
                <c:pt idx="8" formatCode="#,##0;[Red]\-#,##0">
                  <c:v>357</c:v>
                </c:pt>
                <c:pt idx="9" formatCode="#,##0;[Red]\-#,##0">
                  <c:v>387</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49</c:v>
                </c:pt>
                <c:pt idx="1">
                  <c:v>68</c:v>
                </c:pt>
                <c:pt idx="2">
                  <c:v>69</c:v>
                </c:pt>
                <c:pt idx="3">
                  <c:v>84</c:v>
                </c:pt>
                <c:pt idx="4">
                  <c:v>93</c:v>
                </c:pt>
                <c:pt idx="5">
                  <c:v>117</c:v>
                </c:pt>
                <c:pt idx="6" formatCode="#,##0;[Red]\-#,##0">
                  <c:v>133</c:v>
                </c:pt>
                <c:pt idx="7" formatCode="#,##0;[Red]\-#,##0">
                  <c:v>138</c:v>
                </c:pt>
                <c:pt idx="8" formatCode="#,##0;[Red]\-#,##0">
                  <c:v>123</c:v>
                </c:pt>
                <c:pt idx="9" formatCode="#,##0;[Red]\-#,##0">
                  <c:v>136</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3</c:v>
                </c:pt>
                <c:pt idx="1">
                  <c:v>10</c:v>
                </c:pt>
                <c:pt idx="2">
                  <c:v>6</c:v>
                </c:pt>
                <c:pt idx="3">
                  <c:v>3</c:v>
                </c:pt>
                <c:pt idx="4">
                  <c:v>15</c:v>
                </c:pt>
                <c:pt idx="5">
                  <c:v>7</c:v>
                </c:pt>
                <c:pt idx="6" formatCode="#,##0;[Red]\-#,##0">
                  <c:v>17</c:v>
                </c:pt>
                <c:pt idx="7" formatCode="#,##0;[Red]\-#,##0">
                  <c:v>8</c:v>
                </c:pt>
                <c:pt idx="8" formatCode="#,##0;[Red]\-#,##0">
                  <c:v>24</c:v>
                </c:pt>
                <c:pt idx="9" formatCode="#,##0;[Red]\-#,##0">
                  <c:v>25</c:v>
                </c:pt>
              </c:numCache>
            </c:numRef>
          </c:val>
        </c:ser>
        <c:gapWidth val="75"/>
        <c:overlap val="100"/>
        <c:axId val="73057408"/>
        <c:axId val="73058944"/>
      </c:barChart>
      <c:catAx>
        <c:axId val="73057408"/>
        <c:scaling>
          <c:orientation val="minMax"/>
        </c:scaling>
        <c:axPos val="b"/>
        <c:majorTickMark val="none"/>
        <c:tickLblPos val="nextTo"/>
        <c:crossAx val="73058944"/>
        <c:crosses val="autoZero"/>
        <c:auto val="1"/>
        <c:lblAlgn val="ctr"/>
        <c:lblOffset val="100"/>
      </c:catAx>
      <c:valAx>
        <c:axId val="73058944"/>
        <c:scaling>
          <c:orientation val="minMax"/>
        </c:scaling>
        <c:axPos val="l"/>
        <c:majorGridlines/>
        <c:numFmt formatCode="#,##0_ " sourceLinked="1"/>
        <c:majorTickMark val="none"/>
        <c:tickLblPos val="nextTo"/>
        <c:spPr>
          <a:ln w="9525">
            <a:noFill/>
          </a:ln>
        </c:spPr>
        <c:crossAx val="73057408"/>
        <c:crosses val="autoZero"/>
        <c:crossBetween val="between"/>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542925</xdr:colOff>
      <xdr:row>0</xdr:row>
      <xdr:rowOff>85725</xdr:rowOff>
    </xdr:from>
    <xdr:to>
      <xdr:col>7</xdr:col>
      <xdr:colOff>542925</xdr:colOff>
      <xdr:row>15</xdr:row>
      <xdr:rowOff>76200</xdr:rowOff>
    </xdr:to>
    <xdr:sp macro="" textlink="">
      <xdr:nvSpPr>
        <xdr:cNvPr id="51201" name="Rectangle 1"/>
        <xdr:cNvSpPr>
          <a:spLocks noChangeArrowheads="1"/>
        </xdr:cNvSpPr>
      </xdr:nvSpPr>
      <xdr:spPr bwMode="auto">
        <a:xfrm>
          <a:off x="542925" y="85725"/>
          <a:ext cx="4905375" cy="3705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福井市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714374</xdr:colOff>
      <xdr:row>12</xdr:row>
      <xdr:rowOff>165099</xdr:rowOff>
    </xdr:from>
    <xdr:to>
      <xdr:col>11</xdr:col>
      <xdr:colOff>77249</xdr:colOff>
      <xdr:row>29</xdr:row>
      <xdr:rowOff>167099</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797858</xdr:colOff>
      <xdr:row>39</xdr:row>
      <xdr:rowOff>122143</xdr:rowOff>
    </xdr:from>
    <xdr:to>
      <xdr:col>11</xdr:col>
      <xdr:colOff>73887</xdr:colOff>
      <xdr:row>51</xdr:row>
      <xdr:rowOff>43790</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600637</xdr:colOff>
      <xdr:row>26</xdr:row>
      <xdr:rowOff>29696</xdr:rowOff>
    </xdr:from>
    <xdr:to>
      <xdr:col>10</xdr:col>
      <xdr:colOff>190501</xdr:colOff>
      <xdr:row>27</xdr:row>
      <xdr:rowOff>228601</xdr:rowOff>
    </xdr:to>
    <xdr:sp macro="" textlink="">
      <xdr:nvSpPr>
        <xdr:cNvPr id="21548" name="Text Box 2"/>
        <xdr:cNvSpPr txBox="1">
          <a:spLocks noChangeArrowheads="1"/>
        </xdr:cNvSpPr>
      </xdr:nvSpPr>
      <xdr:spPr bwMode="auto">
        <a:xfrm>
          <a:off x="4197725" y="5946402"/>
          <a:ext cx="2895600" cy="44543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複産　双子・三つ子など多胎で生まれた出生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101599</xdr:colOff>
      <xdr:row>8</xdr:row>
      <xdr:rowOff>152399</xdr:rowOff>
    </xdr:from>
    <xdr:to>
      <xdr:col>11</xdr:col>
      <xdr:colOff>115349</xdr:colOff>
      <xdr:row>25</xdr:row>
      <xdr:rowOff>154399</xdr:rowOff>
    </xdr:to>
    <xdr:graphicFrame macro="">
      <xdr:nvGraphicFramePr>
        <xdr:cNvPr id="297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10</xdr:col>
      <xdr:colOff>20100</xdr:colOff>
      <xdr:row>32</xdr:row>
      <xdr:rowOff>195675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xdr:colOff>
      <xdr:row>34</xdr:row>
      <xdr:rowOff>114300</xdr:rowOff>
    </xdr:from>
    <xdr:to>
      <xdr:col>11</xdr:col>
      <xdr:colOff>571500</xdr:colOff>
      <xdr:row>50</xdr:row>
      <xdr:rowOff>57151</xdr:rowOff>
    </xdr:to>
    <xdr:graphicFrame macro="">
      <xdr:nvGraphicFramePr>
        <xdr:cNvPr id="107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42</xdr:row>
      <xdr:rowOff>76200</xdr:rowOff>
    </xdr:from>
    <xdr:to>
      <xdr:col>6</xdr:col>
      <xdr:colOff>0</xdr:colOff>
      <xdr:row>43</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45</xdr:row>
      <xdr:rowOff>133350</xdr:rowOff>
    </xdr:from>
    <xdr:to>
      <xdr:col>6</xdr:col>
      <xdr:colOff>0</xdr:colOff>
      <xdr:row>46</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48</xdr:row>
      <xdr:rowOff>95250</xdr:rowOff>
    </xdr:from>
    <xdr:to>
      <xdr:col>6</xdr:col>
      <xdr:colOff>0</xdr:colOff>
      <xdr:row>49</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85725</xdr:colOff>
      <xdr:row>36</xdr:row>
      <xdr:rowOff>85725</xdr:rowOff>
    </xdr:from>
    <xdr:to>
      <xdr:col>11</xdr:col>
      <xdr:colOff>390525</xdr:colOff>
      <xdr:row>38</xdr:row>
      <xdr:rowOff>238125</xdr:rowOff>
    </xdr:to>
    <xdr:sp macro="" textlink="">
      <xdr:nvSpPr>
        <xdr:cNvPr id="3087" name="Text Box 15"/>
        <xdr:cNvSpPr txBox="1">
          <a:spLocks noChangeArrowheads="1"/>
        </xdr:cNvSpPr>
      </xdr:nvSpPr>
      <xdr:spPr bwMode="auto">
        <a:xfrm>
          <a:off x="4333875" y="8753475"/>
          <a:ext cx="3590925" cy="4000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38100</xdr:colOff>
      <xdr:row>13</xdr:row>
      <xdr:rowOff>38100</xdr:rowOff>
    </xdr:from>
    <xdr:to>
      <xdr:col>10</xdr:col>
      <xdr:colOff>1050</xdr:colOff>
      <xdr:row>26</xdr:row>
      <xdr:rowOff>58650</xdr:rowOff>
    </xdr:to>
    <xdr:graphicFrame macro="">
      <xdr:nvGraphicFramePr>
        <xdr:cNvPr id="3243"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40</xdr:row>
      <xdr:rowOff>0</xdr:rowOff>
    </xdr:from>
    <xdr:to>
      <xdr:col>8</xdr:col>
      <xdr:colOff>0</xdr:colOff>
      <xdr:row>56</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39</xdr:row>
      <xdr:rowOff>104774</xdr:rowOff>
    </xdr:from>
    <xdr:to>
      <xdr:col>9</xdr:col>
      <xdr:colOff>648750</xdr:colOff>
      <xdr:row>51</xdr:row>
      <xdr:rowOff>12974</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96299</xdr:colOff>
      <xdr:row>43</xdr:row>
      <xdr:rowOff>148049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134400</xdr:colOff>
      <xdr:row>43</xdr:row>
      <xdr:rowOff>24224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795618</xdr:colOff>
      <xdr:row>18</xdr:row>
      <xdr:rowOff>224116</xdr:rowOff>
    </xdr:from>
    <xdr:to>
      <xdr:col>11</xdr:col>
      <xdr:colOff>414617</xdr:colOff>
      <xdr:row>35</xdr:row>
      <xdr:rowOff>56029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19</xdr:row>
      <xdr:rowOff>57150</xdr:rowOff>
    </xdr:from>
    <xdr:to>
      <xdr:col>12</xdr:col>
      <xdr:colOff>115350</xdr:colOff>
      <xdr:row>36</xdr:row>
      <xdr:rowOff>167100</xdr:rowOff>
    </xdr:to>
    <xdr:graphicFrame macro="">
      <xdr:nvGraphicFramePr>
        <xdr:cNvPr id="92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20</xdr:row>
      <xdr:rowOff>0</xdr:rowOff>
    </xdr:from>
    <xdr:to>
      <xdr:col>12</xdr:col>
      <xdr:colOff>0</xdr:colOff>
      <xdr:row>47</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811694</xdr:colOff>
      <xdr:row>18</xdr:row>
      <xdr:rowOff>223630</xdr:rowOff>
    </xdr:from>
    <xdr:to>
      <xdr:col>11</xdr:col>
      <xdr:colOff>265043</xdr:colOff>
      <xdr:row>40</xdr:row>
      <xdr:rowOff>17318</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152399</xdr:colOff>
      <xdr:row>11</xdr:row>
      <xdr:rowOff>133350</xdr:rowOff>
    </xdr:from>
    <xdr:to>
      <xdr:col>10</xdr:col>
      <xdr:colOff>533399</xdr:colOff>
      <xdr:row>27</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 val="合計特殊出生率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 sheetId="6" refreshError="1"/>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50"/>
  <sheetViews>
    <sheetView view="pageBreakPreview" topLeftCell="A52" zoomScaleNormal="100" zoomScaleSheetLayoutView="100" workbookViewId="0">
      <selection activeCell="L27" sqref="L27"/>
    </sheetView>
  </sheetViews>
  <sheetFormatPr defaultRowHeight="13.5"/>
  <cols>
    <col min="1" max="2" width="10.625" style="2" customWidth="1"/>
    <col min="3" max="12" width="8.625" style="2" customWidth="1"/>
    <col min="13"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70</v>
      </c>
    </row>
    <row r="21" spans="1:12" ht="20.100000000000001" customHeight="1"/>
    <row r="22" spans="1:12" ht="20.100000000000001" customHeight="1">
      <c r="B22" s="3" t="s">
        <v>71</v>
      </c>
      <c r="C22" s="3"/>
      <c r="D22" s="4"/>
    </row>
    <row r="23" spans="1:12" ht="20.100000000000001" customHeight="1">
      <c r="B23" s="5"/>
      <c r="C23" s="6" t="s">
        <v>16</v>
      </c>
      <c r="D23" s="7" t="s">
        <v>17</v>
      </c>
      <c r="E23" s="7" t="s">
        <v>15</v>
      </c>
      <c r="F23" s="7" t="s">
        <v>18</v>
      </c>
      <c r="G23" s="7" t="s">
        <v>59</v>
      </c>
      <c r="H23" s="7" t="s">
        <v>63</v>
      </c>
      <c r="I23" s="7" t="s">
        <v>69</v>
      </c>
      <c r="J23" s="7" t="s">
        <v>100</v>
      </c>
      <c r="K23" s="7" t="s">
        <v>128</v>
      </c>
      <c r="L23" s="8" t="s">
        <v>130</v>
      </c>
    </row>
    <row r="24" spans="1:12" ht="20.100000000000001" customHeight="1">
      <c r="B24" s="17" t="s">
        <v>62</v>
      </c>
      <c r="C24" s="9">
        <v>2613</v>
      </c>
      <c r="D24" s="10">
        <v>2683</v>
      </c>
      <c r="E24" s="10">
        <v>2477</v>
      </c>
      <c r="F24" s="10">
        <v>2529</v>
      </c>
      <c r="G24" s="10">
        <v>2492</v>
      </c>
      <c r="H24" s="10">
        <v>2576</v>
      </c>
      <c r="I24" s="11">
        <v>2593</v>
      </c>
      <c r="J24" s="11">
        <v>2569</v>
      </c>
      <c r="K24" s="11">
        <v>2488</v>
      </c>
      <c r="L24" s="12">
        <f>'月別出生　出生時平均年齢'!K15</f>
        <v>2461</v>
      </c>
    </row>
    <row r="25" spans="1:12" ht="20.100000000000001" customHeight="1">
      <c r="B25" s="18" t="s">
        <v>61</v>
      </c>
      <c r="C25" s="13">
        <v>9.8000000000000007</v>
      </c>
      <c r="D25" s="14">
        <v>10.1</v>
      </c>
      <c r="E25" s="14">
        <v>9.3000000000000007</v>
      </c>
      <c r="F25" s="14">
        <v>9.5</v>
      </c>
      <c r="G25" s="14">
        <v>9.3000000000000007</v>
      </c>
      <c r="H25" s="14">
        <v>9.6999999999999993</v>
      </c>
      <c r="I25" s="15">
        <f>I24/268173*1000</f>
        <v>9.6691314934762254</v>
      </c>
      <c r="J25" s="15">
        <v>9.6999999999999993</v>
      </c>
      <c r="K25" s="15">
        <v>9.407351951420555</v>
      </c>
      <c r="L25" s="16">
        <v>9.5</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&amp;C福井市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51"/>
  <sheetViews>
    <sheetView view="pageBreakPreview" zoomScale="60" zoomScaleNormal="100" workbookViewId="0">
      <selection activeCell="L27" sqref="L27"/>
    </sheetView>
  </sheetViews>
  <sheetFormatPr defaultRowHeight="13.5"/>
  <cols>
    <col min="1" max="2" width="10.625" style="2" customWidth="1"/>
    <col min="3" max="12" width="8.625" style="2" customWidth="1"/>
    <col min="13" max="16384" width="9" style="2"/>
  </cols>
  <sheetData>
    <row r="1" spans="1:6" ht="20.100000000000001" customHeight="1">
      <c r="A1" s="2" t="s">
        <v>92</v>
      </c>
    </row>
    <row r="2" spans="1:6" ht="20.100000000000001" customHeight="1">
      <c r="B2" s="221"/>
      <c r="C2" s="6" t="s">
        <v>44</v>
      </c>
      <c r="D2" s="7" t="s">
        <v>43</v>
      </c>
      <c r="E2" s="7" t="s">
        <v>42</v>
      </c>
      <c r="F2" s="8" t="s">
        <v>41</v>
      </c>
    </row>
    <row r="3" spans="1:6" ht="20.100000000000001" customHeight="1">
      <c r="B3" s="118" t="s">
        <v>16</v>
      </c>
      <c r="C3" s="120">
        <v>2544</v>
      </c>
      <c r="D3" s="121">
        <v>63</v>
      </c>
      <c r="E3" s="121">
        <v>6</v>
      </c>
      <c r="F3" s="122">
        <f t="shared" ref="F3:F10" si="0">SUM(C3:E3)</f>
        <v>2613</v>
      </c>
    </row>
    <row r="4" spans="1:6" ht="20.100000000000001" customHeight="1">
      <c r="B4" s="46" t="s">
        <v>17</v>
      </c>
      <c r="C4" s="124">
        <v>2639</v>
      </c>
      <c r="D4" s="125">
        <v>41</v>
      </c>
      <c r="E4" s="125">
        <v>3</v>
      </c>
      <c r="F4" s="126">
        <f t="shared" si="0"/>
        <v>2683</v>
      </c>
    </row>
    <row r="5" spans="1:6" ht="20.100000000000001" customHeight="1">
      <c r="B5" s="46" t="s">
        <v>15</v>
      </c>
      <c r="C5" s="124">
        <v>2411</v>
      </c>
      <c r="D5" s="125">
        <v>64</v>
      </c>
      <c r="E5" s="125">
        <v>2</v>
      </c>
      <c r="F5" s="126">
        <f t="shared" si="0"/>
        <v>2477</v>
      </c>
    </row>
    <row r="6" spans="1:6" ht="20.100000000000001" customHeight="1">
      <c r="B6" s="46" t="s">
        <v>18</v>
      </c>
      <c r="C6" s="124">
        <v>2467</v>
      </c>
      <c r="D6" s="125">
        <v>56</v>
      </c>
      <c r="E6" s="125">
        <v>6</v>
      </c>
      <c r="F6" s="126">
        <f t="shared" si="0"/>
        <v>2529</v>
      </c>
    </row>
    <row r="7" spans="1:6" ht="20.100000000000001" customHeight="1">
      <c r="B7" s="46" t="s">
        <v>59</v>
      </c>
      <c r="C7" s="124">
        <v>2434</v>
      </c>
      <c r="D7" s="125">
        <v>49</v>
      </c>
      <c r="E7" s="125">
        <v>9</v>
      </c>
      <c r="F7" s="126">
        <f t="shared" si="0"/>
        <v>2492</v>
      </c>
    </row>
    <row r="8" spans="1:6" ht="20.100000000000001" customHeight="1">
      <c r="B8" s="46" t="s">
        <v>63</v>
      </c>
      <c r="C8" s="124">
        <v>2501</v>
      </c>
      <c r="D8" s="125">
        <v>63</v>
      </c>
      <c r="E8" s="125">
        <v>12</v>
      </c>
      <c r="F8" s="126">
        <f t="shared" si="0"/>
        <v>2576</v>
      </c>
    </row>
    <row r="9" spans="1:6" ht="20.100000000000001" customHeight="1">
      <c r="B9" s="46" t="s">
        <v>69</v>
      </c>
      <c r="C9" s="124">
        <v>2539</v>
      </c>
      <c r="D9" s="211">
        <v>54</v>
      </c>
      <c r="E9" s="211">
        <v>0</v>
      </c>
      <c r="F9" s="126">
        <f t="shared" si="0"/>
        <v>2593</v>
      </c>
    </row>
    <row r="10" spans="1:6" ht="20.100000000000001" customHeight="1">
      <c r="B10" s="46" t="s">
        <v>100</v>
      </c>
      <c r="C10" s="124">
        <v>2506</v>
      </c>
      <c r="D10" s="211">
        <v>60</v>
      </c>
      <c r="E10" s="211">
        <v>3</v>
      </c>
      <c r="F10" s="126">
        <f t="shared" si="0"/>
        <v>2569</v>
      </c>
    </row>
    <row r="11" spans="1:6" ht="20.100000000000001" customHeight="1">
      <c r="B11" s="46" t="s">
        <v>128</v>
      </c>
      <c r="C11" s="124">
        <v>2428</v>
      </c>
      <c r="D11" s="211">
        <v>60</v>
      </c>
      <c r="E11" s="211">
        <v>0</v>
      </c>
      <c r="F11" s="126">
        <v>2488</v>
      </c>
    </row>
    <row r="12" spans="1:6" ht="20.100000000000001" customHeight="1">
      <c r="B12" s="106" t="s">
        <v>130</v>
      </c>
      <c r="C12" s="133">
        <v>2423</v>
      </c>
      <c r="D12" s="222">
        <v>38</v>
      </c>
      <c r="E12" s="222">
        <v>0</v>
      </c>
      <c r="F12" s="135">
        <f>SUM(C12:E12)</f>
        <v>2461</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&amp;C福井市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53"/>
  <sheetViews>
    <sheetView view="pageBreakPreview" topLeftCell="A34" zoomScale="85" zoomScaleNormal="100" zoomScaleSheetLayoutView="85" workbookViewId="0">
      <selection activeCell="L27" sqref="L27"/>
    </sheetView>
  </sheetViews>
  <sheetFormatPr defaultRowHeight="13.5"/>
  <cols>
    <col min="1" max="2" width="10.625" style="2" customWidth="1"/>
    <col min="3" max="12" width="8.625" style="2" customWidth="1"/>
    <col min="13" max="16384" width="9" style="2"/>
  </cols>
  <sheetData>
    <row r="1" spans="2:13" ht="20.100000000000001" customHeight="1">
      <c r="B1" s="2" t="s">
        <v>93</v>
      </c>
    </row>
    <row r="2" spans="2:13" ht="20.100000000000001" customHeight="1"/>
    <row r="3" spans="2:13" ht="20.100000000000001" customHeight="1">
      <c r="B3" s="284" t="s">
        <v>20</v>
      </c>
      <c r="C3" s="286" t="s">
        <v>19</v>
      </c>
      <c r="D3" s="288" t="s">
        <v>49</v>
      </c>
      <c r="E3" s="289"/>
      <c r="F3" s="290"/>
      <c r="G3" s="281" t="s">
        <v>50</v>
      </c>
      <c r="H3" s="282"/>
      <c r="I3" s="283"/>
    </row>
    <row r="4" spans="2:13" ht="20.100000000000001" customHeight="1">
      <c r="B4" s="285"/>
      <c r="C4" s="287"/>
      <c r="D4" s="203" t="s">
        <v>48</v>
      </c>
      <c r="E4" s="223" t="s">
        <v>47</v>
      </c>
      <c r="F4" s="224" t="s">
        <v>46</v>
      </c>
      <c r="G4" s="115" t="s">
        <v>48</v>
      </c>
      <c r="H4" s="191" t="s">
        <v>47</v>
      </c>
      <c r="I4" s="192" t="s">
        <v>46</v>
      </c>
    </row>
    <row r="5" spans="2:13" ht="20.100000000000001" customHeight="1">
      <c r="B5" s="225"/>
      <c r="C5" s="225"/>
      <c r="D5" s="226" t="s">
        <v>51</v>
      </c>
      <c r="E5" s="226" t="s">
        <v>52</v>
      </c>
      <c r="F5" s="226"/>
      <c r="G5" s="227"/>
      <c r="H5" s="227"/>
      <c r="I5" s="227"/>
    </row>
    <row r="6" spans="2:13" ht="20.100000000000001" customHeight="1">
      <c r="B6" s="228" t="s">
        <v>73</v>
      </c>
      <c r="C6" s="126">
        <f>単胎多産!C3</f>
        <v>2544</v>
      </c>
      <c r="D6" s="201">
        <v>169</v>
      </c>
      <c r="E6" s="211">
        <v>13</v>
      </c>
      <c r="F6" s="211">
        <v>10</v>
      </c>
      <c r="G6" s="103">
        <v>6.6430817610062892E-2</v>
      </c>
      <c r="H6" s="104">
        <v>5.1100628930817607E-3</v>
      </c>
      <c r="I6" s="105">
        <v>3.9308176100628931E-3</v>
      </c>
    </row>
    <row r="7" spans="2:13" ht="20.100000000000001" customHeight="1">
      <c r="B7" s="228" t="s">
        <v>74</v>
      </c>
      <c r="C7" s="126">
        <f>単胎多産!C4</f>
        <v>2639</v>
      </c>
      <c r="D7" s="201">
        <v>165</v>
      </c>
      <c r="E7" s="211">
        <v>11</v>
      </c>
      <c r="F7" s="211">
        <v>4</v>
      </c>
      <c r="G7" s="229">
        <v>6.2523683213338385E-2</v>
      </c>
      <c r="H7" s="104">
        <v>4.1682455475558922E-3</v>
      </c>
      <c r="I7" s="105">
        <v>1.5157256536566881E-3</v>
      </c>
    </row>
    <row r="8" spans="2:13" ht="20.100000000000001" customHeight="1">
      <c r="B8" s="228" t="s">
        <v>75</v>
      </c>
      <c r="C8" s="126">
        <f>単胎多産!C5</f>
        <v>2411</v>
      </c>
      <c r="D8" s="201">
        <v>174</v>
      </c>
      <c r="E8" s="211">
        <v>18</v>
      </c>
      <c r="F8" s="211">
        <v>8</v>
      </c>
      <c r="G8" s="229">
        <v>7.2169224388220654E-2</v>
      </c>
      <c r="H8" s="104">
        <v>7.4657818332642054E-3</v>
      </c>
      <c r="I8" s="105">
        <v>3.3181252592285357E-3</v>
      </c>
    </row>
    <row r="9" spans="2:13" ht="20.100000000000001" customHeight="1">
      <c r="B9" s="228" t="s">
        <v>76</v>
      </c>
      <c r="C9" s="126">
        <f>単胎多産!C6</f>
        <v>2467</v>
      </c>
      <c r="D9" s="201">
        <v>178</v>
      </c>
      <c r="E9" s="211">
        <v>14</v>
      </c>
      <c r="F9" s="211">
        <v>6</v>
      </c>
      <c r="G9" s="229">
        <v>7.2152411836238342E-2</v>
      </c>
      <c r="H9" s="104">
        <v>5.6749087961086341E-3</v>
      </c>
      <c r="I9" s="105">
        <v>2.4321037697608433E-3</v>
      </c>
    </row>
    <row r="10" spans="2:13" ht="20.100000000000001" customHeight="1">
      <c r="B10" s="228" t="s">
        <v>77</v>
      </c>
      <c r="C10" s="131">
        <f>単胎多産!C7</f>
        <v>2434</v>
      </c>
      <c r="D10" s="230">
        <v>168</v>
      </c>
      <c r="E10" s="231">
        <v>16</v>
      </c>
      <c r="F10" s="231">
        <v>6</v>
      </c>
      <c r="G10" s="232">
        <v>6.9022185702547242E-2</v>
      </c>
      <c r="H10" s="233">
        <v>6.5735414954806899E-3</v>
      </c>
      <c r="I10" s="234">
        <v>2.4650780608052587E-3</v>
      </c>
    </row>
    <row r="11" spans="2:13" ht="20.100000000000001" customHeight="1">
      <c r="B11" s="235" t="s">
        <v>78</v>
      </c>
      <c r="C11" s="131">
        <f>単胎多産!C8</f>
        <v>2501</v>
      </c>
      <c r="D11" s="230">
        <v>179</v>
      </c>
      <c r="E11" s="231">
        <v>18</v>
      </c>
      <c r="F11" s="231">
        <v>7</v>
      </c>
      <c r="G11" s="232">
        <v>7.1571371451419438E-2</v>
      </c>
      <c r="H11" s="233">
        <v>7.1971211515393842E-3</v>
      </c>
      <c r="I11" s="234">
        <v>2.7988804478208716E-3</v>
      </c>
    </row>
    <row r="12" spans="2:13" ht="20.100000000000001" customHeight="1">
      <c r="B12" s="50" t="s">
        <v>69</v>
      </c>
      <c r="C12" s="131">
        <f>単胎多産!C9</f>
        <v>2539</v>
      </c>
      <c r="D12" s="230">
        <v>205</v>
      </c>
      <c r="E12" s="231">
        <v>16</v>
      </c>
      <c r="F12" s="231">
        <v>10</v>
      </c>
      <c r="G12" s="232">
        <f t="shared" ref="G12:I15" si="0">D12/$C12</f>
        <v>8.0740448995667582E-2</v>
      </c>
      <c r="H12" s="233">
        <f t="shared" si="0"/>
        <v>6.301693580149665E-3</v>
      </c>
      <c r="I12" s="234">
        <f t="shared" si="0"/>
        <v>3.9385584875935411E-3</v>
      </c>
      <c r="K12" s="170"/>
      <c r="L12" s="170"/>
      <c r="M12" s="170"/>
    </row>
    <row r="13" spans="2:13" ht="20.100000000000001" customHeight="1">
      <c r="B13" s="50" t="s">
        <v>100</v>
      </c>
      <c r="C13" s="131">
        <f>単胎多産!C10</f>
        <v>2506</v>
      </c>
      <c r="D13" s="230">
        <v>214</v>
      </c>
      <c r="E13" s="231">
        <v>14</v>
      </c>
      <c r="F13" s="231">
        <v>6</v>
      </c>
      <c r="G13" s="232">
        <f t="shared" ref="G13" si="1">D13/$C13</f>
        <v>8.5395051875498798E-2</v>
      </c>
      <c r="H13" s="233">
        <f t="shared" ref="H13" si="2">E13/$C13</f>
        <v>5.5865921787709499E-3</v>
      </c>
      <c r="I13" s="234">
        <f t="shared" ref="I13" si="3">F13/$C13</f>
        <v>2.3942537909018356E-3</v>
      </c>
      <c r="K13" s="170"/>
      <c r="L13" s="170"/>
      <c r="M13" s="170"/>
    </row>
    <row r="14" spans="2:13" ht="20.100000000000001" customHeight="1">
      <c r="B14" s="50" t="s">
        <v>128</v>
      </c>
      <c r="C14" s="131">
        <f>単胎多産!C11</f>
        <v>2428</v>
      </c>
      <c r="D14" s="230">
        <v>165</v>
      </c>
      <c r="E14" s="231">
        <v>6</v>
      </c>
      <c r="F14" s="231">
        <v>3</v>
      </c>
      <c r="G14" s="232">
        <f t="shared" ref="G14" si="4">D14/$C14</f>
        <v>6.7957166392092261E-2</v>
      </c>
      <c r="H14" s="233">
        <f t="shared" ref="H14" si="5">E14/$C14</f>
        <v>2.4711696869851728E-3</v>
      </c>
      <c r="I14" s="234">
        <f t="shared" ref="I14" si="6">F14/$C14</f>
        <v>1.2355848434925864E-3</v>
      </c>
      <c r="K14" s="170"/>
      <c r="L14" s="170"/>
      <c r="M14" s="170"/>
    </row>
    <row r="15" spans="2:13" ht="20.100000000000001" customHeight="1">
      <c r="B15" s="50" t="s">
        <v>130</v>
      </c>
      <c r="C15" s="131">
        <f>単胎多産!C12</f>
        <v>2423</v>
      </c>
      <c r="D15" s="230">
        <v>152</v>
      </c>
      <c r="E15" s="231">
        <v>8</v>
      </c>
      <c r="F15" s="231">
        <v>7</v>
      </c>
      <c r="G15" s="232">
        <f t="shared" si="0"/>
        <v>6.2732150226991329E-2</v>
      </c>
      <c r="H15" s="233">
        <f t="shared" si="0"/>
        <v>3.3016921172100704E-3</v>
      </c>
      <c r="I15" s="234">
        <f t="shared" si="0"/>
        <v>2.8889806025588112E-3</v>
      </c>
      <c r="K15" s="170"/>
      <c r="L15" s="170"/>
      <c r="M15" s="170"/>
    </row>
    <row r="16" spans="2:13" ht="20.100000000000001" customHeight="1">
      <c r="B16" s="236"/>
      <c r="C16" s="236"/>
      <c r="D16" s="209" t="s">
        <v>53</v>
      </c>
      <c r="E16" s="209" t="s">
        <v>52</v>
      </c>
      <c r="F16" s="209"/>
      <c r="G16" s="181"/>
      <c r="H16" s="181"/>
      <c r="I16" s="181"/>
    </row>
    <row r="17" spans="2:9" ht="20.100000000000001" customHeight="1">
      <c r="B17" s="237" t="s">
        <v>73</v>
      </c>
      <c r="C17" s="124">
        <f>単胎多産!D3+単胎多産!E3</f>
        <v>69</v>
      </c>
      <c r="D17" s="201">
        <v>43</v>
      </c>
      <c r="E17" s="211">
        <v>5</v>
      </c>
      <c r="F17" s="211"/>
      <c r="G17" s="103">
        <v>0.62318840579710144</v>
      </c>
      <c r="H17" s="104">
        <v>7.2463768115942032E-2</v>
      </c>
      <c r="I17" s="105">
        <v>0</v>
      </c>
    </row>
    <row r="18" spans="2:9" ht="20.100000000000001" customHeight="1">
      <c r="B18" s="238" t="s">
        <v>74</v>
      </c>
      <c r="C18" s="124">
        <f>単胎多産!D4+単胎多産!E4</f>
        <v>44</v>
      </c>
      <c r="D18" s="201">
        <v>22</v>
      </c>
      <c r="E18" s="211">
        <v>6</v>
      </c>
      <c r="F18" s="211">
        <v>1</v>
      </c>
      <c r="G18" s="229">
        <v>0.5</v>
      </c>
      <c r="H18" s="239">
        <v>0.13636363636363635</v>
      </c>
      <c r="I18" s="105">
        <v>2.2727272727272728E-2</v>
      </c>
    </row>
    <row r="19" spans="2:9" ht="20.100000000000001" customHeight="1">
      <c r="B19" s="238" t="s">
        <v>75</v>
      </c>
      <c r="C19" s="149">
        <f>単胎多産!D5+単胎多産!E5</f>
        <v>66</v>
      </c>
      <c r="D19" s="240">
        <v>47</v>
      </c>
      <c r="E19" s="213">
        <v>4</v>
      </c>
      <c r="F19" s="213"/>
      <c r="G19" s="229">
        <v>0.71212121212121215</v>
      </c>
      <c r="H19" s="239">
        <v>6.0606060606060608E-2</v>
      </c>
      <c r="I19" s="105">
        <v>0</v>
      </c>
    </row>
    <row r="20" spans="2:9" ht="20.100000000000001" customHeight="1">
      <c r="B20" s="238" t="s">
        <v>76</v>
      </c>
      <c r="C20" s="124">
        <f>単胎多産!D6+単胎多産!E6</f>
        <v>62</v>
      </c>
      <c r="D20" s="201">
        <v>43</v>
      </c>
      <c r="E20" s="211"/>
      <c r="F20" s="211"/>
      <c r="G20" s="103">
        <v>0.69354838709677424</v>
      </c>
      <c r="H20" s="104">
        <v>0</v>
      </c>
      <c r="I20" s="105">
        <v>0</v>
      </c>
    </row>
    <row r="21" spans="2:9" ht="20.100000000000001" customHeight="1">
      <c r="B21" s="238" t="s">
        <v>77</v>
      </c>
      <c r="C21" s="230">
        <f>単胎多産!D7+単胎多産!E7</f>
        <v>58</v>
      </c>
      <c r="D21" s="230">
        <v>42</v>
      </c>
      <c r="E21" s="231">
        <v>7</v>
      </c>
      <c r="F21" s="231">
        <v>3</v>
      </c>
      <c r="G21" s="232">
        <v>0.72413793103448276</v>
      </c>
      <c r="H21" s="233">
        <v>0.1206896551724138</v>
      </c>
      <c r="I21" s="234">
        <v>5.1724137931034482E-2</v>
      </c>
    </row>
    <row r="22" spans="2:9" ht="20.100000000000001" customHeight="1">
      <c r="B22" s="241" t="s">
        <v>78</v>
      </c>
      <c r="C22" s="201">
        <f>単胎多産!D8+単胎多産!E8</f>
        <v>75</v>
      </c>
      <c r="D22" s="201">
        <v>56</v>
      </c>
      <c r="E22" s="211">
        <v>9</v>
      </c>
      <c r="F22" s="211">
        <v>4</v>
      </c>
      <c r="G22" s="103">
        <v>0.7466666666666667</v>
      </c>
      <c r="H22" s="104">
        <v>0.12</v>
      </c>
      <c r="I22" s="105">
        <v>5.3333333333333337E-2</v>
      </c>
    </row>
    <row r="23" spans="2:9" ht="20.100000000000001" customHeight="1">
      <c r="B23" s="69" t="s">
        <v>69</v>
      </c>
      <c r="C23" s="201">
        <f>単胎多産!D9+単胎多産!E9</f>
        <v>54</v>
      </c>
      <c r="D23" s="201">
        <v>34</v>
      </c>
      <c r="E23" s="211">
        <v>3</v>
      </c>
      <c r="F23" s="211">
        <v>1</v>
      </c>
      <c r="G23" s="103">
        <f t="shared" ref="G23:I26" si="7">D23/$C23</f>
        <v>0.62962962962962965</v>
      </c>
      <c r="H23" s="104">
        <f t="shared" si="7"/>
        <v>5.5555555555555552E-2</v>
      </c>
      <c r="I23" s="105">
        <f t="shared" si="7"/>
        <v>1.8518518518518517E-2</v>
      </c>
    </row>
    <row r="24" spans="2:9" ht="20.100000000000001" customHeight="1">
      <c r="B24" s="69" t="s">
        <v>100</v>
      </c>
      <c r="C24" s="201">
        <f>単胎多産!D10+単胎多産!E10</f>
        <v>63</v>
      </c>
      <c r="D24" s="201">
        <v>36</v>
      </c>
      <c r="E24" s="211">
        <v>2</v>
      </c>
      <c r="F24" s="211">
        <v>0</v>
      </c>
      <c r="G24" s="103">
        <f t="shared" ref="G24" si="8">D24/$C24</f>
        <v>0.5714285714285714</v>
      </c>
      <c r="H24" s="104">
        <f t="shared" ref="H24" si="9">E24/$C24</f>
        <v>3.1746031746031744E-2</v>
      </c>
      <c r="I24" s="105">
        <f t="shared" ref="I24" si="10">F24/$C24</f>
        <v>0</v>
      </c>
    </row>
    <row r="25" spans="2:9" ht="20.100000000000001" customHeight="1">
      <c r="B25" s="69" t="s">
        <v>128</v>
      </c>
      <c r="C25" s="201">
        <v>60</v>
      </c>
      <c r="D25" s="201">
        <v>35</v>
      </c>
      <c r="E25" s="211"/>
      <c r="F25" s="211"/>
      <c r="G25" s="103">
        <f t="shared" ref="G25" si="11">D25/$C25</f>
        <v>0.58333333333333337</v>
      </c>
      <c r="H25" s="104">
        <f t="shared" ref="H25" si="12">E25/$C25</f>
        <v>0</v>
      </c>
      <c r="I25" s="105">
        <f t="shared" ref="I25" si="13">F25/$C25</f>
        <v>0</v>
      </c>
    </row>
    <row r="26" spans="2:9" ht="20.100000000000001" customHeight="1">
      <c r="B26" s="42" t="s">
        <v>130</v>
      </c>
      <c r="C26" s="242">
        <f>単胎多産!D12+単胎多産!E12</f>
        <v>38</v>
      </c>
      <c r="D26" s="242">
        <v>26</v>
      </c>
      <c r="E26" s="222">
        <v>1</v>
      </c>
      <c r="F26" s="222">
        <v>2</v>
      </c>
      <c r="G26" s="108">
        <f t="shared" si="7"/>
        <v>0.68421052631578949</v>
      </c>
      <c r="H26" s="109">
        <f t="shared" si="7"/>
        <v>2.6315789473684209E-2</v>
      </c>
      <c r="I26" s="110">
        <f t="shared" si="7"/>
        <v>5.2631578947368418E-2</v>
      </c>
    </row>
    <row r="27" spans="2:9" ht="20.100000000000001" customHeight="1">
      <c r="C27" s="243"/>
      <c r="D27" s="243"/>
      <c r="E27" s="243"/>
      <c r="F27" s="243"/>
    </row>
    <row r="28" spans="2:9" ht="20.100000000000001" customHeight="1">
      <c r="B28" s="173" t="s">
        <v>94</v>
      </c>
      <c r="C28" s="244"/>
      <c r="D28" s="244"/>
      <c r="E28" s="244"/>
      <c r="F28" s="244"/>
    </row>
    <row r="29" spans="2:9" ht="20.100000000000001" customHeight="1">
      <c r="B29" s="245" t="s">
        <v>20</v>
      </c>
      <c r="C29" s="245" t="s">
        <v>44</v>
      </c>
      <c r="D29" s="246" t="s">
        <v>45</v>
      </c>
      <c r="E29" s="244"/>
      <c r="F29" s="244"/>
    </row>
    <row r="30" spans="2:9" ht="20.100000000000001" customHeight="1">
      <c r="B30" s="237" t="s">
        <v>73</v>
      </c>
      <c r="C30" s="247">
        <v>3.0880999999999998</v>
      </c>
      <c r="D30" s="248">
        <v>2.3128000000000002</v>
      </c>
      <c r="E30" s="244"/>
      <c r="F30" s="244"/>
    </row>
    <row r="31" spans="2:9" ht="20.100000000000001" customHeight="1">
      <c r="B31" s="238" t="s">
        <v>74</v>
      </c>
      <c r="C31" s="249">
        <v>3.0909</v>
      </c>
      <c r="D31" s="250">
        <v>2.3683999999999998</v>
      </c>
      <c r="E31" s="244"/>
      <c r="F31" s="244"/>
    </row>
    <row r="32" spans="2:9" ht="20.100000000000001" customHeight="1">
      <c r="B32" s="238" t="s">
        <v>75</v>
      </c>
      <c r="C32" s="249">
        <v>3.0653999999999999</v>
      </c>
      <c r="D32" s="250">
        <v>2.2732000000000001</v>
      </c>
      <c r="E32" s="244"/>
      <c r="F32" s="244"/>
    </row>
    <row r="33" spans="2:6" ht="20.100000000000001" customHeight="1">
      <c r="B33" s="238" t="s">
        <v>76</v>
      </c>
      <c r="C33" s="249">
        <v>3.0703</v>
      </c>
      <c r="D33" s="250">
        <v>2.3384</v>
      </c>
      <c r="E33" s="244"/>
      <c r="F33" s="244"/>
    </row>
    <row r="34" spans="2:6" ht="20.100000000000001" customHeight="1">
      <c r="B34" s="238" t="s">
        <v>77</v>
      </c>
      <c r="C34" s="249">
        <v>3.0682999999999998</v>
      </c>
      <c r="D34" s="250">
        <v>2.2090999999999998</v>
      </c>
      <c r="E34" s="244"/>
      <c r="F34" s="244"/>
    </row>
    <row r="35" spans="2:6" ht="20.100000000000001" customHeight="1">
      <c r="B35" s="241" t="s">
        <v>78</v>
      </c>
      <c r="C35" s="251">
        <v>3.06</v>
      </c>
      <c r="D35" s="252">
        <v>2.13</v>
      </c>
      <c r="E35" s="244"/>
      <c r="F35" s="244"/>
    </row>
    <row r="36" spans="2:6" ht="20.100000000000001" customHeight="1">
      <c r="B36" s="69" t="s">
        <v>69</v>
      </c>
      <c r="C36" s="253">
        <v>3.05</v>
      </c>
      <c r="D36" s="254">
        <v>2.33</v>
      </c>
    </row>
    <row r="37" spans="2:6" ht="20.100000000000001" customHeight="1">
      <c r="B37" s="69" t="s">
        <v>100</v>
      </c>
      <c r="C37" s="253">
        <v>3.04</v>
      </c>
      <c r="D37" s="254">
        <v>2.12</v>
      </c>
    </row>
    <row r="38" spans="2:6" ht="20.100000000000001" customHeight="1">
      <c r="B38" s="69" t="s">
        <v>128</v>
      </c>
      <c r="C38" s="253">
        <v>3.05</v>
      </c>
      <c r="D38" s="254">
        <v>2.46</v>
      </c>
    </row>
    <row r="39" spans="2:6" ht="20.100000000000001" customHeight="1">
      <c r="B39" s="42" t="s">
        <v>130</v>
      </c>
      <c r="C39" s="255">
        <v>3.0469364424267438</v>
      </c>
      <c r="D39" s="256">
        <v>2.2034210526315787</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&amp;C福井市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50"/>
  <sheetViews>
    <sheetView view="pageBreakPreview" zoomScale="60" zoomScaleNormal="100" workbookViewId="0">
      <selection activeCell="L27" sqref="L27"/>
    </sheetView>
  </sheetViews>
  <sheetFormatPr defaultRowHeight="13.5"/>
  <cols>
    <col min="1" max="2" width="10.625" style="2" customWidth="1"/>
    <col min="3" max="13" width="8.625" style="2" customWidth="1"/>
    <col min="14" max="16384" width="9" style="2"/>
  </cols>
  <sheetData>
    <row r="1" spans="1:11" ht="20.100000000000001" customHeight="1">
      <c r="A1" s="19" t="s">
        <v>95</v>
      </c>
    </row>
    <row r="2" spans="1:11" ht="20.100000000000001" customHeight="1">
      <c r="A2" s="221"/>
      <c r="B2" s="6" t="s">
        <v>16</v>
      </c>
      <c r="C2" s="7" t="s">
        <v>17</v>
      </c>
      <c r="D2" s="7" t="s">
        <v>15</v>
      </c>
      <c r="E2" s="7" t="s">
        <v>18</v>
      </c>
      <c r="F2" s="7" t="s">
        <v>59</v>
      </c>
      <c r="G2" s="7" t="s">
        <v>120</v>
      </c>
      <c r="H2" s="7" t="s">
        <v>69</v>
      </c>
      <c r="I2" s="7" t="s">
        <v>100</v>
      </c>
      <c r="J2" s="7" t="s">
        <v>128</v>
      </c>
      <c r="K2" s="8" t="s">
        <v>130</v>
      </c>
    </row>
    <row r="3" spans="1:11" ht="20.100000000000001" customHeight="1">
      <c r="A3" s="257" t="s">
        <v>54</v>
      </c>
      <c r="B3" s="258">
        <v>980</v>
      </c>
      <c r="C3" s="259">
        <v>991</v>
      </c>
      <c r="D3" s="259">
        <v>1021</v>
      </c>
      <c r="E3" s="259">
        <v>1136</v>
      </c>
      <c r="F3" s="121">
        <v>1105</v>
      </c>
      <c r="G3" s="260">
        <v>1307</v>
      </c>
      <c r="H3" s="261">
        <v>1232</v>
      </c>
      <c r="I3" s="261">
        <v>1300</v>
      </c>
      <c r="J3" s="261">
        <v>1189</v>
      </c>
      <c r="K3" s="262">
        <v>1220</v>
      </c>
    </row>
    <row r="4" spans="1:11" ht="20.100000000000001" customHeight="1">
      <c r="A4" s="46" t="s">
        <v>55</v>
      </c>
      <c r="B4" s="124">
        <v>1625</v>
      </c>
      <c r="C4" s="125">
        <v>1684</v>
      </c>
      <c r="D4" s="125">
        <v>1452</v>
      </c>
      <c r="E4" s="125">
        <v>1387</v>
      </c>
      <c r="F4" s="125">
        <v>1379</v>
      </c>
      <c r="G4" s="263">
        <v>1254</v>
      </c>
      <c r="H4" s="264">
        <v>1343</v>
      </c>
      <c r="I4" s="264">
        <v>1256</v>
      </c>
      <c r="J4" s="264">
        <v>1285</v>
      </c>
      <c r="K4" s="265">
        <v>1227</v>
      </c>
    </row>
    <row r="5" spans="1:11" ht="20.100000000000001" customHeight="1">
      <c r="A5" s="46" t="s">
        <v>56</v>
      </c>
      <c r="B5" s="124">
        <v>5</v>
      </c>
      <c r="C5" s="125">
        <v>6</v>
      </c>
      <c r="D5" s="125">
        <v>3</v>
      </c>
      <c r="E5" s="125">
        <v>2</v>
      </c>
      <c r="F5" s="125">
        <v>6</v>
      </c>
      <c r="G5" s="263">
        <v>13</v>
      </c>
      <c r="H5" s="264">
        <v>13</v>
      </c>
      <c r="I5" s="264">
        <v>12</v>
      </c>
      <c r="J5" s="264">
        <v>10</v>
      </c>
      <c r="K5" s="265">
        <v>14</v>
      </c>
    </row>
    <row r="6" spans="1:11" ht="20.100000000000001" customHeight="1">
      <c r="A6" s="46" t="s">
        <v>57</v>
      </c>
      <c r="B6" s="124">
        <v>3</v>
      </c>
      <c r="C6" s="125">
        <v>1</v>
      </c>
      <c r="D6" s="125">
        <v>1</v>
      </c>
      <c r="E6" s="125">
        <v>3</v>
      </c>
      <c r="F6" s="125">
        <v>2</v>
      </c>
      <c r="G6" s="263">
        <v>2</v>
      </c>
      <c r="H6" s="264">
        <v>5</v>
      </c>
      <c r="I6" s="264">
        <v>0</v>
      </c>
      <c r="J6" s="264">
        <v>3</v>
      </c>
      <c r="K6" s="265">
        <v>0</v>
      </c>
    </row>
    <row r="7" spans="1:11" ht="20.100000000000001" customHeight="1">
      <c r="A7" s="62" t="s">
        <v>58</v>
      </c>
      <c r="B7" s="215">
        <v>0</v>
      </c>
      <c r="C7" s="216">
        <v>1</v>
      </c>
      <c r="D7" s="216">
        <v>0</v>
      </c>
      <c r="E7" s="216">
        <v>1</v>
      </c>
      <c r="F7" s="216">
        <v>0</v>
      </c>
      <c r="G7" s="266">
        <v>0</v>
      </c>
      <c r="H7" s="267">
        <v>0</v>
      </c>
      <c r="I7" s="267">
        <v>1</v>
      </c>
      <c r="J7" s="267">
        <v>1</v>
      </c>
      <c r="K7" s="268">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sheetData>
  <phoneticPr fontId="2"/>
  <pageMargins left="0.25" right="0.25" top="0.75" bottom="0.75" header="0.3" footer="0.3"/>
  <pageSetup paperSize="9" scale="81" orientation="portrait" r:id="rId1"/>
  <headerFooter alignWithMargins="0">
    <oddHeader>&amp;C福井市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61"/>
  <sheetViews>
    <sheetView view="pageBreakPreview" zoomScaleNormal="100" zoomScaleSheetLayoutView="100" workbookViewId="0">
      <selection activeCell="L27" sqref="L27"/>
    </sheetView>
  </sheetViews>
  <sheetFormatPr defaultRowHeight="13.5"/>
  <cols>
    <col min="1" max="2" width="10.625" style="2" customWidth="1"/>
    <col min="3" max="12" width="8.625" style="2" customWidth="1"/>
    <col min="13" max="16384" width="9" style="2"/>
  </cols>
  <sheetData>
    <row r="1" spans="1:12" ht="20.100000000000001" customHeight="1">
      <c r="A1" s="19" t="s">
        <v>81</v>
      </c>
    </row>
    <row r="2" spans="1:12" ht="20.100000000000001" customHeight="1">
      <c r="A2" s="5"/>
      <c r="B2" s="6" t="s">
        <v>16</v>
      </c>
      <c r="C2" s="7" t="s">
        <v>17</v>
      </c>
      <c r="D2" s="7" t="s">
        <v>15</v>
      </c>
      <c r="E2" s="7" t="s">
        <v>18</v>
      </c>
      <c r="F2" s="7" t="s">
        <v>59</v>
      </c>
      <c r="G2" s="7" t="s">
        <v>63</v>
      </c>
      <c r="H2" s="7" t="s">
        <v>69</v>
      </c>
      <c r="I2" s="7" t="s">
        <v>100</v>
      </c>
      <c r="J2" s="7" t="s">
        <v>128</v>
      </c>
      <c r="K2" s="8" t="s">
        <v>130</v>
      </c>
    </row>
    <row r="3" spans="1:12" ht="20.100000000000001" customHeight="1">
      <c r="A3" s="20" t="s">
        <v>0</v>
      </c>
      <c r="B3" s="21">
        <v>206</v>
      </c>
      <c r="C3" s="22">
        <v>253</v>
      </c>
      <c r="D3" s="22">
        <v>222</v>
      </c>
      <c r="E3" s="22">
        <v>203</v>
      </c>
      <c r="F3" s="22">
        <v>221</v>
      </c>
      <c r="G3" s="22">
        <v>211</v>
      </c>
      <c r="H3" s="23">
        <v>203</v>
      </c>
      <c r="I3" s="23">
        <v>207</v>
      </c>
      <c r="J3" s="23">
        <v>225</v>
      </c>
      <c r="K3" s="24">
        <v>224</v>
      </c>
    </row>
    <row r="4" spans="1:12" ht="20.100000000000001" customHeight="1">
      <c r="A4" s="25" t="s">
        <v>1</v>
      </c>
      <c r="B4" s="26">
        <v>208</v>
      </c>
      <c r="C4" s="27">
        <v>234</v>
      </c>
      <c r="D4" s="27">
        <v>199</v>
      </c>
      <c r="E4" s="27">
        <v>209</v>
      </c>
      <c r="F4" s="27">
        <v>199</v>
      </c>
      <c r="G4" s="27">
        <v>189</v>
      </c>
      <c r="H4" s="28">
        <v>193</v>
      </c>
      <c r="I4" s="28">
        <v>200</v>
      </c>
      <c r="J4" s="28">
        <v>186</v>
      </c>
      <c r="K4" s="29">
        <v>194</v>
      </c>
    </row>
    <row r="5" spans="1:12" ht="20.100000000000001" customHeight="1">
      <c r="A5" s="25" t="s">
        <v>2</v>
      </c>
      <c r="B5" s="26">
        <v>187</v>
      </c>
      <c r="C5" s="27">
        <v>236</v>
      </c>
      <c r="D5" s="27">
        <v>220</v>
      </c>
      <c r="E5" s="27">
        <v>183</v>
      </c>
      <c r="F5" s="27">
        <v>222</v>
      </c>
      <c r="G5" s="27">
        <v>215</v>
      </c>
      <c r="H5" s="28">
        <v>213</v>
      </c>
      <c r="I5" s="28">
        <v>210</v>
      </c>
      <c r="J5" s="28">
        <v>213</v>
      </c>
      <c r="K5" s="29">
        <v>208</v>
      </c>
    </row>
    <row r="6" spans="1:12" ht="20.100000000000001" customHeight="1">
      <c r="A6" s="25" t="s">
        <v>3</v>
      </c>
      <c r="B6" s="26">
        <v>198</v>
      </c>
      <c r="C6" s="27">
        <v>209</v>
      </c>
      <c r="D6" s="27">
        <v>211</v>
      </c>
      <c r="E6" s="27">
        <v>212</v>
      </c>
      <c r="F6" s="27">
        <v>224</v>
      </c>
      <c r="G6" s="27">
        <v>221</v>
      </c>
      <c r="H6" s="28">
        <v>208</v>
      </c>
      <c r="I6" s="28">
        <v>200</v>
      </c>
      <c r="J6" s="28">
        <v>214</v>
      </c>
      <c r="K6" s="29">
        <v>197</v>
      </c>
    </row>
    <row r="7" spans="1:12" ht="20.100000000000001" customHeight="1">
      <c r="A7" s="25" t="s">
        <v>4</v>
      </c>
      <c r="B7" s="26">
        <v>253</v>
      </c>
      <c r="C7" s="27">
        <v>212</v>
      </c>
      <c r="D7" s="27">
        <v>214</v>
      </c>
      <c r="E7" s="27">
        <v>203</v>
      </c>
      <c r="F7" s="27">
        <v>210</v>
      </c>
      <c r="G7" s="27">
        <v>207</v>
      </c>
      <c r="H7" s="28">
        <v>194</v>
      </c>
      <c r="I7" s="28">
        <v>205</v>
      </c>
      <c r="J7" s="28">
        <v>202</v>
      </c>
      <c r="K7" s="29">
        <v>205</v>
      </c>
    </row>
    <row r="8" spans="1:12" ht="20.100000000000001" customHeight="1">
      <c r="A8" s="25" t="s">
        <v>5</v>
      </c>
      <c r="B8" s="26">
        <v>222</v>
      </c>
      <c r="C8" s="27">
        <v>205</v>
      </c>
      <c r="D8" s="27">
        <v>203</v>
      </c>
      <c r="E8" s="27">
        <v>231</v>
      </c>
      <c r="F8" s="27">
        <v>197</v>
      </c>
      <c r="G8" s="27">
        <v>200</v>
      </c>
      <c r="H8" s="28">
        <v>218</v>
      </c>
      <c r="I8" s="28">
        <v>223</v>
      </c>
      <c r="J8" s="28">
        <v>207</v>
      </c>
      <c r="K8" s="29">
        <v>196</v>
      </c>
    </row>
    <row r="9" spans="1:12" ht="20.100000000000001" customHeight="1">
      <c r="A9" s="25" t="s">
        <v>6</v>
      </c>
      <c r="B9" s="26">
        <v>218</v>
      </c>
      <c r="C9" s="27">
        <v>269</v>
      </c>
      <c r="D9" s="27">
        <v>194</v>
      </c>
      <c r="E9" s="27">
        <v>226</v>
      </c>
      <c r="F9" s="27">
        <v>210</v>
      </c>
      <c r="G9" s="27">
        <v>218</v>
      </c>
      <c r="H9" s="28">
        <v>232</v>
      </c>
      <c r="I9" s="28">
        <v>228</v>
      </c>
      <c r="J9" s="28">
        <v>196</v>
      </c>
      <c r="K9" s="29">
        <v>202</v>
      </c>
    </row>
    <row r="10" spans="1:12" ht="20.100000000000001" customHeight="1">
      <c r="A10" s="25" t="s">
        <v>7</v>
      </c>
      <c r="B10" s="26">
        <v>250</v>
      </c>
      <c r="C10" s="27">
        <v>230</v>
      </c>
      <c r="D10" s="27">
        <v>205</v>
      </c>
      <c r="E10" s="27">
        <v>218</v>
      </c>
      <c r="F10" s="27">
        <v>225</v>
      </c>
      <c r="G10" s="27">
        <v>227</v>
      </c>
      <c r="H10" s="28">
        <v>221</v>
      </c>
      <c r="I10" s="28">
        <v>227</v>
      </c>
      <c r="J10" s="28">
        <v>213</v>
      </c>
      <c r="K10" s="29">
        <v>210</v>
      </c>
    </row>
    <row r="11" spans="1:12" ht="20.100000000000001" customHeight="1">
      <c r="A11" s="25" t="s">
        <v>8</v>
      </c>
      <c r="B11" s="26">
        <v>210</v>
      </c>
      <c r="C11" s="27">
        <v>215</v>
      </c>
      <c r="D11" s="27">
        <v>200</v>
      </c>
      <c r="E11" s="27">
        <v>229</v>
      </c>
      <c r="F11" s="27">
        <v>210</v>
      </c>
      <c r="G11" s="27">
        <v>218</v>
      </c>
      <c r="H11" s="28">
        <v>233</v>
      </c>
      <c r="I11" s="28">
        <v>249</v>
      </c>
      <c r="J11" s="28">
        <v>236</v>
      </c>
      <c r="K11" s="29">
        <v>207</v>
      </c>
    </row>
    <row r="12" spans="1:12" ht="20.100000000000001" customHeight="1">
      <c r="A12" s="25" t="s">
        <v>9</v>
      </c>
      <c r="B12" s="26">
        <v>217</v>
      </c>
      <c r="C12" s="27">
        <v>231</v>
      </c>
      <c r="D12" s="27">
        <v>202</v>
      </c>
      <c r="E12" s="27">
        <v>201</v>
      </c>
      <c r="F12" s="27">
        <v>209</v>
      </c>
      <c r="G12" s="27">
        <v>241</v>
      </c>
      <c r="H12" s="28">
        <v>239</v>
      </c>
      <c r="I12" s="28">
        <v>220</v>
      </c>
      <c r="J12" s="28">
        <v>210</v>
      </c>
      <c r="K12" s="29">
        <v>203</v>
      </c>
    </row>
    <row r="13" spans="1:12" ht="20.100000000000001" customHeight="1">
      <c r="A13" s="25" t="s">
        <v>10</v>
      </c>
      <c r="B13" s="26">
        <v>227</v>
      </c>
      <c r="C13" s="27">
        <v>200</v>
      </c>
      <c r="D13" s="27">
        <v>204</v>
      </c>
      <c r="E13" s="27">
        <v>190</v>
      </c>
      <c r="F13" s="27">
        <v>201</v>
      </c>
      <c r="G13" s="27">
        <v>206</v>
      </c>
      <c r="H13" s="28">
        <v>214</v>
      </c>
      <c r="I13" s="28">
        <v>195</v>
      </c>
      <c r="J13" s="28">
        <v>188</v>
      </c>
      <c r="K13" s="29">
        <v>204</v>
      </c>
    </row>
    <row r="14" spans="1:12" ht="20.100000000000001" customHeight="1">
      <c r="A14" s="30" t="s">
        <v>11</v>
      </c>
      <c r="B14" s="31">
        <v>217</v>
      </c>
      <c r="C14" s="32">
        <v>189</v>
      </c>
      <c r="D14" s="32">
        <v>203</v>
      </c>
      <c r="E14" s="32">
        <v>224</v>
      </c>
      <c r="F14" s="32">
        <v>164</v>
      </c>
      <c r="G14" s="32">
        <v>223</v>
      </c>
      <c r="H14" s="33">
        <v>225</v>
      </c>
      <c r="I14" s="33">
        <v>205</v>
      </c>
      <c r="J14" s="33">
        <v>198</v>
      </c>
      <c r="K14" s="34">
        <v>211</v>
      </c>
    </row>
    <row r="15" spans="1:12" ht="20.100000000000001" customHeight="1">
      <c r="A15" s="35" t="s">
        <v>12</v>
      </c>
      <c r="B15" s="36">
        <f t="shared" ref="B15:G15" si="0">SUM(B3:B14)</f>
        <v>2613</v>
      </c>
      <c r="C15" s="37">
        <f t="shared" si="0"/>
        <v>2683</v>
      </c>
      <c r="D15" s="37">
        <f t="shared" si="0"/>
        <v>2477</v>
      </c>
      <c r="E15" s="37">
        <f t="shared" si="0"/>
        <v>2529</v>
      </c>
      <c r="F15" s="37">
        <f t="shared" si="0"/>
        <v>2492</v>
      </c>
      <c r="G15" s="37">
        <f t="shared" si="0"/>
        <v>2576</v>
      </c>
      <c r="H15" s="38">
        <f>SUM(H3:H14)</f>
        <v>2593</v>
      </c>
      <c r="I15" s="38">
        <f t="shared" ref="I15:K15" si="1">SUM(I3:I14)</f>
        <v>2569</v>
      </c>
      <c r="J15" s="38">
        <v>2488</v>
      </c>
      <c r="K15" s="39">
        <f t="shared" si="1"/>
        <v>2461</v>
      </c>
      <c r="L15" s="40" t="s">
        <v>72</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82</v>
      </c>
    </row>
    <row r="39" spans="1:4" ht="20.100000000000001" customHeight="1">
      <c r="A39" s="41"/>
      <c r="B39" s="281" t="s">
        <v>13</v>
      </c>
      <c r="C39" s="282"/>
      <c r="D39" s="283"/>
    </row>
    <row r="40" spans="1:4" ht="20.100000000000001" customHeight="1">
      <c r="A40" s="42"/>
      <c r="B40" s="43" t="s">
        <v>14</v>
      </c>
      <c r="C40" s="44" t="s">
        <v>97</v>
      </c>
      <c r="D40" s="45" t="s">
        <v>98</v>
      </c>
    </row>
    <row r="41" spans="1:4" ht="20.100000000000001" customHeight="1">
      <c r="A41" s="46" t="s">
        <v>16</v>
      </c>
      <c r="B41" s="47">
        <v>28.039477382520865</v>
      </c>
      <c r="C41" s="48">
        <v>30.662605089752308</v>
      </c>
      <c r="D41" s="49">
        <v>32.923000000000009</v>
      </c>
    </row>
    <row r="42" spans="1:4" ht="20.100000000000001" customHeight="1">
      <c r="A42" s="46" t="s">
        <v>17</v>
      </c>
      <c r="B42" s="47">
        <v>28.4</v>
      </c>
      <c r="C42" s="48">
        <v>30.5</v>
      </c>
      <c r="D42" s="49">
        <v>32.700000000000003</v>
      </c>
    </row>
    <row r="43" spans="1:4" ht="20.100000000000001" customHeight="1">
      <c r="A43" s="46" t="s">
        <v>15</v>
      </c>
      <c r="B43" s="47">
        <v>28.578344528407513</v>
      </c>
      <c r="C43" s="48">
        <v>30.765951412011322</v>
      </c>
      <c r="D43" s="49">
        <v>33.055107243319299</v>
      </c>
    </row>
    <row r="44" spans="1:4" ht="20.100000000000001" customHeight="1">
      <c r="A44" s="50" t="s">
        <v>18</v>
      </c>
      <c r="B44" s="51">
        <v>28.776967592592609</v>
      </c>
      <c r="C44" s="52">
        <v>31.255963460875556</v>
      </c>
      <c r="D44" s="53">
        <v>33.210200825825837</v>
      </c>
    </row>
    <row r="45" spans="1:4" ht="20.100000000000001" customHeight="1">
      <c r="A45" s="54" t="s">
        <v>59</v>
      </c>
      <c r="B45" s="47">
        <v>29.00037506819417</v>
      </c>
      <c r="C45" s="48">
        <v>31.210464353838805</v>
      </c>
      <c r="D45" s="49">
        <v>32.71255398508049</v>
      </c>
    </row>
    <row r="46" spans="1:4" ht="20.100000000000001" customHeight="1">
      <c r="A46" s="55" t="s">
        <v>64</v>
      </c>
      <c r="B46" s="56">
        <v>29.099888710826189</v>
      </c>
      <c r="C46" s="57">
        <v>31.315020685579185</v>
      </c>
      <c r="D46" s="58">
        <v>32.948481711525197</v>
      </c>
    </row>
    <row r="47" spans="1:4" ht="20.100000000000001" customHeight="1">
      <c r="A47" s="46" t="s">
        <v>69</v>
      </c>
      <c r="B47" s="59">
        <v>29.252082785231941</v>
      </c>
      <c r="C47" s="60">
        <v>31.319307783719552</v>
      </c>
      <c r="D47" s="61">
        <v>33.265401627742392</v>
      </c>
    </row>
    <row r="48" spans="1:4" ht="20.100000000000001" customHeight="1">
      <c r="A48" s="50" t="s">
        <v>100</v>
      </c>
      <c r="B48" s="269">
        <v>28.867389491242701</v>
      </c>
      <c r="C48" s="270">
        <v>31.010111223458001</v>
      </c>
      <c r="D48" s="271">
        <v>32.611464968152902</v>
      </c>
    </row>
    <row r="49" spans="1:4" ht="20.100000000000001" customHeight="1">
      <c r="A49" s="50" t="s">
        <v>128</v>
      </c>
      <c r="B49" s="269">
        <v>28.953448275862069</v>
      </c>
      <c r="C49" s="270">
        <v>31.227074235807859</v>
      </c>
      <c r="D49" s="271">
        <v>32.796511627906973</v>
      </c>
    </row>
    <row r="50" spans="1:4" ht="20.100000000000001" customHeight="1">
      <c r="A50" s="62" t="s">
        <v>130</v>
      </c>
      <c r="B50" s="63">
        <v>29.472148541114059</v>
      </c>
      <c r="C50" s="64">
        <v>31.176783812566558</v>
      </c>
      <c r="D50" s="65">
        <v>33.05263157894737</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sheetData>
  <mergeCells count="1">
    <mergeCell ref="B39:D39"/>
  </mergeCells>
  <phoneticPr fontId="2"/>
  <pageMargins left="0.25" right="0.25" top="0.75" bottom="0.75" header="0.3" footer="0.3"/>
  <pageSetup paperSize="9" scale="77" orientation="portrait" r:id="rId1"/>
  <headerFooter alignWithMargins="0">
    <oddHeader>&amp;C福井市</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64"/>
  <sheetViews>
    <sheetView view="pageBreakPreview" zoomScaleNormal="100" zoomScaleSheetLayoutView="100" workbookViewId="0">
      <selection activeCell="L27" sqref="L27"/>
    </sheetView>
  </sheetViews>
  <sheetFormatPr defaultRowHeight="13.5"/>
  <cols>
    <col min="1" max="2" width="10.625" style="2" customWidth="1"/>
    <col min="3" max="12" width="8.625" style="2" customWidth="1"/>
    <col min="13" max="16384" width="9" style="2"/>
  </cols>
  <sheetData>
    <row r="1" spans="1:8" ht="20.100000000000001" customHeight="1">
      <c r="A1" s="2" t="s">
        <v>83</v>
      </c>
    </row>
    <row r="2" spans="1:8" ht="20.100000000000001" customHeight="1">
      <c r="A2" s="66"/>
      <c r="B2" s="272" t="s">
        <v>19</v>
      </c>
      <c r="C2" s="273" t="s">
        <v>96</v>
      </c>
      <c r="D2" s="274" t="s">
        <v>97</v>
      </c>
      <c r="E2" s="274" t="s">
        <v>98</v>
      </c>
      <c r="F2" s="275" t="s">
        <v>99</v>
      </c>
    </row>
    <row r="3" spans="1:8" ht="20.100000000000001" customHeight="1">
      <c r="A3" s="69" t="s">
        <v>16</v>
      </c>
      <c r="B3" s="79">
        <f t="shared" ref="B3:B8" si="0">SUM(C3:F3)</f>
        <v>2613</v>
      </c>
      <c r="C3" s="70">
        <v>1254</v>
      </c>
      <c r="D3" s="71">
        <v>964</v>
      </c>
      <c r="E3" s="71">
        <v>324</v>
      </c>
      <c r="F3" s="72">
        <v>71</v>
      </c>
    </row>
    <row r="4" spans="1:8" ht="20.100000000000001" customHeight="1">
      <c r="A4" s="69" t="s">
        <v>17</v>
      </c>
      <c r="B4" s="79">
        <f t="shared" si="0"/>
        <v>2683</v>
      </c>
      <c r="C4" s="70">
        <v>1332</v>
      </c>
      <c r="D4" s="71">
        <v>968</v>
      </c>
      <c r="E4" s="71">
        <v>332</v>
      </c>
      <c r="F4" s="72">
        <v>51</v>
      </c>
    </row>
    <row r="5" spans="1:8" ht="20.100000000000001" customHeight="1">
      <c r="A5" s="69" t="s">
        <v>15</v>
      </c>
      <c r="B5" s="79">
        <f t="shared" si="0"/>
        <v>2477</v>
      </c>
      <c r="C5" s="70">
        <v>1191</v>
      </c>
      <c r="D5" s="71">
        <v>901</v>
      </c>
      <c r="E5" s="71">
        <v>316</v>
      </c>
      <c r="F5" s="72">
        <v>69</v>
      </c>
    </row>
    <row r="6" spans="1:8" ht="20.100000000000001" customHeight="1">
      <c r="A6" s="69" t="s">
        <v>18</v>
      </c>
      <c r="B6" s="79">
        <f t="shared" si="0"/>
        <v>2529</v>
      </c>
      <c r="C6" s="73">
        <v>1200</v>
      </c>
      <c r="D6" s="74">
        <v>967</v>
      </c>
      <c r="E6" s="74">
        <v>296</v>
      </c>
      <c r="F6" s="75">
        <v>66</v>
      </c>
    </row>
    <row r="7" spans="1:8" ht="20.100000000000001" customHeight="1">
      <c r="A7" s="69" t="s">
        <v>59</v>
      </c>
      <c r="B7" s="79">
        <f t="shared" si="0"/>
        <v>2492</v>
      </c>
      <c r="C7" s="70">
        <v>1222</v>
      </c>
      <c r="D7" s="71">
        <v>932</v>
      </c>
      <c r="E7" s="71">
        <v>283</v>
      </c>
      <c r="F7" s="72">
        <v>55</v>
      </c>
    </row>
    <row r="8" spans="1:8" ht="20.100000000000001" customHeight="1">
      <c r="A8" s="69" t="s">
        <v>63</v>
      </c>
      <c r="B8" s="79">
        <f t="shared" si="0"/>
        <v>2576</v>
      </c>
      <c r="C8" s="76">
        <v>1248</v>
      </c>
      <c r="D8" s="77">
        <v>940</v>
      </c>
      <c r="E8" s="77">
        <v>322</v>
      </c>
      <c r="F8" s="78">
        <v>66</v>
      </c>
    </row>
    <row r="9" spans="1:8" ht="20.100000000000001" customHeight="1">
      <c r="A9" s="69" t="s">
        <v>69</v>
      </c>
      <c r="B9" s="79">
        <f>SUM(C9:F9)</f>
        <v>2593</v>
      </c>
      <c r="C9" s="80">
        <v>1267</v>
      </c>
      <c r="D9" s="81">
        <v>935</v>
      </c>
      <c r="E9" s="82">
        <v>314</v>
      </c>
      <c r="F9" s="83">
        <v>77</v>
      </c>
    </row>
    <row r="10" spans="1:8" ht="20.100000000000001" customHeight="1">
      <c r="A10" s="69" t="s">
        <v>100</v>
      </c>
      <c r="B10" s="79">
        <f>SUM(C10:F10)</f>
        <v>2569</v>
      </c>
      <c r="C10" s="111">
        <v>1199</v>
      </c>
      <c r="D10" s="112">
        <v>989</v>
      </c>
      <c r="E10" s="113">
        <v>314</v>
      </c>
      <c r="F10" s="114">
        <v>67</v>
      </c>
    </row>
    <row r="11" spans="1:8" ht="20.100000000000001" customHeight="1">
      <c r="A11" s="279" t="s">
        <v>128</v>
      </c>
      <c r="B11" s="79">
        <v>2488</v>
      </c>
      <c r="C11" s="111">
        <v>1160</v>
      </c>
      <c r="D11" s="112">
        <v>916</v>
      </c>
      <c r="E11" s="113">
        <v>344</v>
      </c>
      <c r="F11" s="114">
        <v>68</v>
      </c>
    </row>
    <row r="12" spans="1:8" ht="20.100000000000001" customHeight="1">
      <c r="A12" s="115" t="s">
        <v>130</v>
      </c>
      <c r="B12" s="84">
        <f>SUM(C12:F12)</f>
        <v>2461</v>
      </c>
      <c r="C12" s="85">
        <v>1131</v>
      </c>
      <c r="D12" s="86">
        <v>939</v>
      </c>
      <c r="E12" s="86">
        <v>323</v>
      </c>
      <c r="F12" s="87">
        <v>68</v>
      </c>
      <c r="G12" s="88" t="s">
        <v>72</v>
      </c>
      <c r="H12" s="88" t="s">
        <v>116</v>
      </c>
    </row>
    <row r="13" spans="1:8" ht="20.100000000000001" customHeight="1">
      <c r="A13" s="2" t="s">
        <v>60</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row r="28" spans="1:6" ht="20.100000000000001" customHeight="1">
      <c r="A28" s="2" t="s">
        <v>84</v>
      </c>
    </row>
    <row r="29" spans="1:6" ht="20.100000000000001" customHeight="1">
      <c r="A29" s="89"/>
      <c r="B29" s="276" t="s">
        <v>19</v>
      </c>
      <c r="C29" s="276" t="s">
        <v>96</v>
      </c>
      <c r="D29" s="274" t="s">
        <v>97</v>
      </c>
      <c r="E29" s="274" t="s">
        <v>98</v>
      </c>
      <c r="F29" s="275" t="s">
        <v>99</v>
      </c>
    </row>
    <row r="30" spans="1:6" ht="20.100000000000001" customHeight="1">
      <c r="A30" s="46" t="s">
        <v>16</v>
      </c>
      <c r="B30" s="90">
        <f t="shared" ref="B30:B38" si="1">B3</f>
        <v>2613</v>
      </c>
      <c r="C30" s="91">
        <f t="shared" ref="C30:F37" si="2">C3/$B30</f>
        <v>0.4799081515499426</v>
      </c>
      <c r="D30" s="92">
        <f t="shared" si="2"/>
        <v>0.36892460773057789</v>
      </c>
      <c r="E30" s="92">
        <f t="shared" si="2"/>
        <v>0.12399540757749714</v>
      </c>
      <c r="F30" s="93">
        <f t="shared" si="2"/>
        <v>2.7171833141982394E-2</v>
      </c>
    </row>
    <row r="31" spans="1:6" ht="20.100000000000001" customHeight="1">
      <c r="A31" s="46" t="s">
        <v>17</v>
      </c>
      <c r="B31" s="94">
        <f t="shared" si="1"/>
        <v>2683</v>
      </c>
      <c r="C31" s="95">
        <f t="shared" si="2"/>
        <v>0.4964591874767052</v>
      </c>
      <c r="D31" s="96">
        <f t="shared" si="2"/>
        <v>0.36079016026835631</v>
      </c>
      <c r="E31" s="96">
        <f t="shared" si="2"/>
        <v>0.12374207976146105</v>
      </c>
      <c r="F31" s="97">
        <f t="shared" si="2"/>
        <v>1.9008572493477451E-2</v>
      </c>
    </row>
    <row r="32" spans="1:6" ht="20.100000000000001" customHeight="1">
      <c r="A32" s="46" t="s">
        <v>15</v>
      </c>
      <c r="B32" s="94">
        <f t="shared" si="1"/>
        <v>2477</v>
      </c>
      <c r="C32" s="95">
        <f t="shared" si="2"/>
        <v>0.48082357690754945</v>
      </c>
      <c r="D32" s="96">
        <f t="shared" si="2"/>
        <v>0.36374646750100931</v>
      </c>
      <c r="E32" s="96">
        <f t="shared" si="2"/>
        <v>0.12757367783609205</v>
      </c>
      <c r="F32" s="97">
        <f t="shared" si="2"/>
        <v>2.7856277755349212E-2</v>
      </c>
    </row>
    <row r="33" spans="1:6" ht="20.100000000000001" customHeight="1">
      <c r="A33" s="50" t="s">
        <v>18</v>
      </c>
      <c r="B33" s="94">
        <f t="shared" si="1"/>
        <v>2529</v>
      </c>
      <c r="C33" s="95">
        <f t="shared" si="2"/>
        <v>0.47449584816132861</v>
      </c>
      <c r="D33" s="96">
        <f t="shared" si="2"/>
        <v>0.38236457097667065</v>
      </c>
      <c r="E33" s="96">
        <f t="shared" si="2"/>
        <v>0.11704230921312772</v>
      </c>
      <c r="F33" s="97">
        <f t="shared" si="2"/>
        <v>2.6097271648873072E-2</v>
      </c>
    </row>
    <row r="34" spans="1:6" ht="20.100000000000001" customHeight="1">
      <c r="A34" s="54" t="s">
        <v>59</v>
      </c>
      <c r="B34" s="94">
        <f t="shared" si="1"/>
        <v>2492</v>
      </c>
      <c r="C34" s="95">
        <f t="shared" si="2"/>
        <v>0.49036918138041735</v>
      </c>
      <c r="D34" s="96">
        <f t="shared" si="2"/>
        <v>0.3739967897271268</v>
      </c>
      <c r="E34" s="96">
        <f t="shared" si="2"/>
        <v>0.11356340288924559</v>
      </c>
      <c r="F34" s="97">
        <f t="shared" si="2"/>
        <v>2.2070626003210272E-2</v>
      </c>
    </row>
    <row r="35" spans="1:6" ht="20.100000000000001" customHeight="1">
      <c r="A35" s="55" t="s">
        <v>64</v>
      </c>
      <c r="B35" s="98">
        <f t="shared" si="1"/>
        <v>2576</v>
      </c>
      <c r="C35" s="99">
        <f t="shared" si="2"/>
        <v>0.48447204968944102</v>
      </c>
      <c r="D35" s="100">
        <f t="shared" si="2"/>
        <v>0.36490683229813664</v>
      </c>
      <c r="E35" s="100">
        <f t="shared" si="2"/>
        <v>0.125</v>
      </c>
      <c r="F35" s="101">
        <f t="shared" si="2"/>
        <v>2.562111801242236E-2</v>
      </c>
    </row>
    <row r="36" spans="1:6" ht="20.100000000000001" customHeight="1">
      <c r="A36" s="46" t="s">
        <v>69</v>
      </c>
      <c r="B36" s="102">
        <f t="shared" si="1"/>
        <v>2593</v>
      </c>
      <c r="C36" s="103">
        <f t="shared" si="2"/>
        <v>0.48862321635171618</v>
      </c>
      <c r="D36" s="104">
        <f t="shared" si="2"/>
        <v>0.36058619359814886</v>
      </c>
      <c r="E36" s="104">
        <f t="shared" si="2"/>
        <v>0.12109525645969919</v>
      </c>
      <c r="F36" s="105">
        <f t="shared" si="2"/>
        <v>2.9695333590435788E-2</v>
      </c>
    </row>
    <row r="37" spans="1:6" ht="20.100000000000001" customHeight="1">
      <c r="A37" s="46" t="s">
        <v>129</v>
      </c>
      <c r="B37" s="102">
        <f t="shared" si="1"/>
        <v>2569</v>
      </c>
      <c r="C37" s="103">
        <f t="shared" si="2"/>
        <v>0.46671856753600621</v>
      </c>
      <c r="D37" s="104">
        <f t="shared" si="2"/>
        <v>0.38497469832619696</v>
      </c>
      <c r="E37" s="104">
        <f t="shared" si="2"/>
        <v>0.12222654729466718</v>
      </c>
      <c r="F37" s="105">
        <f t="shared" si="2"/>
        <v>2.6080186843129623E-2</v>
      </c>
    </row>
    <row r="38" spans="1:6" ht="20.100000000000001" customHeight="1">
      <c r="A38" s="46" t="s">
        <v>128</v>
      </c>
      <c r="B38" s="102">
        <f t="shared" si="1"/>
        <v>2488</v>
      </c>
      <c r="C38" s="103">
        <v>0.4662379421221865</v>
      </c>
      <c r="D38" s="104">
        <v>0.36816720257234725</v>
      </c>
      <c r="E38" s="104">
        <v>0.13826366559485531</v>
      </c>
      <c r="F38" s="105">
        <v>2.7331189710610933E-2</v>
      </c>
    </row>
    <row r="39" spans="1:6" ht="20.100000000000001" customHeight="1">
      <c r="A39" s="106" t="s">
        <v>130</v>
      </c>
      <c r="B39" s="107">
        <f t="shared" ref="B39" si="3">B12</f>
        <v>2461</v>
      </c>
      <c r="C39" s="108">
        <f t="shared" ref="C39:F39" si="4">C12/$B39</f>
        <v>0.45956928078017067</v>
      </c>
      <c r="D39" s="109">
        <f t="shared" si="4"/>
        <v>0.38155221454693217</v>
      </c>
      <c r="E39" s="109">
        <f t="shared" si="4"/>
        <v>0.13124746038195856</v>
      </c>
      <c r="F39" s="110">
        <f t="shared" si="4"/>
        <v>2.7631044290938642E-2</v>
      </c>
    </row>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sheetData>
  <phoneticPr fontId="2"/>
  <pageMargins left="0.25" right="0.25" top="0.75" bottom="0.75" header="0.3" footer="0.3"/>
  <pageSetup paperSize="9" scale="77" orientation="portrait" r:id="rId1"/>
  <headerFooter alignWithMargins="0">
    <oddHeader>&amp;C福井市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52"/>
  <sheetViews>
    <sheetView tabSelected="1" view="pageBreakPreview" zoomScaleNormal="100" zoomScaleSheetLayoutView="100" workbookViewId="0">
      <selection activeCell="G15" sqref="G15"/>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85</v>
      </c>
    </row>
    <row r="3" spans="1:10" ht="20.100000000000001" customHeight="1">
      <c r="A3" s="89" t="s">
        <v>20</v>
      </c>
      <c r="B3" s="116" t="s">
        <v>19</v>
      </c>
      <c r="C3" s="117" t="s">
        <v>27</v>
      </c>
      <c r="D3" s="67" t="s">
        <v>21</v>
      </c>
      <c r="E3" s="67" t="s">
        <v>65</v>
      </c>
      <c r="F3" s="67" t="s">
        <v>66</v>
      </c>
      <c r="G3" s="7" t="s">
        <v>131</v>
      </c>
      <c r="H3" s="67" t="s">
        <v>67</v>
      </c>
      <c r="I3" s="68" t="s">
        <v>68</v>
      </c>
      <c r="J3" s="278" t="s">
        <v>26</v>
      </c>
    </row>
    <row r="4" spans="1:10" ht="20.100000000000001" customHeight="1">
      <c r="A4" s="118" t="s">
        <v>16</v>
      </c>
      <c r="B4" s="123">
        <f t="shared" ref="B4:B10" si="0">SUM(C4:I4)</f>
        <v>2613</v>
      </c>
      <c r="C4" s="120">
        <v>0</v>
      </c>
      <c r="D4" s="121">
        <v>24</v>
      </c>
      <c r="E4" s="121">
        <v>284</v>
      </c>
      <c r="F4" s="121">
        <v>1084</v>
      </c>
      <c r="G4" s="121">
        <v>940</v>
      </c>
      <c r="H4" s="121">
        <v>258</v>
      </c>
      <c r="I4" s="122">
        <v>23</v>
      </c>
      <c r="J4" s="119">
        <v>1392</v>
      </c>
    </row>
    <row r="5" spans="1:10" ht="20.100000000000001" customHeight="1">
      <c r="A5" s="46" t="s">
        <v>17</v>
      </c>
      <c r="B5" s="123">
        <f t="shared" si="0"/>
        <v>2683</v>
      </c>
      <c r="C5" s="124">
        <v>0</v>
      </c>
      <c r="D5" s="125">
        <v>42</v>
      </c>
      <c r="E5" s="125">
        <v>312</v>
      </c>
      <c r="F5" s="125">
        <v>1048</v>
      </c>
      <c r="G5" s="125">
        <v>989</v>
      </c>
      <c r="H5" s="125">
        <v>253</v>
      </c>
      <c r="I5" s="126">
        <v>39</v>
      </c>
      <c r="J5" s="123">
        <v>1402</v>
      </c>
    </row>
    <row r="6" spans="1:10" ht="20.100000000000001" customHeight="1">
      <c r="A6" s="46" t="s">
        <v>15</v>
      </c>
      <c r="B6" s="123">
        <f t="shared" si="0"/>
        <v>2477</v>
      </c>
      <c r="C6" s="124">
        <v>0</v>
      </c>
      <c r="D6" s="125">
        <v>27</v>
      </c>
      <c r="E6" s="125">
        <v>272</v>
      </c>
      <c r="F6" s="125">
        <v>939</v>
      </c>
      <c r="G6" s="125">
        <v>924</v>
      </c>
      <c r="H6" s="125">
        <v>287</v>
      </c>
      <c r="I6" s="126">
        <v>28</v>
      </c>
      <c r="J6" s="123">
        <v>1238</v>
      </c>
    </row>
    <row r="7" spans="1:10" ht="20.100000000000001" customHeight="1">
      <c r="A7" s="46" t="s">
        <v>18</v>
      </c>
      <c r="B7" s="123">
        <f t="shared" si="0"/>
        <v>2529</v>
      </c>
      <c r="C7" s="124">
        <v>0</v>
      </c>
      <c r="D7" s="125">
        <v>28</v>
      </c>
      <c r="E7" s="125">
        <v>256</v>
      </c>
      <c r="F7" s="125">
        <v>856</v>
      </c>
      <c r="G7" s="125">
        <v>1026</v>
      </c>
      <c r="H7" s="125">
        <v>336</v>
      </c>
      <c r="I7" s="126">
        <v>27</v>
      </c>
      <c r="J7" s="123">
        <v>1140</v>
      </c>
    </row>
    <row r="8" spans="1:10" ht="20.100000000000001" customHeight="1">
      <c r="A8" s="46" t="s">
        <v>59</v>
      </c>
      <c r="B8" s="123">
        <f t="shared" si="0"/>
        <v>2492</v>
      </c>
      <c r="C8" s="124">
        <v>0</v>
      </c>
      <c r="D8" s="125">
        <v>30</v>
      </c>
      <c r="E8" s="125">
        <v>267</v>
      </c>
      <c r="F8" s="125">
        <v>823</v>
      </c>
      <c r="G8" s="125">
        <v>1027</v>
      </c>
      <c r="H8" s="125">
        <v>304</v>
      </c>
      <c r="I8" s="126">
        <v>41</v>
      </c>
      <c r="J8" s="123">
        <v>1120</v>
      </c>
    </row>
    <row r="9" spans="1:10" ht="20.100000000000001" customHeight="1">
      <c r="A9" s="127" t="s">
        <v>63</v>
      </c>
      <c r="B9" s="123">
        <f t="shared" si="0"/>
        <v>2576</v>
      </c>
      <c r="C9" s="129">
        <v>0</v>
      </c>
      <c r="D9" s="130">
        <v>23</v>
      </c>
      <c r="E9" s="130">
        <v>290</v>
      </c>
      <c r="F9" s="130">
        <v>796</v>
      </c>
      <c r="G9" s="130">
        <v>1054</v>
      </c>
      <c r="H9" s="130">
        <v>377</v>
      </c>
      <c r="I9" s="131">
        <v>36</v>
      </c>
      <c r="J9" s="128">
        <v>1109</v>
      </c>
    </row>
    <row r="10" spans="1:10" ht="20.100000000000001" customHeight="1">
      <c r="A10" s="46" t="s">
        <v>69</v>
      </c>
      <c r="B10" s="123">
        <f t="shared" si="0"/>
        <v>2593</v>
      </c>
      <c r="C10" s="124">
        <v>0</v>
      </c>
      <c r="D10" s="125">
        <v>27</v>
      </c>
      <c r="E10" s="125">
        <v>290</v>
      </c>
      <c r="F10" s="125">
        <v>811</v>
      </c>
      <c r="G10" s="125">
        <v>990</v>
      </c>
      <c r="H10" s="125">
        <v>426</v>
      </c>
      <c r="I10" s="126">
        <v>49</v>
      </c>
      <c r="J10" s="123">
        <f>C10+D10+E10+F10</f>
        <v>1128</v>
      </c>
    </row>
    <row r="11" spans="1:10" ht="20.100000000000001" customHeight="1">
      <c r="A11" s="46" t="s">
        <v>100</v>
      </c>
      <c r="B11" s="123">
        <f>SUM(C11:I11)</f>
        <v>2569</v>
      </c>
      <c r="C11" s="124">
        <v>0</v>
      </c>
      <c r="D11" s="125">
        <v>23</v>
      </c>
      <c r="E11" s="125">
        <v>286</v>
      </c>
      <c r="F11" s="125">
        <v>790</v>
      </c>
      <c r="G11" s="125">
        <v>987</v>
      </c>
      <c r="H11" s="125">
        <v>435</v>
      </c>
      <c r="I11" s="126">
        <v>48</v>
      </c>
      <c r="J11" s="123">
        <v>1099</v>
      </c>
    </row>
    <row r="12" spans="1:10" ht="20.100000000000001" customHeight="1">
      <c r="A12" s="46" t="s">
        <v>128</v>
      </c>
      <c r="B12" s="123">
        <v>2488</v>
      </c>
      <c r="C12" s="124">
        <v>0</v>
      </c>
      <c r="D12" s="125">
        <v>25</v>
      </c>
      <c r="E12" s="125">
        <v>237</v>
      </c>
      <c r="F12" s="125">
        <v>777</v>
      </c>
      <c r="G12" s="125">
        <v>950</v>
      </c>
      <c r="H12" s="125">
        <v>435</v>
      </c>
      <c r="I12" s="126">
        <v>64</v>
      </c>
      <c r="J12" s="123">
        <v>1039</v>
      </c>
    </row>
    <row r="13" spans="1:10" ht="20.100000000000001" customHeight="1">
      <c r="A13" s="106" t="s">
        <v>130</v>
      </c>
      <c r="B13" s="132">
        <f>SUM(C13:I13)</f>
        <v>2461</v>
      </c>
      <c r="C13" s="133">
        <v>0</v>
      </c>
      <c r="D13" s="134">
        <v>12</v>
      </c>
      <c r="E13" s="134">
        <v>219</v>
      </c>
      <c r="F13" s="134">
        <v>735</v>
      </c>
      <c r="G13" s="134">
        <v>947</v>
      </c>
      <c r="H13" s="134">
        <v>482</v>
      </c>
      <c r="I13" s="135">
        <v>66</v>
      </c>
      <c r="J13" s="136">
        <f>C13+D13+E13+F13</f>
        <v>966</v>
      </c>
    </row>
    <row r="14" spans="1:10" ht="20.100000000000001" customHeight="1">
      <c r="A14" s="2" t="s">
        <v>86</v>
      </c>
      <c r="B14" s="137"/>
      <c r="C14" s="137"/>
      <c r="D14" s="137"/>
      <c r="E14" s="137"/>
      <c r="F14" s="137"/>
      <c r="G14" s="137"/>
      <c r="H14" s="137"/>
      <c r="I14" s="137"/>
    </row>
    <row r="15" spans="1:10" ht="20.100000000000001" customHeight="1">
      <c r="A15" s="89" t="s">
        <v>20</v>
      </c>
      <c r="B15" s="116" t="s">
        <v>19</v>
      </c>
      <c r="C15" s="117" t="s">
        <v>27</v>
      </c>
      <c r="D15" s="67" t="s">
        <v>21</v>
      </c>
      <c r="E15" s="67" t="s">
        <v>22</v>
      </c>
      <c r="F15" s="67" t="s">
        <v>23</v>
      </c>
      <c r="G15" s="7" t="s">
        <v>131</v>
      </c>
      <c r="H15" s="67" t="s">
        <v>24</v>
      </c>
      <c r="I15" s="68" t="s">
        <v>25</v>
      </c>
      <c r="J15" s="278" t="s">
        <v>26</v>
      </c>
    </row>
    <row r="16" spans="1:10" ht="20.100000000000001" customHeight="1">
      <c r="A16" s="46" t="s">
        <v>16</v>
      </c>
      <c r="B16" s="123">
        <v>2613</v>
      </c>
      <c r="C16" s="138">
        <f t="shared" ref="C16" si="1">C4/$B4</f>
        <v>0</v>
      </c>
      <c r="D16" s="139">
        <f t="shared" ref="D16:J16" si="2">D4/$B4</f>
        <v>9.1848450057405284E-3</v>
      </c>
      <c r="E16" s="139">
        <f t="shared" si="2"/>
        <v>0.10868733256792958</v>
      </c>
      <c r="F16" s="139">
        <f t="shared" si="2"/>
        <v>0.41484883275928053</v>
      </c>
      <c r="G16" s="139">
        <f t="shared" si="2"/>
        <v>0.35973976272483738</v>
      </c>
      <c r="H16" s="139">
        <f t="shared" si="2"/>
        <v>9.8737083811710674E-2</v>
      </c>
      <c r="I16" s="140">
        <f t="shared" si="2"/>
        <v>8.802143130501339E-3</v>
      </c>
      <c r="J16" s="141">
        <f t="shared" si="2"/>
        <v>0.53272101033295061</v>
      </c>
    </row>
    <row r="17" spans="1:10" ht="20.100000000000001" customHeight="1">
      <c r="A17" s="46" t="s">
        <v>17</v>
      </c>
      <c r="B17" s="123">
        <v>2683</v>
      </c>
      <c r="C17" s="138">
        <f t="shared" ref="C17:J17" si="3">C5/$B5</f>
        <v>0</v>
      </c>
      <c r="D17" s="139">
        <f t="shared" si="3"/>
        <v>1.5654118524040254E-2</v>
      </c>
      <c r="E17" s="139">
        <f t="shared" si="3"/>
        <v>0.11628773760715617</v>
      </c>
      <c r="F17" s="139">
        <f t="shared" si="3"/>
        <v>0.39060752888557587</v>
      </c>
      <c r="G17" s="139">
        <f t="shared" si="3"/>
        <v>0.36861721953037646</v>
      </c>
      <c r="H17" s="139">
        <f t="shared" si="3"/>
        <v>9.4297428251956764E-2</v>
      </c>
      <c r="I17" s="140">
        <f t="shared" si="3"/>
        <v>1.4535967200894522E-2</v>
      </c>
      <c r="J17" s="141">
        <f t="shared" si="3"/>
        <v>0.52254938501677228</v>
      </c>
    </row>
    <row r="18" spans="1:10" ht="20.100000000000001" customHeight="1">
      <c r="A18" s="46" t="s">
        <v>15</v>
      </c>
      <c r="B18" s="123">
        <v>2477</v>
      </c>
      <c r="C18" s="138">
        <f t="shared" ref="C18:J18" si="4">C6/$B6</f>
        <v>0</v>
      </c>
      <c r="D18" s="139">
        <f t="shared" si="4"/>
        <v>1.0900282599919257E-2</v>
      </c>
      <c r="E18" s="139">
        <f t="shared" si="4"/>
        <v>0.10981025433992733</v>
      </c>
      <c r="F18" s="139">
        <f t="shared" si="4"/>
        <v>0.37908760597496971</v>
      </c>
      <c r="G18" s="139">
        <f t="shared" si="4"/>
        <v>0.37303189341945903</v>
      </c>
      <c r="H18" s="139">
        <f t="shared" si="4"/>
        <v>0.11586596689543803</v>
      </c>
      <c r="I18" s="140">
        <f t="shared" si="4"/>
        <v>1.1303996770286637E-2</v>
      </c>
      <c r="J18" s="141">
        <f t="shared" si="4"/>
        <v>0.49979814291481633</v>
      </c>
    </row>
    <row r="19" spans="1:10" ht="20.100000000000001" customHeight="1">
      <c r="A19" s="50" t="s">
        <v>18</v>
      </c>
      <c r="B19" s="128">
        <v>2529</v>
      </c>
      <c r="C19" s="142">
        <f t="shared" ref="C19:J19" si="5">C7/$B7</f>
        <v>0</v>
      </c>
      <c r="D19" s="143">
        <f t="shared" si="5"/>
        <v>1.1071569790431E-2</v>
      </c>
      <c r="E19" s="143">
        <f t="shared" si="5"/>
        <v>0.10122578094108343</v>
      </c>
      <c r="F19" s="143">
        <f t="shared" si="5"/>
        <v>0.33847370502174773</v>
      </c>
      <c r="G19" s="143">
        <f t="shared" si="5"/>
        <v>0.40569395017793597</v>
      </c>
      <c r="H19" s="143">
        <f t="shared" si="5"/>
        <v>0.13285883748517199</v>
      </c>
      <c r="I19" s="144">
        <f t="shared" si="5"/>
        <v>1.0676156583629894E-2</v>
      </c>
      <c r="J19" s="145">
        <f t="shared" si="5"/>
        <v>0.45077105575326215</v>
      </c>
    </row>
    <row r="20" spans="1:10" ht="20.100000000000001" customHeight="1">
      <c r="A20" s="54" t="s">
        <v>59</v>
      </c>
      <c r="B20" s="125">
        <v>2492</v>
      </c>
      <c r="C20" s="138">
        <f t="shared" ref="C20:J20" si="6">C8/$B8</f>
        <v>0</v>
      </c>
      <c r="D20" s="139">
        <f t="shared" si="6"/>
        <v>1.2038523274478331E-2</v>
      </c>
      <c r="E20" s="139">
        <f t="shared" si="6"/>
        <v>0.10714285714285714</v>
      </c>
      <c r="F20" s="139">
        <f t="shared" si="6"/>
        <v>0.33025682182985555</v>
      </c>
      <c r="G20" s="139">
        <f t="shared" si="6"/>
        <v>0.4121187800963082</v>
      </c>
      <c r="H20" s="139">
        <f t="shared" si="6"/>
        <v>0.12199036918138041</v>
      </c>
      <c r="I20" s="140">
        <f t="shared" si="6"/>
        <v>1.6452648475120384E-2</v>
      </c>
      <c r="J20" s="141">
        <f t="shared" si="6"/>
        <v>0.449438202247191</v>
      </c>
    </row>
    <row r="21" spans="1:10" ht="20.100000000000001" customHeight="1">
      <c r="A21" s="55" t="s">
        <v>64</v>
      </c>
      <c r="B21" s="128">
        <v>2576</v>
      </c>
      <c r="C21" s="142">
        <f t="shared" ref="C21:J21" si="7">C9/$B9</f>
        <v>0</v>
      </c>
      <c r="D21" s="143">
        <f t="shared" si="7"/>
        <v>8.9285714285714281E-3</v>
      </c>
      <c r="E21" s="143">
        <f t="shared" si="7"/>
        <v>0.1125776397515528</v>
      </c>
      <c r="F21" s="143">
        <f t="shared" si="7"/>
        <v>0.30900621118012422</v>
      </c>
      <c r="G21" s="143">
        <f t="shared" si="7"/>
        <v>0.40916149068322982</v>
      </c>
      <c r="H21" s="143">
        <f t="shared" si="7"/>
        <v>0.14635093167701863</v>
      </c>
      <c r="I21" s="144">
        <f t="shared" si="7"/>
        <v>1.3975155279503106E-2</v>
      </c>
      <c r="J21" s="145">
        <f t="shared" si="7"/>
        <v>0.43051242236024845</v>
      </c>
    </row>
    <row r="22" spans="1:10" ht="20.100000000000001" customHeight="1">
      <c r="A22" s="46" t="s">
        <v>69</v>
      </c>
      <c r="B22" s="123">
        <v>2593</v>
      </c>
      <c r="C22" s="103">
        <f t="shared" ref="C22:J22" si="8">C10/$B10</f>
        <v>0</v>
      </c>
      <c r="D22" s="104">
        <f t="shared" si="8"/>
        <v>1.041264944080216E-2</v>
      </c>
      <c r="E22" s="104">
        <f t="shared" si="8"/>
        <v>0.11183956806787505</v>
      </c>
      <c r="F22" s="104">
        <f t="shared" si="8"/>
        <v>0.31276513690705748</v>
      </c>
      <c r="G22" s="104">
        <f t="shared" si="8"/>
        <v>0.38179714616274585</v>
      </c>
      <c r="H22" s="104">
        <f t="shared" si="8"/>
        <v>0.16428846895487853</v>
      </c>
      <c r="I22" s="105">
        <f t="shared" si="8"/>
        <v>1.8897030466640957E-2</v>
      </c>
      <c r="J22" s="146">
        <f t="shared" si="8"/>
        <v>0.43501735441573469</v>
      </c>
    </row>
    <row r="23" spans="1:10" ht="20.100000000000001" customHeight="1">
      <c r="A23" s="46" t="s">
        <v>100</v>
      </c>
      <c r="B23" s="123">
        <f>B11</f>
        <v>2569</v>
      </c>
      <c r="C23" s="103">
        <f t="shared" ref="C23:J24" si="9">C11/$B11</f>
        <v>0</v>
      </c>
      <c r="D23" s="104">
        <f t="shared" si="9"/>
        <v>8.9528999610743489E-3</v>
      </c>
      <c r="E23" s="104">
        <f t="shared" si="9"/>
        <v>0.11132736473335929</v>
      </c>
      <c r="F23" s="104">
        <f t="shared" si="9"/>
        <v>0.30751265083690149</v>
      </c>
      <c r="G23" s="104">
        <f t="shared" si="9"/>
        <v>0.38419618528610355</v>
      </c>
      <c r="H23" s="104">
        <f t="shared" si="9"/>
        <v>0.16932658622031918</v>
      </c>
      <c r="I23" s="105">
        <f t="shared" si="9"/>
        <v>1.8684312962242117E-2</v>
      </c>
      <c r="J23" s="146">
        <f t="shared" si="9"/>
        <v>0.42779291553133514</v>
      </c>
    </row>
    <row r="24" spans="1:10" ht="20.100000000000001" customHeight="1">
      <c r="A24" s="46" t="s">
        <v>128</v>
      </c>
      <c r="B24" s="123">
        <f>B12</f>
        <v>2488</v>
      </c>
      <c r="C24" s="103">
        <f t="shared" si="9"/>
        <v>0</v>
      </c>
      <c r="D24" s="104">
        <f t="shared" si="9"/>
        <v>1.004823151125402E-2</v>
      </c>
      <c r="E24" s="104">
        <f t="shared" si="9"/>
        <v>9.5257234726688109E-2</v>
      </c>
      <c r="F24" s="104">
        <f t="shared" si="9"/>
        <v>0.31229903536977494</v>
      </c>
      <c r="G24" s="104">
        <f t="shared" si="9"/>
        <v>0.38183279742765275</v>
      </c>
      <c r="H24" s="104">
        <f t="shared" si="9"/>
        <v>0.17483922829581994</v>
      </c>
      <c r="I24" s="105">
        <f t="shared" si="9"/>
        <v>2.5723472668810289E-2</v>
      </c>
      <c r="J24" s="146">
        <f t="shared" si="9"/>
        <v>0.41760450160771706</v>
      </c>
    </row>
    <row r="25" spans="1:10" ht="20.100000000000001" customHeight="1">
      <c r="A25" s="106" t="s">
        <v>130</v>
      </c>
      <c r="B25" s="132">
        <f>B13</f>
        <v>2461</v>
      </c>
      <c r="C25" s="108">
        <f t="shared" ref="C25:J25" si="10">C13/$B13</f>
        <v>0</v>
      </c>
      <c r="D25" s="109">
        <f t="shared" si="10"/>
        <v>4.8760666395774076E-3</v>
      </c>
      <c r="E25" s="109">
        <f t="shared" si="10"/>
        <v>8.8988216172287693E-2</v>
      </c>
      <c r="F25" s="109">
        <f t="shared" si="10"/>
        <v>0.2986590816741162</v>
      </c>
      <c r="G25" s="109">
        <f t="shared" si="10"/>
        <v>0.38480292563998375</v>
      </c>
      <c r="H25" s="109">
        <f t="shared" si="10"/>
        <v>0.19585534335635921</v>
      </c>
      <c r="I25" s="110">
        <f t="shared" si="10"/>
        <v>2.6818366517675742E-2</v>
      </c>
      <c r="J25" s="147">
        <f t="shared" si="10"/>
        <v>0.3925233644859813</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sheetData>
  <phoneticPr fontId="2"/>
  <pageMargins left="0.25" right="0.25" top="0.75" bottom="0.75" header="0.3" footer="0.3"/>
  <pageSetup paperSize="9" scale="77" orientation="portrait" r:id="rId1"/>
  <headerFooter alignWithMargins="0">
    <oddHeader>&amp;C福井市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52"/>
  <sheetViews>
    <sheetView view="pageBreakPreview" topLeftCell="A9" zoomScaleNormal="100" zoomScaleSheetLayoutView="100" workbookViewId="0">
      <selection activeCell="L27" sqref="L27"/>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115</v>
      </c>
    </row>
    <row r="3" spans="1:10" ht="20.100000000000001" customHeight="1">
      <c r="A3" s="89" t="s">
        <v>20</v>
      </c>
      <c r="B3" s="116" t="s">
        <v>19</v>
      </c>
      <c r="C3" s="276" t="s">
        <v>28</v>
      </c>
      <c r="D3" s="274" t="s">
        <v>21</v>
      </c>
      <c r="E3" s="274" t="s">
        <v>22</v>
      </c>
      <c r="F3" s="274" t="s">
        <v>23</v>
      </c>
      <c r="G3" s="277" t="s">
        <v>117</v>
      </c>
      <c r="H3" s="274" t="s">
        <v>24</v>
      </c>
      <c r="I3" s="275" t="s">
        <v>25</v>
      </c>
      <c r="J3" s="278" t="s">
        <v>26</v>
      </c>
    </row>
    <row r="4" spans="1:10" ht="20.100000000000001" customHeight="1">
      <c r="A4" s="118" t="s">
        <v>16</v>
      </c>
      <c r="B4" s="119">
        <v>1254</v>
      </c>
      <c r="C4" s="120">
        <v>0</v>
      </c>
      <c r="D4" s="121">
        <v>23</v>
      </c>
      <c r="E4" s="121">
        <v>230</v>
      </c>
      <c r="F4" s="121">
        <v>643</v>
      </c>
      <c r="G4" s="121">
        <v>306</v>
      </c>
      <c r="H4" s="121">
        <v>49</v>
      </c>
      <c r="I4" s="122">
        <v>3</v>
      </c>
      <c r="J4" s="150">
        <v>896</v>
      </c>
    </row>
    <row r="5" spans="1:10" ht="20.100000000000001" customHeight="1">
      <c r="A5" s="46" t="s">
        <v>17</v>
      </c>
      <c r="B5" s="123">
        <v>1332</v>
      </c>
      <c r="C5" s="124">
        <v>0</v>
      </c>
      <c r="D5" s="125">
        <v>38</v>
      </c>
      <c r="E5" s="125">
        <v>227</v>
      </c>
      <c r="F5" s="125">
        <v>629</v>
      </c>
      <c r="G5" s="125">
        <v>360</v>
      </c>
      <c r="H5" s="125">
        <v>68</v>
      </c>
      <c r="I5" s="126">
        <v>10</v>
      </c>
      <c r="J5" s="151">
        <v>894</v>
      </c>
    </row>
    <row r="6" spans="1:10" ht="20.100000000000001" customHeight="1">
      <c r="A6" s="46" t="s">
        <v>15</v>
      </c>
      <c r="B6" s="123">
        <v>1191</v>
      </c>
      <c r="C6" s="124">
        <v>0</v>
      </c>
      <c r="D6" s="125">
        <v>26</v>
      </c>
      <c r="E6" s="125">
        <v>201</v>
      </c>
      <c r="F6" s="125">
        <v>554</v>
      </c>
      <c r="G6" s="125">
        <v>335</v>
      </c>
      <c r="H6" s="125">
        <v>69</v>
      </c>
      <c r="I6" s="126">
        <v>6</v>
      </c>
      <c r="J6" s="151">
        <v>781</v>
      </c>
    </row>
    <row r="7" spans="1:10" ht="20.100000000000001" customHeight="1">
      <c r="A7" s="152" t="s">
        <v>18</v>
      </c>
      <c r="B7" s="123">
        <v>1200</v>
      </c>
      <c r="C7" s="124">
        <v>0</v>
      </c>
      <c r="D7" s="125">
        <v>25</v>
      </c>
      <c r="E7" s="125">
        <v>190</v>
      </c>
      <c r="F7" s="125">
        <v>524</v>
      </c>
      <c r="G7" s="125">
        <v>374</v>
      </c>
      <c r="H7" s="125">
        <v>84</v>
      </c>
      <c r="I7" s="126">
        <v>3</v>
      </c>
      <c r="J7" s="151">
        <v>739</v>
      </c>
    </row>
    <row r="8" spans="1:10" ht="20.100000000000001" customHeight="1">
      <c r="A8" s="152" t="s">
        <v>59</v>
      </c>
      <c r="B8" s="123">
        <v>1222</v>
      </c>
      <c r="C8" s="124">
        <v>0</v>
      </c>
      <c r="D8" s="125">
        <v>28</v>
      </c>
      <c r="E8" s="125">
        <v>194</v>
      </c>
      <c r="F8" s="125">
        <v>508</v>
      </c>
      <c r="G8" s="125">
        <v>384</v>
      </c>
      <c r="H8" s="125">
        <v>93</v>
      </c>
      <c r="I8" s="126">
        <v>15</v>
      </c>
      <c r="J8" s="151">
        <v>730</v>
      </c>
    </row>
    <row r="9" spans="1:10" ht="20.100000000000001" customHeight="1">
      <c r="A9" s="152" t="s">
        <v>63</v>
      </c>
      <c r="B9" s="123">
        <v>1248</v>
      </c>
      <c r="C9" s="124">
        <v>0</v>
      </c>
      <c r="D9" s="125">
        <v>23</v>
      </c>
      <c r="E9" s="125">
        <v>206</v>
      </c>
      <c r="F9" s="125">
        <v>494</v>
      </c>
      <c r="G9" s="125">
        <v>401</v>
      </c>
      <c r="H9" s="125">
        <v>117</v>
      </c>
      <c r="I9" s="126">
        <v>7</v>
      </c>
      <c r="J9" s="151">
        <v>723</v>
      </c>
    </row>
    <row r="10" spans="1:10" ht="20.100000000000001" customHeight="1">
      <c r="A10" s="152" t="s">
        <v>69</v>
      </c>
      <c r="B10" s="123">
        <f>SUM(C10:I10)</f>
        <v>1267</v>
      </c>
      <c r="C10" s="124">
        <v>0</v>
      </c>
      <c r="D10" s="125">
        <v>27</v>
      </c>
      <c r="E10" s="125">
        <v>203</v>
      </c>
      <c r="F10" s="125">
        <v>488</v>
      </c>
      <c r="G10" s="125">
        <v>399</v>
      </c>
      <c r="H10" s="125">
        <v>133</v>
      </c>
      <c r="I10" s="126">
        <v>17</v>
      </c>
      <c r="J10" s="151">
        <f>SUM(C10:F10)</f>
        <v>718</v>
      </c>
    </row>
    <row r="11" spans="1:10" ht="20.100000000000001" customHeight="1">
      <c r="A11" s="152" t="s">
        <v>100</v>
      </c>
      <c r="B11" s="123">
        <f>SUM(C11:I11)</f>
        <v>1199</v>
      </c>
      <c r="C11" s="124">
        <v>0</v>
      </c>
      <c r="D11" s="125">
        <v>20</v>
      </c>
      <c r="E11" s="125">
        <v>210</v>
      </c>
      <c r="F11" s="125">
        <v>438</v>
      </c>
      <c r="G11" s="125">
        <v>385</v>
      </c>
      <c r="H11" s="125">
        <v>138</v>
      </c>
      <c r="I11" s="126">
        <v>8</v>
      </c>
      <c r="J11" s="151">
        <f>SUM(C11:F11)</f>
        <v>668</v>
      </c>
    </row>
    <row r="12" spans="1:10" ht="20.100000000000001" customHeight="1">
      <c r="A12" s="152" t="s">
        <v>128</v>
      </c>
      <c r="B12" s="123">
        <v>1160</v>
      </c>
      <c r="C12" s="124">
        <v>0</v>
      </c>
      <c r="D12" s="125">
        <v>23</v>
      </c>
      <c r="E12" s="125">
        <v>173</v>
      </c>
      <c r="F12" s="125">
        <v>460</v>
      </c>
      <c r="G12" s="125">
        <v>357</v>
      </c>
      <c r="H12" s="125">
        <v>123</v>
      </c>
      <c r="I12" s="126">
        <v>24</v>
      </c>
      <c r="J12" s="151">
        <v>656</v>
      </c>
    </row>
    <row r="13" spans="1:10" ht="20.100000000000001" customHeight="1">
      <c r="A13" s="153" t="s">
        <v>130</v>
      </c>
      <c r="B13" s="132">
        <f>SUM(C13:I13)</f>
        <v>1131</v>
      </c>
      <c r="C13" s="133">
        <v>0</v>
      </c>
      <c r="D13" s="134">
        <v>9</v>
      </c>
      <c r="E13" s="134">
        <v>145</v>
      </c>
      <c r="F13" s="134">
        <v>429</v>
      </c>
      <c r="G13" s="134">
        <v>387</v>
      </c>
      <c r="H13" s="134">
        <v>136</v>
      </c>
      <c r="I13" s="135">
        <v>25</v>
      </c>
      <c r="J13" s="154">
        <f>SUM(C13:F13)</f>
        <v>583</v>
      </c>
    </row>
    <row r="14" spans="1:10" ht="20.100000000000001" customHeight="1">
      <c r="A14" s="2" t="s">
        <v>87</v>
      </c>
      <c r="B14" s="137"/>
      <c r="C14" s="137"/>
      <c r="D14" s="137"/>
      <c r="E14" s="137"/>
      <c r="F14" s="137"/>
      <c r="G14" s="137"/>
      <c r="H14" s="137"/>
      <c r="I14" s="137"/>
    </row>
    <row r="15" spans="1:10" ht="20.100000000000001" customHeight="1">
      <c r="A15" s="89" t="s">
        <v>20</v>
      </c>
      <c r="B15" s="116" t="s">
        <v>19</v>
      </c>
      <c r="C15" s="276" t="s">
        <v>28</v>
      </c>
      <c r="D15" s="274" t="s">
        <v>21</v>
      </c>
      <c r="E15" s="274" t="s">
        <v>22</v>
      </c>
      <c r="F15" s="274" t="s">
        <v>23</v>
      </c>
      <c r="G15" s="277" t="s">
        <v>117</v>
      </c>
      <c r="H15" s="274" t="s">
        <v>24</v>
      </c>
      <c r="I15" s="275" t="s">
        <v>25</v>
      </c>
      <c r="J15" s="278" t="s">
        <v>26</v>
      </c>
    </row>
    <row r="16" spans="1:10" ht="20.100000000000001" customHeight="1">
      <c r="A16" s="46" t="s">
        <v>16</v>
      </c>
      <c r="B16" s="123">
        <v>1254</v>
      </c>
      <c r="C16" s="138">
        <f t="shared" ref="C16:I16" si="0">C4/$B4</f>
        <v>0</v>
      </c>
      <c r="D16" s="155">
        <f t="shared" si="0"/>
        <v>1.8341307814992026E-2</v>
      </c>
      <c r="E16" s="155">
        <f t="shared" si="0"/>
        <v>0.18341307814992025</v>
      </c>
      <c r="F16" s="155">
        <f t="shared" si="0"/>
        <v>0.51275917065390753</v>
      </c>
      <c r="G16" s="155">
        <f t="shared" si="0"/>
        <v>0.24401913875598086</v>
      </c>
      <c r="H16" s="155">
        <f t="shared" si="0"/>
        <v>3.9074960127591707E-2</v>
      </c>
      <c r="I16" s="156">
        <f t="shared" si="0"/>
        <v>2.3923444976076554E-3</v>
      </c>
      <c r="J16" s="141">
        <f t="shared" ref="D16:J17" si="1">J4/$B4</f>
        <v>0.71451355661881977</v>
      </c>
    </row>
    <row r="17" spans="1:10" ht="20.100000000000001" customHeight="1">
      <c r="A17" s="46" t="s">
        <v>17</v>
      </c>
      <c r="B17" s="123">
        <v>1332</v>
      </c>
      <c r="C17" s="138">
        <f t="shared" ref="C17" si="2">C5/$B5</f>
        <v>0</v>
      </c>
      <c r="D17" s="155">
        <f t="shared" si="1"/>
        <v>2.8528528528528527E-2</v>
      </c>
      <c r="E17" s="155">
        <f t="shared" ref="E17:J17" si="3">E5/$B5</f>
        <v>0.17042042042042041</v>
      </c>
      <c r="F17" s="155">
        <f t="shared" si="3"/>
        <v>0.47222222222222221</v>
      </c>
      <c r="G17" s="155">
        <f t="shared" si="3"/>
        <v>0.27027027027027029</v>
      </c>
      <c r="H17" s="155">
        <f t="shared" si="3"/>
        <v>5.1051051051051052E-2</v>
      </c>
      <c r="I17" s="156">
        <f t="shared" si="3"/>
        <v>7.5075075075075074E-3</v>
      </c>
      <c r="J17" s="141">
        <f t="shared" si="3"/>
        <v>0.6711711711711712</v>
      </c>
    </row>
    <row r="18" spans="1:10" ht="20.100000000000001" customHeight="1">
      <c r="A18" s="46" t="s">
        <v>15</v>
      </c>
      <c r="B18" s="123">
        <v>1191</v>
      </c>
      <c r="C18" s="138">
        <f t="shared" ref="C18:J18" si="4">C6/$B6</f>
        <v>0</v>
      </c>
      <c r="D18" s="155">
        <f t="shared" si="4"/>
        <v>2.1830394626364401E-2</v>
      </c>
      <c r="E18" s="155">
        <f t="shared" si="4"/>
        <v>0.16876574307304787</v>
      </c>
      <c r="F18" s="155">
        <f t="shared" si="4"/>
        <v>0.46515533165407219</v>
      </c>
      <c r="G18" s="155">
        <f t="shared" si="4"/>
        <v>0.28127623845507976</v>
      </c>
      <c r="H18" s="155">
        <f t="shared" si="4"/>
        <v>5.793450881612091E-2</v>
      </c>
      <c r="I18" s="156">
        <f t="shared" si="4"/>
        <v>5.0377833753148613E-3</v>
      </c>
      <c r="J18" s="141">
        <f t="shared" si="4"/>
        <v>0.6557514693534845</v>
      </c>
    </row>
    <row r="19" spans="1:10" ht="20.100000000000001" customHeight="1">
      <c r="A19" s="50" t="s">
        <v>18</v>
      </c>
      <c r="B19" s="123">
        <v>1200</v>
      </c>
      <c r="C19" s="142">
        <f t="shared" ref="C19:J19" si="5">C7/$B7</f>
        <v>0</v>
      </c>
      <c r="D19" s="155">
        <f t="shared" si="5"/>
        <v>2.0833333333333332E-2</v>
      </c>
      <c r="E19" s="155">
        <f t="shared" si="5"/>
        <v>0.15833333333333333</v>
      </c>
      <c r="F19" s="155">
        <f t="shared" si="5"/>
        <v>0.43666666666666665</v>
      </c>
      <c r="G19" s="155">
        <f t="shared" si="5"/>
        <v>0.31166666666666665</v>
      </c>
      <c r="H19" s="155">
        <f t="shared" si="5"/>
        <v>7.0000000000000007E-2</v>
      </c>
      <c r="I19" s="156">
        <f t="shared" si="5"/>
        <v>2.5000000000000001E-3</v>
      </c>
      <c r="J19" s="145">
        <f t="shared" si="5"/>
        <v>0.61583333333333334</v>
      </c>
    </row>
    <row r="20" spans="1:10" ht="20.100000000000001" customHeight="1">
      <c r="A20" s="46" t="s">
        <v>59</v>
      </c>
      <c r="B20" s="123">
        <v>1222</v>
      </c>
      <c r="C20" s="138">
        <f t="shared" ref="C20:J20" si="6">C8/$B8</f>
        <v>0</v>
      </c>
      <c r="D20" s="139">
        <f t="shared" si="6"/>
        <v>2.2913256955810146E-2</v>
      </c>
      <c r="E20" s="139">
        <f t="shared" si="6"/>
        <v>0.15875613747954173</v>
      </c>
      <c r="F20" s="139">
        <f t="shared" si="6"/>
        <v>0.41571194762684122</v>
      </c>
      <c r="G20" s="139">
        <f t="shared" si="6"/>
        <v>0.31423895253682488</v>
      </c>
      <c r="H20" s="139">
        <f t="shared" si="6"/>
        <v>7.6104746317512281E-2</v>
      </c>
      <c r="I20" s="140">
        <f t="shared" si="6"/>
        <v>1.2274959083469721E-2</v>
      </c>
      <c r="J20" s="141">
        <f t="shared" si="6"/>
        <v>0.59738134206219318</v>
      </c>
    </row>
    <row r="21" spans="1:10" ht="20.100000000000001" customHeight="1">
      <c r="A21" s="127" t="s">
        <v>63</v>
      </c>
      <c r="B21" s="148">
        <v>1248</v>
      </c>
      <c r="C21" s="157">
        <f t="shared" ref="C21:J21" si="7">C9/$B9</f>
        <v>0</v>
      </c>
      <c r="D21" s="158">
        <f t="shared" si="7"/>
        <v>1.842948717948718E-2</v>
      </c>
      <c r="E21" s="158">
        <f t="shared" si="7"/>
        <v>0.16506410256410256</v>
      </c>
      <c r="F21" s="158">
        <f t="shared" si="7"/>
        <v>0.39583333333333331</v>
      </c>
      <c r="G21" s="158">
        <f t="shared" si="7"/>
        <v>0.32131410256410259</v>
      </c>
      <c r="H21" s="158">
        <f t="shared" si="7"/>
        <v>9.375E-2</v>
      </c>
      <c r="I21" s="159">
        <f t="shared" si="7"/>
        <v>5.608974358974359E-3</v>
      </c>
      <c r="J21" s="160">
        <f t="shared" si="7"/>
        <v>0.57932692307692313</v>
      </c>
    </row>
    <row r="22" spans="1:10" ht="20.100000000000001" customHeight="1">
      <c r="A22" s="46" t="s">
        <v>69</v>
      </c>
      <c r="B22" s="151">
        <v>1267</v>
      </c>
      <c r="C22" s="103">
        <f t="shared" ref="C22:J22" si="8">C10/$B10</f>
        <v>0</v>
      </c>
      <c r="D22" s="104">
        <f t="shared" si="8"/>
        <v>2.1310181531176007E-2</v>
      </c>
      <c r="E22" s="104">
        <f t="shared" si="8"/>
        <v>0.16022099447513813</v>
      </c>
      <c r="F22" s="104">
        <f t="shared" si="8"/>
        <v>0.38516179952644042</v>
      </c>
      <c r="G22" s="104">
        <f t="shared" si="8"/>
        <v>0.31491712707182318</v>
      </c>
      <c r="H22" s="104">
        <f t="shared" si="8"/>
        <v>0.10497237569060773</v>
      </c>
      <c r="I22" s="105">
        <f t="shared" si="8"/>
        <v>1.3417521704814523E-2</v>
      </c>
      <c r="J22" s="146">
        <f t="shared" si="8"/>
        <v>0.56669297553275455</v>
      </c>
    </row>
    <row r="23" spans="1:10" ht="20.100000000000001" customHeight="1">
      <c r="A23" s="46" t="s">
        <v>100</v>
      </c>
      <c r="B23" s="151">
        <f>B11</f>
        <v>1199</v>
      </c>
      <c r="C23" s="103">
        <f t="shared" ref="C23:J24" si="9">C11/$B11</f>
        <v>0</v>
      </c>
      <c r="D23" s="104">
        <f t="shared" si="9"/>
        <v>1.6680567139282735E-2</v>
      </c>
      <c r="E23" s="104">
        <f t="shared" si="9"/>
        <v>0.17514595496246874</v>
      </c>
      <c r="F23" s="104">
        <f t="shared" si="9"/>
        <v>0.36530442035029193</v>
      </c>
      <c r="G23" s="104">
        <f t="shared" si="9"/>
        <v>0.32110091743119268</v>
      </c>
      <c r="H23" s="104">
        <f t="shared" si="9"/>
        <v>0.11509591326105087</v>
      </c>
      <c r="I23" s="105">
        <f t="shared" si="9"/>
        <v>6.672226855713094E-3</v>
      </c>
      <c r="J23" s="146">
        <f t="shared" si="9"/>
        <v>0.55713094245204342</v>
      </c>
    </row>
    <row r="24" spans="1:10" ht="20.100000000000001" customHeight="1">
      <c r="A24" s="46" t="s">
        <v>128</v>
      </c>
      <c r="B24" s="151">
        <f>B12</f>
        <v>1160</v>
      </c>
      <c r="C24" s="103">
        <f t="shared" si="9"/>
        <v>0</v>
      </c>
      <c r="D24" s="104">
        <f t="shared" si="9"/>
        <v>1.9827586206896553E-2</v>
      </c>
      <c r="E24" s="104">
        <f t="shared" si="9"/>
        <v>0.14913793103448275</v>
      </c>
      <c r="F24" s="104">
        <f t="shared" si="9"/>
        <v>0.39655172413793105</v>
      </c>
      <c r="G24" s="104">
        <f t="shared" si="9"/>
        <v>0.30775862068965515</v>
      </c>
      <c r="H24" s="104">
        <f t="shared" si="9"/>
        <v>0.10603448275862069</v>
      </c>
      <c r="I24" s="105">
        <f t="shared" si="9"/>
        <v>2.0689655172413793E-2</v>
      </c>
      <c r="J24" s="146">
        <f t="shared" si="9"/>
        <v>0.56551724137931036</v>
      </c>
    </row>
    <row r="25" spans="1:10" ht="20.100000000000001" customHeight="1">
      <c r="A25" s="106" t="s">
        <v>130</v>
      </c>
      <c r="B25" s="154">
        <f>B13</f>
        <v>1131</v>
      </c>
      <c r="C25" s="108">
        <f t="shared" ref="C25:J25" si="10">C13/$B13</f>
        <v>0</v>
      </c>
      <c r="D25" s="109">
        <f t="shared" si="10"/>
        <v>7.9575596816976128E-3</v>
      </c>
      <c r="E25" s="109">
        <f t="shared" si="10"/>
        <v>0.12820512820512819</v>
      </c>
      <c r="F25" s="109">
        <f t="shared" si="10"/>
        <v>0.37931034482758619</v>
      </c>
      <c r="G25" s="109">
        <f t="shared" si="10"/>
        <v>0.34217506631299732</v>
      </c>
      <c r="H25" s="109">
        <f t="shared" si="10"/>
        <v>0.12024756852343059</v>
      </c>
      <c r="I25" s="110">
        <f t="shared" si="10"/>
        <v>2.2104332449160036E-2</v>
      </c>
      <c r="J25" s="161">
        <f t="shared" si="10"/>
        <v>0.51547303271441203</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sheetData>
  <phoneticPr fontId="2"/>
  <pageMargins left="0.25" right="0.25" top="0.75" bottom="0.75" header="0.3" footer="0.3"/>
  <pageSetup paperSize="9" scale="77" orientation="portrait" r:id="rId1"/>
  <headerFooter alignWithMargins="0">
    <oddHeader>&amp;C福井市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88"/>
  <sheetViews>
    <sheetView view="pageBreakPreview" zoomScale="85" zoomScaleNormal="100" zoomScaleSheetLayoutView="85" workbookViewId="0">
      <selection activeCell="L27" sqref="L27"/>
    </sheetView>
  </sheetViews>
  <sheetFormatPr defaultRowHeight="13.5"/>
  <cols>
    <col min="1" max="2" width="10.625" style="2" customWidth="1"/>
    <col min="3" max="13" width="8.625" style="2" customWidth="1"/>
    <col min="14" max="16384" width="9" style="2"/>
  </cols>
  <sheetData>
    <row r="1" spans="1:12" ht="20.100000000000001" customHeight="1">
      <c r="A1" s="19" t="s">
        <v>88</v>
      </c>
    </row>
    <row r="2" spans="1:12" ht="20.100000000000001" customHeight="1">
      <c r="A2" s="19"/>
    </row>
    <row r="3" spans="1:12" ht="20.100000000000001" customHeight="1">
      <c r="B3" s="162"/>
      <c r="C3" s="6" t="s">
        <v>16</v>
      </c>
      <c r="D3" s="7" t="s">
        <v>17</v>
      </c>
      <c r="E3" s="7" t="s">
        <v>15</v>
      </c>
      <c r="F3" s="7" t="s">
        <v>18</v>
      </c>
      <c r="G3" s="7" t="s">
        <v>59</v>
      </c>
      <c r="H3" s="7" t="s">
        <v>120</v>
      </c>
      <c r="I3" s="7" t="s">
        <v>69</v>
      </c>
      <c r="J3" s="7" t="s">
        <v>100</v>
      </c>
      <c r="K3" s="7" t="s">
        <v>128</v>
      </c>
      <c r="L3" s="8" t="s">
        <v>130</v>
      </c>
    </row>
    <row r="4" spans="1:12" ht="20.100000000000001" customHeight="1">
      <c r="B4" s="163" t="s">
        <v>29</v>
      </c>
      <c r="C4" s="120">
        <v>23</v>
      </c>
      <c r="D4" s="121">
        <v>38</v>
      </c>
      <c r="E4" s="121">
        <v>26</v>
      </c>
      <c r="F4" s="121">
        <v>25</v>
      </c>
      <c r="G4" s="121">
        <v>28</v>
      </c>
      <c r="H4" s="121">
        <v>23</v>
      </c>
      <c r="I4" s="164">
        <v>27</v>
      </c>
      <c r="J4" s="164">
        <v>20</v>
      </c>
      <c r="K4" s="164">
        <v>23</v>
      </c>
      <c r="L4" s="165">
        <v>9</v>
      </c>
    </row>
    <row r="5" spans="1:12" ht="20.100000000000001" customHeight="1">
      <c r="B5" s="54" t="s">
        <v>31</v>
      </c>
      <c r="C5" s="124">
        <v>29</v>
      </c>
      <c r="D5" s="125">
        <v>31</v>
      </c>
      <c r="E5" s="125">
        <v>18</v>
      </c>
      <c r="F5" s="125">
        <v>22</v>
      </c>
      <c r="G5" s="125">
        <v>27</v>
      </c>
      <c r="H5" s="125">
        <v>25</v>
      </c>
      <c r="I5" s="71">
        <v>24</v>
      </c>
      <c r="J5" s="71">
        <v>30</v>
      </c>
      <c r="K5" s="71">
        <v>18</v>
      </c>
      <c r="L5" s="72">
        <v>13</v>
      </c>
    </row>
    <row r="6" spans="1:12" ht="20.100000000000001" customHeight="1">
      <c r="B6" s="54" t="s">
        <v>32</v>
      </c>
      <c r="C6" s="124">
        <v>40</v>
      </c>
      <c r="D6" s="125">
        <v>28</v>
      </c>
      <c r="E6" s="125">
        <v>43</v>
      </c>
      <c r="F6" s="125">
        <v>38</v>
      </c>
      <c r="G6" s="125">
        <v>32</v>
      </c>
      <c r="H6" s="125">
        <v>33</v>
      </c>
      <c r="I6" s="71">
        <v>35</v>
      </c>
      <c r="J6" s="71">
        <v>21</v>
      </c>
      <c r="K6" s="71">
        <v>26</v>
      </c>
      <c r="L6" s="72">
        <v>23</v>
      </c>
    </row>
    <row r="7" spans="1:12" ht="20.100000000000001" customHeight="1">
      <c r="B7" s="54" t="s">
        <v>33</v>
      </c>
      <c r="C7" s="124">
        <v>34</v>
      </c>
      <c r="D7" s="125">
        <v>49</v>
      </c>
      <c r="E7" s="125">
        <v>35</v>
      </c>
      <c r="F7" s="125">
        <v>35</v>
      </c>
      <c r="G7" s="125">
        <v>46</v>
      </c>
      <c r="H7" s="125">
        <v>48</v>
      </c>
      <c r="I7" s="71">
        <v>42</v>
      </c>
      <c r="J7" s="71">
        <v>50</v>
      </c>
      <c r="K7" s="71">
        <v>28</v>
      </c>
      <c r="L7" s="72">
        <v>29</v>
      </c>
    </row>
    <row r="8" spans="1:12" ht="20.100000000000001" customHeight="1">
      <c r="B8" s="54" t="s">
        <v>34</v>
      </c>
      <c r="C8" s="124">
        <v>48</v>
      </c>
      <c r="D8" s="125">
        <v>53</v>
      </c>
      <c r="E8" s="125">
        <v>41</v>
      </c>
      <c r="F8" s="125">
        <v>49</v>
      </c>
      <c r="G8" s="125">
        <v>35</v>
      </c>
      <c r="H8" s="125">
        <v>48</v>
      </c>
      <c r="I8" s="71">
        <v>40</v>
      </c>
      <c r="J8" s="71">
        <v>32</v>
      </c>
      <c r="K8" s="71">
        <v>46</v>
      </c>
      <c r="L8" s="72">
        <v>32</v>
      </c>
    </row>
    <row r="9" spans="1:12" ht="20.100000000000001" customHeight="1">
      <c r="B9" s="54" t="s">
        <v>35</v>
      </c>
      <c r="C9" s="124">
        <v>79</v>
      </c>
      <c r="D9" s="125">
        <v>66</v>
      </c>
      <c r="E9" s="125">
        <v>64</v>
      </c>
      <c r="F9" s="125">
        <v>46</v>
      </c>
      <c r="G9" s="125">
        <v>54</v>
      </c>
      <c r="H9" s="125">
        <v>52</v>
      </c>
      <c r="I9" s="71">
        <v>62</v>
      </c>
      <c r="J9" s="71">
        <v>77</v>
      </c>
      <c r="K9" s="71">
        <v>55</v>
      </c>
      <c r="L9" s="72">
        <v>48</v>
      </c>
    </row>
    <row r="10" spans="1:12" ht="20.100000000000001" customHeight="1">
      <c r="B10" s="54" t="s">
        <v>36</v>
      </c>
      <c r="C10" s="124">
        <v>100</v>
      </c>
      <c r="D10" s="125">
        <v>79</v>
      </c>
      <c r="E10" s="125">
        <v>69</v>
      </c>
      <c r="F10" s="125">
        <v>75</v>
      </c>
      <c r="G10" s="125">
        <v>76</v>
      </c>
      <c r="H10" s="125">
        <v>80</v>
      </c>
      <c r="I10" s="71">
        <v>74</v>
      </c>
      <c r="J10" s="71">
        <v>56</v>
      </c>
      <c r="K10" s="71">
        <v>69</v>
      </c>
      <c r="L10" s="72">
        <v>56</v>
      </c>
    </row>
    <row r="11" spans="1:12" ht="20.100000000000001" customHeight="1">
      <c r="B11" s="54" t="s">
        <v>37</v>
      </c>
      <c r="C11" s="124">
        <v>130</v>
      </c>
      <c r="D11" s="125">
        <v>114</v>
      </c>
      <c r="E11" s="125">
        <v>96</v>
      </c>
      <c r="F11" s="125">
        <v>84</v>
      </c>
      <c r="G11" s="125">
        <v>78</v>
      </c>
      <c r="H11" s="125">
        <v>81</v>
      </c>
      <c r="I11" s="71">
        <v>78</v>
      </c>
      <c r="J11" s="71">
        <v>85</v>
      </c>
      <c r="K11" s="71">
        <v>96</v>
      </c>
      <c r="L11" s="72">
        <v>83</v>
      </c>
    </row>
    <row r="12" spans="1:12" ht="20.100000000000001" customHeight="1">
      <c r="B12" s="54" t="s">
        <v>38</v>
      </c>
      <c r="C12" s="124">
        <v>141</v>
      </c>
      <c r="D12" s="125">
        <v>133</v>
      </c>
      <c r="E12" s="125">
        <v>110</v>
      </c>
      <c r="F12" s="125">
        <v>121</v>
      </c>
      <c r="G12" s="125">
        <v>105</v>
      </c>
      <c r="H12" s="125">
        <v>95</v>
      </c>
      <c r="I12" s="71">
        <v>111</v>
      </c>
      <c r="J12" s="71">
        <v>83</v>
      </c>
      <c r="K12" s="71">
        <v>92</v>
      </c>
      <c r="L12" s="72">
        <v>87</v>
      </c>
    </row>
    <row r="13" spans="1:12" ht="20.100000000000001" customHeight="1">
      <c r="B13" s="54" t="s">
        <v>39</v>
      </c>
      <c r="C13" s="124">
        <v>144</v>
      </c>
      <c r="D13" s="125">
        <v>154</v>
      </c>
      <c r="E13" s="125">
        <v>116</v>
      </c>
      <c r="F13" s="125">
        <v>122</v>
      </c>
      <c r="G13" s="125">
        <v>98</v>
      </c>
      <c r="H13" s="125">
        <v>119</v>
      </c>
      <c r="I13" s="71">
        <v>120</v>
      </c>
      <c r="J13" s="71">
        <v>92</v>
      </c>
      <c r="K13" s="71">
        <v>100</v>
      </c>
      <c r="L13" s="72">
        <v>93</v>
      </c>
    </row>
    <row r="14" spans="1:12" ht="20.100000000000001" customHeight="1">
      <c r="B14" s="54" t="s">
        <v>40</v>
      </c>
      <c r="C14" s="124">
        <v>128</v>
      </c>
      <c r="D14" s="125">
        <v>149</v>
      </c>
      <c r="E14" s="125">
        <v>163</v>
      </c>
      <c r="F14" s="125">
        <v>122</v>
      </c>
      <c r="G14" s="125">
        <v>151</v>
      </c>
      <c r="H14" s="125">
        <v>119</v>
      </c>
      <c r="I14" s="71">
        <v>105</v>
      </c>
      <c r="J14" s="71">
        <v>122</v>
      </c>
      <c r="K14" s="71">
        <v>103</v>
      </c>
      <c r="L14" s="72">
        <v>110</v>
      </c>
    </row>
    <row r="15" spans="1:12" ht="20.100000000000001" customHeight="1">
      <c r="B15" s="54" t="s">
        <v>118</v>
      </c>
      <c r="C15" s="124">
        <v>306</v>
      </c>
      <c r="D15" s="125">
        <v>360</v>
      </c>
      <c r="E15" s="125">
        <v>335</v>
      </c>
      <c r="F15" s="125">
        <v>374</v>
      </c>
      <c r="G15" s="125">
        <v>384</v>
      </c>
      <c r="H15" s="125">
        <v>401</v>
      </c>
      <c r="I15" s="71">
        <v>399</v>
      </c>
      <c r="J15" s="71">
        <v>385</v>
      </c>
      <c r="K15" s="71">
        <v>357</v>
      </c>
      <c r="L15" s="72">
        <v>387</v>
      </c>
    </row>
    <row r="16" spans="1:12" ht="20.100000000000001" customHeight="1">
      <c r="B16" s="54" t="s">
        <v>119</v>
      </c>
      <c r="C16" s="124">
        <v>49</v>
      </c>
      <c r="D16" s="125">
        <v>68</v>
      </c>
      <c r="E16" s="125">
        <v>69</v>
      </c>
      <c r="F16" s="125">
        <v>84</v>
      </c>
      <c r="G16" s="125">
        <v>93</v>
      </c>
      <c r="H16" s="125">
        <v>117</v>
      </c>
      <c r="I16" s="71">
        <v>133</v>
      </c>
      <c r="J16" s="71">
        <v>138</v>
      </c>
      <c r="K16" s="71">
        <v>123</v>
      </c>
      <c r="L16" s="166">
        <v>136</v>
      </c>
    </row>
    <row r="17" spans="1:12" ht="20.100000000000001" customHeight="1">
      <c r="B17" s="54" t="s">
        <v>30</v>
      </c>
      <c r="C17" s="124">
        <v>3</v>
      </c>
      <c r="D17" s="125">
        <v>10</v>
      </c>
      <c r="E17" s="125">
        <v>6</v>
      </c>
      <c r="F17" s="125">
        <v>3</v>
      </c>
      <c r="G17" s="125">
        <v>15</v>
      </c>
      <c r="H17" s="125">
        <v>7</v>
      </c>
      <c r="I17" s="74">
        <v>17</v>
      </c>
      <c r="J17" s="74">
        <v>8</v>
      </c>
      <c r="K17" s="74">
        <v>24</v>
      </c>
      <c r="L17" s="75">
        <v>25</v>
      </c>
    </row>
    <row r="18" spans="1:12" ht="20.100000000000001" customHeight="1">
      <c r="B18" s="162" t="s">
        <v>12</v>
      </c>
      <c r="C18" s="168">
        <f t="shared" ref="C18:H18" si="0">SUM(C4:C17)</f>
        <v>1254</v>
      </c>
      <c r="D18" s="168">
        <f t="shared" si="0"/>
        <v>1332</v>
      </c>
      <c r="E18" s="168">
        <f t="shared" si="0"/>
        <v>1191</v>
      </c>
      <c r="F18" s="168">
        <f t="shared" si="0"/>
        <v>1200</v>
      </c>
      <c r="G18" s="168">
        <f t="shared" si="0"/>
        <v>1222</v>
      </c>
      <c r="H18" s="168">
        <f t="shared" si="0"/>
        <v>1248</v>
      </c>
      <c r="I18" s="168">
        <f>SUM(I4:I17)</f>
        <v>1267</v>
      </c>
      <c r="J18" s="168">
        <f>SUM(J4:J17)</f>
        <v>1199</v>
      </c>
      <c r="K18" s="168">
        <v>1160</v>
      </c>
      <c r="L18" s="169">
        <f>SUM(L4:L17)</f>
        <v>1131</v>
      </c>
    </row>
    <row r="19" spans="1:12" ht="20.100000000000001" customHeight="1">
      <c r="A19" s="170"/>
      <c r="B19" s="171"/>
      <c r="C19" s="170"/>
      <c r="D19" s="170"/>
      <c r="E19" s="170"/>
      <c r="F19" s="170"/>
    </row>
    <row r="20" spans="1:12" ht="20.100000000000001" customHeight="1">
      <c r="A20" s="170"/>
      <c r="B20" s="172"/>
      <c r="C20" s="170"/>
      <c r="D20" s="170"/>
      <c r="E20" s="170"/>
      <c r="F20" s="170"/>
    </row>
    <row r="21" spans="1:12" ht="20.100000000000001" customHeight="1">
      <c r="A21" s="170"/>
      <c r="B21" s="172"/>
      <c r="C21" s="170"/>
      <c r="D21" s="170"/>
      <c r="E21" s="170"/>
      <c r="F21" s="170"/>
    </row>
    <row r="22" spans="1:12" ht="20.100000000000001" customHeight="1">
      <c r="A22" s="170"/>
      <c r="B22" s="170"/>
    </row>
    <row r="23" spans="1:12" ht="20.100000000000001" customHeight="1">
      <c r="A23" s="170"/>
      <c r="B23" s="170"/>
    </row>
    <row r="24" spans="1:12" ht="20.100000000000001" customHeight="1">
      <c r="A24" s="170"/>
      <c r="B24" s="170"/>
    </row>
    <row r="25" spans="1:12" ht="20.100000000000001" customHeight="1">
      <c r="B25" s="170"/>
    </row>
    <row r="26" spans="1:12" ht="20.100000000000001" customHeight="1">
      <c r="B26" s="170"/>
    </row>
    <row r="27" spans="1:12" ht="20.100000000000001" customHeight="1">
      <c r="B27" s="170"/>
    </row>
    <row r="28" spans="1:12" ht="20.100000000000001" customHeight="1">
      <c r="B28" s="170"/>
    </row>
    <row r="29" spans="1:12" ht="20.100000000000001" customHeight="1">
      <c r="B29" s="170"/>
    </row>
    <row r="30" spans="1:12" ht="20.100000000000001" customHeight="1">
      <c r="B30" s="170"/>
    </row>
    <row r="31" spans="1:12" ht="20.100000000000001" customHeight="1">
      <c r="B31" s="170"/>
    </row>
    <row r="32" spans="1:12" ht="20.100000000000001" customHeight="1">
      <c r="B32" s="170"/>
    </row>
    <row r="33" spans="2:2" ht="20.100000000000001" customHeight="1">
      <c r="B33" s="170"/>
    </row>
    <row r="34" spans="2:2" ht="20.100000000000001" customHeight="1">
      <c r="B34" s="170"/>
    </row>
    <row r="35" spans="2:2" ht="20.100000000000001" customHeight="1">
      <c r="B35" s="170"/>
    </row>
    <row r="36" spans="2:2" ht="20.100000000000001" customHeight="1">
      <c r="B36" s="170"/>
    </row>
    <row r="37" spans="2:2" ht="20.100000000000001" customHeight="1">
      <c r="B37" s="170"/>
    </row>
    <row r="38" spans="2:2" ht="20.100000000000001" customHeight="1">
      <c r="B38" s="170"/>
    </row>
    <row r="39" spans="2:2" ht="20.100000000000001" customHeight="1">
      <c r="B39" s="170"/>
    </row>
    <row r="40" spans="2:2" ht="20.100000000000001" customHeight="1">
      <c r="B40" s="170"/>
    </row>
    <row r="41" spans="2:2" ht="20.100000000000001" customHeight="1">
      <c r="B41" s="170"/>
    </row>
    <row r="42" spans="2:2" ht="20.100000000000001" customHeight="1">
      <c r="B42" s="170"/>
    </row>
    <row r="43" spans="2:2" ht="20.100000000000001" customHeight="1">
      <c r="B43" s="170"/>
    </row>
    <row r="44" spans="2:2" ht="20.100000000000001" customHeight="1">
      <c r="B44" s="170"/>
    </row>
    <row r="45" spans="2:2" ht="20.100000000000001" customHeight="1">
      <c r="B45" s="170"/>
    </row>
    <row r="46" spans="2:2" ht="20.100000000000001" customHeight="1">
      <c r="B46" s="170"/>
    </row>
    <row r="47" spans="2:2" ht="20.100000000000001" customHeight="1">
      <c r="B47" s="170"/>
    </row>
    <row r="48" spans="2:2" ht="20.100000000000001" customHeight="1">
      <c r="B48" s="170"/>
    </row>
    <row r="49" spans="2:2" ht="20.100000000000001" customHeight="1">
      <c r="B49" s="170"/>
    </row>
    <row r="50" spans="2:2" ht="20.100000000000001" customHeight="1">
      <c r="B50" s="170"/>
    </row>
    <row r="51" spans="2:2">
      <c r="B51" s="170"/>
    </row>
    <row r="52" spans="2:2">
      <c r="B52" s="170"/>
    </row>
    <row r="53" spans="2:2">
      <c r="B53" s="170"/>
    </row>
    <row r="54" spans="2:2">
      <c r="B54" s="170"/>
    </row>
    <row r="55" spans="2:2">
      <c r="B55" s="170"/>
    </row>
    <row r="56" spans="2:2">
      <c r="B56" s="170"/>
    </row>
    <row r="57" spans="2:2">
      <c r="B57" s="170"/>
    </row>
    <row r="58" spans="2:2">
      <c r="B58" s="170"/>
    </row>
    <row r="59" spans="2:2">
      <c r="B59" s="170"/>
    </row>
    <row r="60" spans="2:2">
      <c r="B60" s="170"/>
    </row>
    <row r="61" spans="2:2">
      <c r="B61" s="170"/>
    </row>
    <row r="62" spans="2:2">
      <c r="B62" s="170"/>
    </row>
    <row r="63" spans="2:2">
      <c r="B63" s="170"/>
    </row>
    <row r="64" spans="2:2">
      <c r="B64" s="170"/>
    </row>
    <row r="65" spans="2:2">
      <c r="B65" s="170"/>
    </row>
    <row r="66" spans="2:2">
      <c r="B66" s="170"/>
    </row>
    <row r="67" spans="2:2">
      <c r="B67" s="170"/>
    </row>
    <row r="68" spans="2:2">
      <c r="B68" s="170"/>
    </row>
    <row r="69" spans="2:2">
      <c r="B69" s="170"/>
    </row>
    <row r="70" spans="2:2">
      <c r="B70" s="170"/>
    </row>
    <row r="71" spans="2:2">
      <c r="B71" s="170"/>
    </row>
    <row r="72" spans="2:2">
      <c r="B72" s="170"/>
    </row>
    <row r="73" spans="2:2">
      <c r="B73" s="170"/>
    </row>
    <row r="74" spans="2:2">
      <c r="B74" s="170"/>
    </row>
    <row r="75" spans="2:2">
      <c r="B75" s="170"/>
    </row>
    <row r="76" spans="2:2">
      <c r="B76" s="170"/>
    </row>
    <row r="77" spans="2:2">
      <c r="B77" s="170"/>
    </row>
    <row r="78" spans="2:2">
      <c r="B78" s="170"/>
    </row>
    <row r="79" spans="2:2">
      <c r="B79" s="170"/>
    </row>
    <row r="80" spans="2:2">
      <c r="B80" s="170"/>
    </row>
    <row r="81" spans="2:2">
      <c r="B81" s="170"/>
    </row>
    <row r="82" spans="2:2">
      <c r="B82" s="170"/>
    </row>
    <row r="83" spans="2:2">
      <c r="B83" s="170"/>
    </row>
    <row r="84" spans="2:2">
      <c r="B84" s="170"/>
    </row>
    <row r="85" spans="2:2">
      <c r="B85" s="170"/>
    </row>
    <row r="86" spans="2:2">
      <c r="B86" s="170"/>
    </row>
    <row r="87" spans="2:2">
      <c r="B87" s="170"/>
    </row>
    <row r="88" spans="2:2">
      <c r="B88" s="170"/>
    </row>
  </sheetData>
  <phoneticPr fontId="2"/>
  <pageMargins left="0.25" right="0.25" top="0.75" bottom="0.75" header="0.3" footer="0.3"/>
  <pageSetup paperSize="9" scale="81" orientation="portrait" r:id="rId1"/>
  <headerFooter alignWithMargins="0">
    <oddHeader>&amp;C福井市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50"/>
  <sheetViews>
    <sheetView view="pageBreakPreview" topLeftCell="A7" zoomScaleNormal="100" zoomScaleSheetLayoutView="100" workbookViewId="0">
      <selection activeCell="L27" sqref="L27"/>
    </sheetView>
  </sheetViews>
  <sheetFormatPr defaultRowHeight="13.5"/>
  <cols>
    <col min="1" max="2" width="10.625" style="2" customWidth="1"/>
    <col min="3" max="13" width="8.625" style="2" customWidth="1"/>
    <col min="14" max="16384" width="9" style="2"/>
  </cols>
  <sheetData>
    <row r="1" spans="1:15" ht="20.100000000000001" customHeight="1">
      <c r="A1" s="19" t="s">
        <v>89</v>
      </c>
      <c r="J1" s="137"/>
      <c r="K1" s="137"/>
      <c r="L1" s="137"/>
      <c r="M1" s="137"/>
    </row>
    <row r="2" spans="1:15" ht="20.100000000000001" customHeight="1">
      <c r="J2" s="137"/>
      <c r="K2" s="137"/>
      <c r="L2" s="137"/>
      <c r="M2" s="137"/>
    </row>
    <row r="3" spans="1:15" ht="20.100000000000001" customHeight="1">
      <c r="B3" s="162"/>
      <c r="C3" s="6" t="s">
        <v>16</v>
      </c>
      <c r="D3" s="7" t="s">
        <v>17</v>
      </c>
      <c r="E3" s="7" t="s">
        <v>15</v>
      </c>
      <c r="F3" s="7" t="s">
        <v>18</v>
      </c>
      <c r="G3" s="7" t="s">
        <v>59</v>
      </c>
      <c r="H3" s="7" t="s">
        <v>63</v>
      </c>
      <c r="I3" s="7" t="s">
        <v>69</v>
      </c>
      <c r="J3" s="7" t="s">
        <v>100</v>
      </c>
      <c r="K3" s="7" t="s">
        <v>128</v>
      </c>
      <c r="L3" s="8" t="s">
        <v>130</v>
      </c>
      <c r="M3" s="137"/>
      <c r="N3" s="137"/>
    </row>
    <row r="4" spans="1:15" ht="20.100000000000001" customHeight="1">
      <c r="B4" s="163" t="s">
        <v>102</v>
      </c>
      <c r="C4" s="120">
        <v>1</v>
      </c>
      <c r="D4" s="121">
        <v>4</v>
      </c>
      <c r="E4" s="121">
        <v>1</v>
      </c>
      <c r="F4" s="121">
        <v>3</v>
      </c>
      <c r="G4" s="121">
        <v>1</v>
      </c>
      <c r="H4" s="121">
        <v>0</v>
      </c>
      <c r="I4" s="209">
        <v>0</v>
      </c>
      <c r="J4" s="209">
        <v>3</v>
      </c>
      <c r="K4" s="209">
        <v>1</v>
      </c>
      <c r="L4" s="210">
        <v>3</v>
      </c>
      <c r="M4" s="137"/>
      <c r="N4" s="137"/>
    </row>
    <row r="5" spans="1:15" ht="20.100000000000001" customHeight="1">
      <c r="B5" s="54" t="s">
        <v>121</v>
      </c>
      <c r="C5" s="124">
        <v>49</v>
      </c>
      <c r="D5" s="125">
        <v>80</v>
      </c>
      <c r="E5" s="125">
        <v>66</v>
      </c>
      <c r="F5" s="125">
        <v>62</v>
      </c>
      <c r="G5" s="125">
        <v>67</v>
      </c>
      <c r="H5" s="125">
        <v>74</v>
      </c>
      <c r="I5" s="211">
        <v>81</v>
      </c>
      <c r="J5" s="211">
        <v>62</v>
      </c>
      <c r="K5" s="211">
        <v>54</v>
      </c>
      <c r="L5" s="212">
        <v>66</v>
      </c>
      <c r="M5" s="137"/>
      <c r="N5" s="137"/>
    </row>
    <row r="6" spans="1:15" ht="20.100000000000001" customHeight="1">
      <c r="B6" s="54" t="s">
        <v>103</v>
      </c>
      <c r="C6" s="124">
        <v>37</v>
      </c>
      <c r="D6" s="125">
        <v>41</v>
      </c>
      <c r="E6" s="125">
        <v>23</v>
      </c>
      <c r="F6" s="125">
        <v>29</v>
      </c>
      <c r="G6" s="125">
        <v>24</v>
      </c>
      <c r="H6" s="125">
        <v>22</v>
      </c>
      <c r="I6" s="211">
        <v>28</v>
      </c>
      <c r="J6" s="211">
        <v>35</v>
      </c>
      <c r="K6" s="211">
        <v>38</v>
      </c>
      <c r="L6" s="212">
        <v>34</v>
      </c>
      <c r="M6" s="137"/>
      <c r="N6" s="213"/>
      <c r="O6" s="213"/>
    </row>
    <row r="7" spans="1:15" ht="20.100000000000001" customHeight="1">
      <c r="B7" s="54" t="s">
        <v>104</v>
      </c>
      <c r="C7" s="124">
        <v>51</v>
      </c>
      <c r="D7" s="125">
        <v>44</v>
      </c>
      <c r="E7" s="125">
        <v>48</v>
      </c>
      <c r="F7" s="125">
        <v>38</v>
      </c>
      <c r="G7" s="125">
        <v>35</v>
      </c>
      <c r="H7" s="125">
        <v>44</v>
      </c>
      <c r="I7" s="211">
        <v>39</v>
      </c>
      <c r="J7" s="211">
        <v>50</v>
      </c>
      <c r="K7" s="211">
        <v>32</v>
      </c>
      <c r="L7" s="212">
        <v>43</v>
      </c>
      <c r="M7" s="137"/>
      <c r="N7" s="213"/>
      <c r="O7" s="213"/>
    </row>
    <row r="8" spans="1:15" ht="20.100000000000001" customHeight="1">
      <c r="B8" s="54" t="s">
        <v>105</v>
      </c>
      <c r="C8" s="124">
        <v>78</v>
      </c>
      <c r="D8" s="125">
        <v>62</v>
      </c>
      <c r="E8" s="125">
        <v>65</v>
      </c>
      <c r="F8" s="125">
        <v>41</v>
      </c>
      <c r="G8" s="125">
        <v>49</v>
      </c>
      <c r="H8" s="125">
        <v>58</v>
      </c>
      <c r="I8" s="211">
        <v>33</v>
      </c>
      <c r="J8" s="211">
        <v>57</v>
      </c>
      <c r="K8" s="211">
        <v>45</v>
      </c>
      <c r="L8" s="212">
        <v>51</v>
      </c>
      <c r="M8" s="137"/>
      <c r="N8" s="213"/>
      <c r="O8" s="213"/>
    </row>
    <row r="9" spans="1:15" ht="20.100000000000001" customHeight="1">
      <c r="B9" s="54" t="s">
        <v>106</v>
      </c>
      <c r="C9" s="124">
        <v>98</v>
      </c>
      <c r="D9" s="125">
        <v>93</v>
      </c>
      <c r="E9" s="125">
        <v>67</v>
      </c>
      <c r="F9" s="125">
        <v>68</v>
      </c>
      <c r="G9" s="125">
        <v>59</v>
      </c>
      <c r="H9" s="125">
        <v>49</v>
      </c>
      <c r="I9" s="211">
        <v>74</v>
      </c>
      <c r="J9" s="211">
        <v>57</v>
      </c>
      <c r="K9" s="211">
        <v>62</v>
      </c>
      <c r="L9" s="212">
        <v>49</v>
      </c>
      <c r="M9" s="137"/>
      <c r="N9" s="213"/>
      <c r="O9" s="213"/>
    </row>
    <row r="10" spans="1:15" ht="20.100000000000001" customHeight="1">
      <c r="B10" s="54" t="s">
        <v>107</v>
      </c>
      <c r="C10" s="124">
        <v>103</v>
      </c>
      <c r="D10" s="125">
        <v>96</v>
      </c>
      <c r="E10" s="125">
        <v>112</v>
      </c>
      <c r="F10" s="125">
        <v>91</v>
      </c>
      <c r="G10" s="125">
        <v>81</v>
      </c>
      <c r="H10" s="125">
        <v>69</v>
      </c>
      <c r="I10" s="186">
        <v>82</v>
      </c>
      <c r="J10" s="186">
        <v>88</v>
      </c>
      <c r="K10" s="186">
        <v>75</v>
      </c>
      <c r="L10" s="187">
        <v>72</v>
      </c>
      <c r="M10" s="137"/>
      <c r="N10" s="213"/>
      <c r="O10" s="170"/>
    </row>
    <row r="11" spans="1:15" ht="20.100000000000001" customHeight="1">
      <c r="B11" s="54" t="s">
        <v>108</v>
      </c>
      <c r="C11" s="124">
        <v>118</v>
      </c>
      <c r="D11" s="125">
        <v>116</v>
      </c>
      <c r="E11" s="125">
        <v>103</v>
      </c>
      <c r="F11" s="125">
        <v>115</v>
      </c>
      <c r="G11" s="125">
        <v>114</v>
      </c>
      <c r="H11" s="125">
        <v>93</v>
      </c>
      <c r="I11" s="186">
        <v>89</v>
      </c>
      <c r="J11" s="186">
        <v>86</v>
      </c>
      <c r="K11" s="186">
        <v>73</v>
      </c>
      <c r="L11" s="187">
        <v>81</v>
      </c>
      <c r="M11" s="137"/>
      <c r="N11" s="170"/>
      <c r="O11" s="170"/>
    </row>
    <row r="12" spans="1:15" ht="20.100000000000001" customHeight="1">
      <c r="B12" s="54" t="s">
        <v>109</v>
      </c>
      <c r="C12" s="124">
        <v>109</v>
      </c>
      <c r="D12" s="125">
        <v>111</v>
      </c>
      <c r="E12" s="125">
        <v>91</v>
      </c>
      <c r="F12" s="125">
        <v>111</v>
      </c>
      <c r="G12" s="125">
        <v>109</v>
      </c>
      <c r="H12" s="125">
        <v>118</v>
      </c>
      <c r="I12" s="186">
        <v>97</v>
      </c>
      <c r="J12" s="186">
        <v>86</v>
      </c>
      <c r="K12" s="186">
        <v>88</v>
      </c>
      <c r="L12" s="187">
        <v>86</v>
      </c>
      <c r="M12" s="137"/>
      <c r="N12" s="170"/>
    </row>
    <row r="13" spans="1:15" ht="20.100000000000001" customHeight="1">
      <c r="B13" s="54" t="s">
        <v>110</v>
      </c>
      <c r="C13" s="124">
        <v>83</v>
      </c>
      <c r="D13" s="125">
        <v>99</v>
      </c>
      <c r="E13" s="125">
        <v>82</v>
      </c>
      <c r="F13" s="125">
        <v>96</v>
      </c>
      <c r="G13" s="125">
        <v>91</v>
      </c>
      <c r="H13" s="125">
        <v>101</v>
      </c>
      <c r="I13" s="186">
        <v>80</v>
      </c>
      <c r="J13" s="186">
        <v>101</v>
      </c>
      <c r="K13" s="186">
        <v>77</v>
      </c>
      <c r="L13" s="187">
        <v>86</v>
      </c>
      <c r="M13" s="137"/>
      <c r="N13" s="170"/>
    </row>
    <row r="14" spans="1:15" ht="20.100000000000001" customHeight="1">
      <c r="B14" s="54" t="s">
        <v>111</v>
      </c>
      <c r="C14" s="124">
        <v>89</v>
      </c>
      <c r="D14" s="125">
        <v>66</v>
      </c>
      <c r="E14" s="125">
        <v>83</v>
      </c>
      <c r="F14" s="125">
        <v>80</v>
      </c>
      <c r="G14" s="125">
        <v>102</v>
      </c>
      <c r="H14" s="125">
        <v>89</v>
      </c>
      <c r="I14" s="186">
        <v>81</v>
      </c>
      <c r="J14" s="186">
        <v>95</v>
      </c>
      <c r="K14" s="186">
        <v>94</v>
      </c>
      <c r="L14" s="187">
        <v>72</v>
      </c>
      <c r="M14" s="137"/>
      <c r="N14" s="170"/>
    </row>
    <row r="15" spans="1:15" ht="20.100000000000001" customHeight="1">
      <c r="B15" s="54" t="s">
        <v>112</v>
      </c>
      <c r="C15" s="124">
        <v>42</v>
      </c>
      <c r="D15" s="125">
        <v>55</v>
      </c>
      <c r="E15" s="125">
        <v>47</v>
      </c>
      <c r="F15" s="125">
        <v>82</v>
      </c>
      <c r="G15" s="125">
        <v>63</v>
      </c>
      <c r="H15" s="125">
        <v>62</v>
      </c>
      <c r="I15" s="186">
        <v>72</v>
      </c>
      <c r="J15" s="186">
        <v>72</v>
      </c>
      <c r="K15" s="186">
        <v>90</v>
      </c>
      <c r="L15" s="187">
        <v>75</v>
      </c>
      <c r="M15" s="137"/>
      <c r="N15" s="170"/>
    </row>
    <row r="16" spans="1:15" ht="20.100000000000001" customHeight="1">
      <c r="B16" s="54" t="s">
        <v>122</v>
      </c>
      <c r="C16" s="124">
        <v>96</v>
      </c>
      <c r="D16" s="125">
        <v>94</v>
      </c>
      <c r="E16" s="125">
        <v>103</v>
      </c>
      <c r="F16" s="125">
        <v>136</v>
      </c>
      <c r="G16" s="125">
        <v>125</v>
      </c>
      <c r="H16" s="125">
        <v>145</v>
      </c>
      <c r="I16" s="186">
        <v>169</v>
      </c>
      <c r="J16" s="186">
        <v>175</v>
      </c>
      <c r="K16" s="186">
        <v>168</v>
      </c>
      <c r="L16" s="187">
        <v>203</v>
      </c>
      <c r="M16" s="137"/>
      <c r="N16" s="213"/>
    </row>
    <row r="17" spans="1:14" ht="20.100000000000001" customHeight="1">
      <c r="B17" s="54" t="s">
        <v>123</v>
      </c>
      <c r="C17" s="124">
        <v>10</v>
      </c>
      <c r="D17" s="125">
        <v>7</v>
      </c>
      <c r="E17" s="125">
        <v>10</v>
      </c>
      <c r="F17" s="125">
        <v>15</v>
      </c>
      <c r="G17" s="125">
        <v>12</v>
      </c>
      <c r="H17" s="125">
        <v>16</v>
      </c>
      <c r="I17" s="186">
        <v>9</v>
      </c>
      <c r="J17" s="186">
        <v>22</v>
      </c>
      <c r="K17" s="186">
        <v>19</v>
      </c>
      <c r="L17" s="187">
        <v>17</v>
      </c>
      <c r="M17" s="137"/>
      <c r="N17" s="137"/>
    </row>
    <row r="18" spans="1:14" ht="20.100000000000001" customHeight="1">
      <c r="B18" s="214" t="s">
        <v>101</v>
      </c>
      <c r="C18" s="215">
        <v>0</v>
      </c>
      <c r="D18" s="216">
        <v>0</v>
      </c>
      <c r="E18" s="216">
        <v>0</v>
      </c>
      <c r="F18" s="216">
        <v>0</v>
      </c>
      <c r="G18" s="216">
        <v>0</v>
      </c>
      <c r="H18" s="216">
        <v>0</v>
      </c>
      <c r="I18" s="191">
        <v>1</v>
      </c>
      <c r="J18" s="191">
        <v>0</v>
      </c>
      <c r="K18" s="191">
        <v>0</v>
      </c>
      <c r="L18" s="192">
        <v>1</v>
      </c>
      <c r="M18" s="137"/>
      <c r="N18" s="137"/>
    </row>
    <row r="19" spans="1:14" ht="20.100000000000001" customHeight="1">
      <c r="A19" s="217"/>
      <c r="B19" s="162" t="s">
        <v>12</v>
      </c>
      <c r="C19" s="218">
        <f t="shared" ref="C19:I19" si="0">SUM(C4:C18)</f>
        <v>964</v>
      </c>
      <c r="D19" s="218">
        <f t="shared" si="0"/>
        <v>968</v>
      </c>
      <c r="E19" s="218">
        <f t="shared" si="0"/>
        <v>901</v>
      </c>
      <c r="F19" s="218">
        <f t="shared" si="0"/>
        <v>967</v>
      </c>
      <c r="G19" s="218">
        <f t="shared" si="0"/>
        <v>932</v>
      </c>
      <c r="H19" s="218">
        <f t="shared" si="0"/>
        <v>940</v>
      </c>
      <c r="I19" s="218">
        <f t="shared" si="0"/>
        <v>935</v>
      </c>
      <c r="J19" s="218">
        <f t="shared" ref="J19:L19" si="1">SUM(J4:J18)</f>
        <v>989</v>
      </c>
      <c r="K19" s="218">
        <v>916</v>
      </c>
      <c r="L19" s="219">
        <f t="shared" si="1"/>
        <v>939</v>
      </c>
      <c r="M19" s="40" t="s">
        <v>72</v>
      </c>
      <c r="N19" s="137"/>
    </row>
    <row r="20" spans="1:14" ht="20.100000000000001" customHeight="1">
      <c r="A20" s="170"/>
      <c r="B20" s="171"/>
      <c r="C20" s="220"/>
      <c r="D20" s="170"/>
      <c r="E20" s="170"/>
      <c r="F20" s="170"/>
      <c r="J20" s="137"/>
      <c r="K20" s="137"/>
      <c r="L20" s="137"/>
      <c r="M20" s="137"/>
    </row>
    <row r="21" spans="1:14" ht="20.100000000000001" customHeight="1">
      <c r="A21" s="170"/>
      <c r="B21" s="172"/>
      <c r="C21" s="220"/>
      <c r="D21" s="170"/>
      <c r="E21" s="170"/>
      <c r="F21" s="170"/>
      <c r="J21" s="137"/>
      <c r="K21" s="137"/>
      <c r="L21" s="137"/>
      <c r="M21" s="137"/>
    </row>
    <row r="22" spans="1:14" ht="20.100000000000001" customHeight="1">
      <c r="A22" s="170"/>
      <c r="B22" s="170"/>
      <c r="J22" s="137"/>
      <c r="K22" s="137"/>
      <c r="L22" s="137"/>
      <c r="M22" s="137"/>
    </row>
    <row r="23" spans="1:14" ht="20.100000000000001" customHeight="1">
      <c r="A23" s="170"/>
      <c r="B23" s="170"/>
    </row>
    <row r="24" spans="1:14" ht="20.100000000000001" customHeight="1">
      <c r="A24" s="170"/>
      <c r="B24" s="170"/>
    </row>
    <row r="25" spans="1:14" ht="20.100000000000001" customHeight="1">
      <c r="A25" s="170"/>
      <c r="B25" s="170"/>
    </row>
    <row r="26" spans="1:14" ht="20.100000000000001" customHeight="1">
      <c r="A26" s="170"/>
      <c r="B26" s="170"/>
    </row>
    <row r="27" spans="1:14" ht="20.100000000000001" customHeight="1">
      <c r="A27" s="170"/>
      <c r="B27" s="170"/>
    </row>
    <row r="28" spans="1:14" ht="20.100000000000001" customHeight="1">
      <c r="A28" s="170"/>
      <c r="B28" s="170"/>
    </row>
    <row r="29" spans="1:14" ht="20.100000000000001" customHeight="1">
      <c r="A29" s="170"/>
      <c r="B29" s="170"/>
    </row>
    <row r="30" spans="1:14" ht="20.100000000000001" customHeight="1">
      <c r="A30" s="170"/>
      <c r="B30" s="170"/>
    </row>
    <row r="31" spans="1:14" ht="20.100000000000001" customHeight="1">
      <c r="A31" s="170"/>
      <c r="B31" s="170"/>
    </row>
    <row r="32" spans="1:14" ht="20.100000000000001" customHeight="1">
      <c r="A32" s="170"/>
      <c r="B32" s="170"/>
    </row>
    <row r="33" spans="1:2" ht="20.100000000000001" customHeight="1">
      <c r="A33" s="170"/>
      <c r="B33" s="170"/>
    </row>
    <row r="34" spans="1:2" ht="20.100000000000001" customHeight="1">
      <c r="A34" s="170"/>
      <c r="B34" s="170"/>
    </row>
    <row r="35" spans="1:2" ht="20.100000000000001" customHeight="1">
      <c r="B35" s="170"/>
    </row>
    <row r="36" spans="1:2" ht="20.100000000000001" customHeight="1">
      <c r="B36" s="170"/>
    </row>
    <row r="37" spans="1:2" ht="20.100000000000001" customHeight="1">
      <c r="B37" s="170"/>
    </row>
    <row r="38" spans="1:2" ht="20.100000000000001" customHeight="1">
      <c r="B38" s="170"/>
    </row>
    <row r="39" spans="1:2" ht="20.100000000000001" customHeight="1">
      <c r="B39" s="170"/>
    </row>
    <row r="40" spans="1:2" ht="20.100000000000001" customHeight="1">
      <c r="B40" s="170"/>
    </row>
    <row r="41" spans="1:2" ht="20.100000000000001" customHeight="1">
      <c r="B41" s="170"/>
    </row>
    <row r="42" spans="1:2" ht="20.100000000000001" customHeight="1">
      <c r="B42" s="170"/>
    </row>
    <row r="43" spans="1:2" ht="20.100000000000001" customHeight="1">
      <c r="B43" s="170"/>
    </row>
    <row r="44" spans="1:2" ht="20.100000000000001" customHeight="1">
      <c r="B44" s="170"/>
    </row>
    <row r="45" spans="1:2" ht="20.100000000000001" customHeight="1">
      <c r="B45" s="170"/>
    </row>
    <row r="46" spans="1:2" ht="20.100000000000001" customHeight="1">
      <c r="B46" s="170"/>
    </row>
    <row r="47" spans="1:2" ht="20.100000000000001" customHeight="1">
      <c r="B47" s="170"/>
    </row>
    <row r="48" spans="1:2" ht="20.100000000000001" customHeight="1">
      <c r="B48" s="170"/>
    </row>
    <row r="49" ht="20.100000000000001" customHeight="1"/>
    <row r="50" ht="20.100000000000001" customHeight="1"/>
  </sheetData>
  <phoneticPr fontId="2"/>
  <pageMargins left="0.25" right="0.25" top="0.75" bottom="0.75" header="0.3" footer="0.3"/>
  <pageSetup paperSize="9" scale="81" orientation="portrait" r:id="rId1"/>
  <headerFooter alignWithMargins="0">
    <oddHeader>&amp;C福井市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50"/>
  <sheetViews>
    <sheetView view="pageBreakPreview" zoomScale="55" zoomScaleNormal="100" zoomScaleSheetLayoutView="55" workbookViewId="0">
      <selection activeCell="L27" sqref="L27"/>
    </sheetView>
  </sheetViews>
  <sheetFormatPr defaultRowHeight="13.5"/>
  <cols>
    <col min="1" max="2" width="10.625" style="2" customWidth="1"/>
    <col min="3" max="13" width="8.625" style="2" customWidth="1"/>
    <col min="14" max="16384" width="9" style="2"/>
  </cols>
  <sheetData>
    <row r="1" spans="2:13" ht="20.100000000000001" customHeight="1">
      <c r="B1" s="196" t="s">
        <v>90</v>
      </c>
      <c r="C1" s="197"/>
      <c r="D1" s="197"/>
      <c r="E1" s="197"/>
      <c r="F1" s="197"/>
      <c r="G1" s="197"/>
    </row>
    <row r="2" spans="2:13" ht="20.100000000000001" customHeight="1">
      <c r="B2" s="198"/>
      <c r="C2" s="6" t="s">
        <v>16</v>
      </c>
      <c r="D2" s="7" t="s">
        <v>17</v>
      </c>
      <c r="E2" s="7" t="s">
        <v>15</v>
      </c>
      <c r="F2" s="7" t="s">
        <v>18</v>
      </c>
      <c r="G2" s="7" t="s">
        <v>59</v>
      </c>
      <c r="H2" s="7" t="s">
        <v>63</v>
      </c>
      <c r="I2" s="7" t="s">
        <v>69</v>
      </c>
      <c r="J2" s="7" t="s">
        <v>100</v>
      </c>
      <c r="K2" s="7" t="s">
        <v>128</v>
      </c>
      <c r="L2" s="8" t="s">
        <v>130</v>
      </c>
    </row>
    <row r="3" spans="2:13" ht="20.100000000000001" customHeight="1">
      <c r="B3" s="199" t="s">
        <v>102</v>
      </c>
      <c r="C3" s="200">
        <v>0</v>
      </c>
      <c r="D3" s="164">
        <v>0</v>
      </c>
      <c r="E3" s="164">
        <v>0</v>
      </c>
      <c r="F3" s="164">
        <v>0</v>
      </c>
      <c r="G3" s="164">
        <v>1</v>
      </c>
      <c r="H3" s="164">
        <v>0</v>
      </c>
      <c r="I3" s="164">
        <v>0</v>
      </c>
      <c r="J3" s="164">
        <v>0</v>
      </c>
      <c r="K3" s="164">
        <v>1</v>
      </c>
      <c r="L3" s="165">
        <v>0</v>
      </c>
    </row>
    <row r="4" spans="2:13" ht="20.100000000000001" customHeight="1">
      <c r="B4" s="201" t="s">
        <v>121</v>
      </c>
      <c r="C4" s="202">
        <v>5</v>
      </c>
      <c r="D4" s="71">
        <v>5</v>
      </c>
      <c r="E4" s="71">
        <v>4</v>
      </c>
      <c r="F4" s="71">
        <v>3</v>
      </c>
      <c r="G4" s="71">
        <v>5</v>
      </c>
      <c r="H4" s="71">
        <v>7</v>
      </c>
      <c r="I4" s="71">
        <v>6</v>
      </c>
      <c r="J4" s="71">
        <v>12</v>
      </c>
      <c r="K4" s="71">
        <v>9</v>
      </c>
      <c r="L4" s="72">
        <v>8</v>
      </c>
    </row>
    <row r="5" spans="2:13" ht="20.100000000000001" customHeight="1">
      <c r="B5" s="201" t="s">
        <v>103</v>
      </c>
      <c r="C5" s="202">
        <v>4</v>
      </c>
      <c r="D5" s="71">
        <v>6</v>
      </c>
      <c r="E5" s="71">
        <v>4</v>
      </c>
      <c r="F5" s="71">
        <v>4</v>
      </c>
      <c r="G5" s="71">
        <v>6</v>
      </c>
      <c r="H5" s="71">
        <v>6</v>
      </c>
      <c r="I5" s="71">
        <v>3</v>
      </c>
      <c r="J5" s="71">
        <v>7</v>
      </c>
      <c r="K5" s="71">
        <v>9</v>
      </c>
      <c r="L5" s="72">
        <v>11</v>
      </c>
    </row>
    <row r="6" spans="2:13" ht="20.100000000000001" customHeight="1">
      <c r="B6" s="201" t="s">
        <v>104</v>
      </c>
      <c r="C6" s="202">
        <v>6</v>
      </c>
      <c r="D6" s="71">
        <v>9</v>
      </c>
      <c r="E6" s="71">
        <v>11</v>
      </c>
      <c r="F6" s="71">
        <v>3</v>
      </c>
      <c r="G6" s="71">
        <v>4</v>
      </c>
      <c r="H6" s="71">
        <v>9</v>
      </c>
      <c r="I6" s="71">
        <v>9</v>
      </c>
      <c r="J6" s="71">
        <v>10</v>
      </c>
      <c r="K6" s="71">
        <v>14</v>
      </c>
      <c r="L6" s="72">
        <v>7</v>
      </c>
    </row>
    <row r="7" spans="2:13" ht="20.100000000000001" customHeight="1">
      <c r="B7" s="201" t="s">
        <v>113</v>
      </c>
      <c r="C7" s="202">
        <v>13</v>
      </c>
      <c r="D7" s="71">
        <v>10</v>
      </c>
      <c r="E7" s="71">
        <v>14</v>
      </c>
      <c r="F7" s="71">
        <v>10</v>
      </c>
      <c r="G7" s="71">
        <v>9</v>
      </c>
      <c r="H7" s="71">
        <v>12</v>
      </c>
      <c r="I7" s="71">
        <v>6</v>
      </c>
      <c r="J7" s="71">
        <v>11</v>
      </c>
      <c r="K7" s="71">
        <v>8</v>
      </c>
      <c r="L7" s="72">
        <v>12</v>
      </c>
    </row>
    <row r="8" spans="2:13" ht="20.100000000000001" customHeight="1">
      <c r="B8" s="201" t="s">
        <v>106</v>
      </c>
      <c r="C8" s="202">
        <v>21</v>
      </c>
      <c r="D8" s="71">
        <v>20</v>
      </c>
      <c r="E8" s="71">
        <v>15</v>
      </c>
      <c r="F8" s="71">
        <v>19</v>
      </c>
      <c r="G8" s="71">
        <v>19</v>
      </c>
      <c r="H8" s="71">
        <v>14</v>
      </c>
      <c r="I8" s="71">
        <v>16</v>
      </c>
      <c r="J8" s="71">
        <v>15</v>
      </c>
      <c r="K8" s="71">
        <v>18</v>
      </c>
      <c r="L8" s="72">
        <v>9</v>
      </c>
    </row>
    <row r="9" spans="2:13" ht="20.100000000000001" customHeight="1">
      <c r="B9" s="201" t="s">
        <v>107</v>
      </c>
      <c r="C9" s="202">
        <v>23</v>
      </c>
      <c r="D9" s="71">
        <v>34</v>
      </c>
      <c r="E9" s="71">
        <v>16</v>
      </c>
      <c r="F9" s="71">
        <v>23</v>
      </c>
      <c r="G9" s="71">
        <v>24</v>
      </c>
      <c r="H9" s="71">
        <v>15</v>
      </c>
      <c r="I9" s="71">
        <v>27</v>
      </c>
      <c r="J9" s="71">
        <v>14</v>
      </c>
      <c r="K9" s="71">
        <v>11</v>
      </c>
      <c r="L9" s="72">
        <v>12</v>
      </c>
    </row>
    <row r="10" spans="2:13" ht="20.100000000000001" customHeight="1">
      <c r="B10" s="201" t="s">
        <v>108</v>
      </c>
      <c r="C10" s="202">
        <v>24</v>
      </c>
      <c r="D10" s="71">
        <v>29</v>
      </c>
      <c r="E10" s="71">
        <v>24</v>
      </c>
      <c r="F10" s="71">
        <v>20</v>
      </c>
      <c r="G10" s="71">
        <v>18</v>
      </c>
      <c r="H10" s="71">
        <v>20</v>
      </c>
      <c r="I10" s="71">
        <v>19</v>
      </c>
      <c r="J10" s="71">
        <v>16</v>
      </c>
      <c r="K10" s="71">
        <v>15</v>
      </c>
      <c r="L10" s="72">
        <v>19</v>
      </c>
    </row>
    <row r="11" spans="2:13" ht="20.100000000000001" customHeight="1">
      <c r="B11" s="201" t="s">
        <v>109</v>
      </c>
      <c r="C11" s="202">
        <v>29</v>
      </c>
      <c r="D11" s="71">
        <v>26</v>
      </c>
      <c r="E11" s="71">
        <v>27</v>
      </c>
      <c r="F11" s="71">
        <v>24</v>
      </c>
      <c r="G11" s="71">
        <v>29</v>
      </c>
      <c r="H11" s="71">
        <v>40</v>
      </c>
      <c r="I11" s="71">
        <v>28</v>
      </c>
      <c r="J11" s="71">
        <v>21</v>
      </c>
      <c r="K11" s="71">
        <v>29</v>
      </c>
      <c r="L11" s="72">
        <v>28</v>
      </c>
    </row>
    <row r="12" spans="2:13" ht="20.100000000000001" customHeight="1">
      <c r="B12" s="201" t="s">
        <v>110</v>
      </c>
      <c r="C12" s="202">
        <v>34</v>
      </c>
      <c r="D12" s="71">
        <v>35</v>
      </c>
      <c r="E12" s="71">
        <v>32</v>
      </c>
      <c r="F12" s="71">
        <v>28</v>
      </c>
      <c r="G12" s="71">
        <v>34</v>
      </c>
      <c r="H12" s="71">
        <v>47</v>
      </c>
      <c r="I12" s="71">
        <v>29</v>
      </c>
      <c r="J12" s="71">
        <v>26</v>
      </c>
      <c r="K12" s="71">
        <v>23</v>
      </c>
      <c r="L12" s="72">
        <v>26</v>
      </c>
    </row>
    <row r="13" spans="2:13" ht="20.100000000000001" customHeight="1">
      <c r="B13" s="201" t="s">
        <v>111</v>
      </c>
      <c r="C13" s="202">
        <v>38</v>
      </c>
      <c r="D13" s="71">
        <v>37</v>
      </c>
      <c r="E13" s="71">
        <v>40</v>
      </c>
      <c r="F13" s="71">
        <v>33</v>
      </c>
      <c r="G13" s="71">
        <v>33</v>
      </c>
      <c r="H13" s="71">
        <v>29</v>
      </c>
      <c r="I13" s="71">
        <v>41</v>
      </c>
      <c r="J13" s="71">
        <v>38</v>
      </c>
      <c r="K13" s="71">
        <v>38</v>
      </c>
      <c r="L13" s="72">
        <v>36</v>
      </c>
    </row>
    <row r="14" spans="2:13" ht="20.100000000000001" customHeight="1">
      <c r="B14" s="201" t="s">
        <v>112</v>
      </c>
      <c r="C14" s="202">
        <v>32</v>
      </c>
      <c r="D14" s="71">
        <v>34</v>
      </c>
      <c r="E14" s="71">
        <v>27</v>
      </c>
      <c r="F14" s="71">
        <v>29</v>
      </c>
      <c r="G14" s="71">
        <v>30</v>
      </c>
      <c r="H14" s="71">
        <v>30</v>
      </c>
      <c r="I14" s="71">
        <v>31</v>
      </c>
      <c r="J14" s="71">
        <v>38</v>
      </c>
      <c r="K14" s="71">
        <v>42</v>
      </c>
      <c r="L14" s="72">
        <v>29</v>
      </c>
      <c r="M14" s="77" t="s">
        <v>72</v>
      </c>
    </row>
    <row r="15" spans="2:13" ht="20.100000000000001" customHeight="1">
      <c r="B15" s="201" t="s">
        <v>122</v>
      </c>
      <c r="C15" s="202">
        <v>88</v>
      </c>
      <c r="D15" s="71">
        <v>74</v>
      </c>
      <c r="E15" s="71">
        <v>94</v>
      </c>
      <c r="F15" s="71">
        <v>93</v>
      </c>
      <c r="G15" s="71">
        <v>64</v>
      </c>
      <c r="H15" s="71">
        <v>84</v>
      </c>
      <c r="I15" s="71">
        <v>84</v>
      </c>
      <c r="J15" s="71">
        <v>96</v>
      </c>
      <c r="K15" s="71">
        <v>115</v>
      </c>
      <c r="L15" s="72">
        <v>113</v>
      </c>
    </row>
    <row r="16" spans="2:13" ht="20.100000000000001" customHeight="1">
      <c r="B16" s="201" t="s">
        <v>123</v>
      </c>
      <c r="C16" s="202">
        <v>7</v>
      </c>
      <c r="D16" s="71">
        <v>13</v>
      </c>
      <c r="E16" s="71">
        <v>7</v>
      </c>
      <c r="F16" s="71">
        <v>7</v>
      </c>
      <c r="G16" s="71">
        <v>6</v>
      </c>
      <c r="H16" s="71">
        <v>9</v>
      </c>
      <c r="I16" s="71">
        <v>14</v>
      </c>
      <c r="J16" s="71">
        <v>10</v>
      </c>
      <c r="K16" s="71">
        <v>12</v>
      </c>
      <c r="L16" s="72">
        <v>13</v>
      </c>
    </row>
    <row r="17" spans="2:13" ht="20.100000000000001" customHeight="1">
      <c r="B17" s="203" t="s">
        <v>114</v>
      </c>
      <c r="C17" s="204">
        <v>0</v>
      </c>
      <c r="D17" s="205">
        <v>0</v>
      </c>
      <c r="E17" s="205">
        <v>1</v>
      </c>
      <c r="F17" s="205">
        <v>0</v>
      </c>
      <c r="G17" s="205">
        <v>1</v>
      </c>
      <c r="H17" s="205">
        <v>0</v>
      </c>
      <c r="I17" s="205">
        <v>1</v>
      </c>
      <c r="J17" s="205">
        <v>0</v>
      </c>
      <c r="K17" s="205">
        <v>0</v>
      </c>
      <c r="L17" s="206">
        <v>0</v>
      </c>
    </row>
    <row r="18" spans="2:13" ht="20.100000000000001" customHeight="1">
      <c r="B18" s="198" t="s">
        <v>12</v>
      </c>
      <c r="C18" s="280">
        <f t="shared" ref="C18:I18" si="0">SUM(C3:C17)</f>
        <v>324</v>
      </c>
      <c r="D18" s="167">
        <f t="shared" si="0"/>
        <v>332</v>
      </c>
      <c r="E18" s="167">
        <f t="shared" si="0"/>
        <v>316</v>
      </c>
      <c r="F18" s="167">
        <f t="shared" si="0"/>
        <v>296</v>
      </c>
      <c r="G18" s="167">
        <f t="shared" si="0"/>
        <v>283</v>
      </c>
      <c r="H18" s="167">
        <f t="shared" si="0"/>
        <v>322</v>
      </c>
      <c r="I18" s="167">
        <f t="shared" si="0"/>
        <v>314</v>
      </c>
      <c r="J18" s="167">
        <f>SUM(J3:J17)</f>
        <v>314</v>
      </c>
      <c r="K18" s="167">
        <v>344</v>
      </c>
      <c r="L18" s="207">
        <f>SUM(L3:L17)</f>
        <v>323</v>
      </c>
      <c r="M18" s="208"/>
    </row>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sheetData>
  <phoneticPr fontId="2"/>
  <pageMargins left="0.25" right="0.25" top="0.75" bottom="0.75" header="0.3" footer="0.3"/>
  <pageSetup paperSize="9" scale="81" orientation="portrait" r:id="rId1"/>
  <headerFooter alignWithMargins="0">
    <oddHeader>&amp;C福井市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50"/>
  <sheetViews>
    <sheetView view="pageBreakPreview" zoomScaleNormal="100" zoomScaleSheetLayoutView="100" workbookViewId="0">
      <selection activeCell="L27" sqref="L27"/>
    </sheetView>
  </sheetViews>
  <sheetFormatPr defaultRowHeight="13.5"/>
  <cols>
    <col min="1" max="2" width="10.625" style="2" customWidth="1"/>
    <col min="3" max="13" width="8.625" style="2" customWidth="1"/>
    <col min="14" max="16384" width="9" style="2"/>
  </cols>
  <sheetData>
    <row r="1" spans="2:13" ht="20.100000000000001" customHeight="1">
      <c r="B1" s="173" t="s">
        <v>91</v>
      </c>
      <c r="C1" s="174"/>
      <c r="D1" s="174"/>
      <c r="E1" s="174"/>
      <c r="F1" s="174"/>
      <c r="G1" s="174"/>
      <c r="H1" s="175"/>
    </row>
    <row r="2" spans="2:13" ht="20.100000000000001" customHeight="1">
      <c r="B2" s="176"/>
      <c r="C2" s="176"/>
      <c r="D2" s="176"/>
      <c r="E2" s="176"/>
      <c r="F2" s="176"/>
      <c r="G2" s="176"/>
      <c r="H2" s="175"/>
    </row>
    <row r="3" spans="2:13" ht="20.100000000000001" customHeight="1">
      <c r="B3" s="177"/>
      <c r="C3" s="6" t="s">
        <v>16</v>
      </c>
      <c r="D3" s="7" t="s">
        <v>17</v>
      </c>
      <c r="E3" s="7" t="s">
        <v>15</v>
      </c>
      <c r="F3" s="7" t="s">
        <v>18</v>
      </c>
      <c r="G3" s="7" t="s">
        <v>59</v>
      </c>
      <c r="H3" s="7" t="s">
        <v>63</v>
      </c>
      <c r="I3" s="7" t="s">
        <v>69</v>
      </c>
      <c r="J3" s="7" t="s">
        <v>100</v>
      </c>
      <c r="K3" s="7" t="s">
        <v>128</v>
      </c>
      <c r="L3" s="8" t="s">
        <v>130</v>
      </c>
    </row>
    <row r="4" spans="2:13" ht="20.100000000000001" customHeight="1">
      <c r="B4" s="178" t="s">
        <v>79</v>
      </c>
      <c r="C4" s="179">
        <v>0</v>
      </c>
      <c r="D4" s="180">
        <v>0</v>
      </c>
      <c r="E4" s="180">
        <v>0</v>
      </c>
      <c r="F4" s="180">
        <v>0</v>
      </c>
      <c r="G4" s="180">
        <v>0</v>
      </c>
      <c r="H4" s="180">
        <v>0</v>
      </c>
      <c r="I4" s="181">
        <v>0</v>
      </c>
      <c r="J4" s="181">
        <v>0</v>
      </c>
      <c r="K4" s="181">
        <v>0</v>
      </c>
      <c r="L4" s="182">
        <v>0</v>
      </c>
    </row>
    <row r="5" spans="2:13" ht="20.100000000000001" customHeight="1">
      <c r="B5" s="183" t="s">
        <v>124</v>
      </c>
      <c r="C5" s="184">
        <v>0</v>
      </c>
      <c r="D5" s="185">
        <v>0</v>
      </c>
      <c r="E5" s="185">
        <v>1</v>
      </c>
      <c r="F5" s="185">
        <v>1</v>
      </c>
      <c r="G5" s="185">
        <v>1</v>
      </c>
      <c r="H5" s="185">
        <v>3</v>
      </c>
      <c r="I5" s="186">
        <v>0</v>
      </c>
      <c r="J5" s="186">
        <v>2</v>
      </c>
      <c r="K5" s="186">
        <v>1</v>
      </c>
      <c r="L5" s="187">
        <v>0</v>
      </c>
    </row>
    <row r="6" spans="2:13" ht="20.100000000000001" customHeight="1">
      <c r="B6" s="183" t="s">
        <v>125</v>
      </c>
      <c r="C6" s="184">
        <v>7</v>
      </c>
      <c r="D6" s="185">
        <v>4</v>
      </c>
      <c r="E6" s="185">
        <v>10</v>
      </c>
      <c r="F6" s="185">
        <v>6</v>
      </c>
      <c r="G6" s="185">
        <v>5</v>
      </c>
      <c r="H6" s="185">
        <v>4</v>
      </c>
      <c r="I6" s="186">
        <v>6</v>
      </c>
      <c r="J6" s="186">
        <v>8</v>
      </c>
      <c r="K6" s="186">
        <v>5</v>
      </c>
      <c r="L6" s="187">
        <v>6</v>
      </c>
    </row>
    <row r="7" spans="2:13" ht="20.100000000000001" customHeight="1">
      <c r="B7" s="183" t="s">
        <v>126</v>
      </c>
      <c r="C7" s="184">
        <v>36</v>
      </c>
      <c r="D7" s="185">
        <v>21</v>
      </c>
      <c r="E7" s="185">
        <v>33</v>
      </c>
      <c r="F7" s="185">
        <v>34</v>
      </c>
      <c r="G7" s="185">
        <v>20</v>
      </c>
      <c r="H7" s="185">
        <v>24</v>
      </c>
      <c r="I7" s="186">
        <v>24</v>
      </c>
      <c r="J7" s="186">
        <v>23</v>
      </c>
      <c r="K7" s="186">
        <v>24</v>
      </c>
      <c r="L7" s="187">
        <v>22</v>
      </c>
    </row>
    <row r="8" spans="2:13" ht="20.100000000000001" customHeight="1">
      <c r="B8" s="183" t="s">
        <v>127</v>
      </c>
      <c r="C8" s="184">
        <v>25</v>
      </c>
      <c r="D8" s="185">
        <v>17</v>
      </c>
      <c r="E8" s="185">
        <v>21</v>
      </c>
      <c r="F8" s="185">
        <v>23</v>
      </c>
      <c r="G8" s="185">
        <v>22</v>
      </c>
      <c r="H8" s="185">
        <v>31</v>
      </c>
      <c r="I8" s="186">
        <v>40</v>
      </c>
      <c r="J8" s="186">
        <v>26</v>
      </c>
      <c r="K8" s="186">
        <v>29</v>
      </c>
      <c r="L8" s="187">
        <v>30</v>
      </c>
    </row>
    <row r="9" spans="2:13" ht="20.100000000000001" customHeight="1">
      <c r="B9" s="188" t="s">
        <v>80</v>
      </c>
      <c r="C9" s="189">
        <v>3</v>
      </c>
      <c r="D9" s="190">
        <v>9</v>
      </c>
      <c r="E9" s="190">
        <v>4</v>
      </c>
      <c r="F9" s="190">
        <v>2</v>
      </c>
      <c r="G9" s="190">
        <v>7</v>
      </c>
      <c r="H9" s="190">
        <v>4</v>
      </c>
      <c r="I9" s="191">
        <v>7</v>
      </c>
      <c r="J9" s="191">
        <v>8</v>
      </c>
      <c r="K9" s="191">
        <v>9</v>
      </c>
      <c r="L9" s="192">
        <v>10</v>
      </c>
    </row>
    <row r="10" spans="2:13" ht="20.100000000000001" customHeight="1">
      <c r="B10" s="177" t="s">
        <v>12</v>
      </c>
      <c r="C10" s="193">
        <f t="shared" ref="C10" si="0">SUM(C4:C9)</f>
        <v>71</v>
      </c>
      <c r="D10" s="193">
        <f t="shared" ref="D10" si="1">SUM(D4:D9)</f>
        <v>51</v>
      </c>
      <c r="E10" s="193">
        <f t="shared" ref="E10" si="2">SUM(E4:E9)</f>
        <v>69</v>
      </c>
      <c r="F10" s="193">
        <f t="shared" ref="F10" si="3">SUM(F4:F9)</f>
        <v>66</v>
      </c>
      <c r="G10" s="193">
        <f t="shared" ref="G10" si="4">SUM(G4:G9)</f>
        <v>55</v>
      </c>
      <c r="H10" s="193">
        <f t="shared" ref="H10" si="5">SUM(H4:H9)</f>
        <v>66</v>
      </c>
      <c r="I10" s="193">
        <f t="shared" ref="I10" si="6">SUM(I4:I9)</f>
        <v>77</v>
      </c>
      <c r="J10" s="193">
        <f t="shared" ref="J10:L10" si="7">SUM(J4:J9)</f>
        <v>67</v>
      </c>
      <c r="K10" s="193">
        <v>68</v>
      </c>
      <c r="L10" s="194">
        <f t="shared" si="7"/>
        <v>68</v>
      </c>
      <c r="M10" s="195"/>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sheetData>
  <phoneticPr fontId="2"/>
  <pageMargins left="0.25" right="0.25" top="0.75" bottom="0.75" header="0.3" footer="0.3"/>
  <pageSetup paperSize="9" scale="81" orientation="portrait" r:id="rId1"/>
  <headerFooter alignWithMargins="0">
    <oddHeader>&amp;C福井市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福井市出生率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福井市出生率!Print_Area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2012-03-12T11:29:37Z</cp:lastPrinted>
  <dcterms:created xsi:type="dcterms:W3CDTF">2006-11-02T06:39:22Z</dcterms:created>
  <dcterms:modified xsi:type="dcterms:W3CDTF">2012-03-12T11:30:22Z</dcterms:modified>
</cp:coreProperties>
</file>