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30338\Downloads\"/>
    </mc:Choice>
  </mc:AlternateContent>
  <xr:revisionPtr revIDLastSave="0" documentId="13_ncr:1_{6DDC7C25-3BAA-45C7-B61E-6D9F50847B65}" xr6:coauthVersionLast="47" xr6:coauthVersionMax="47" xr10:uidLastSave="{00000000-0000-0000-0000-000000000000}"/>
  <bookViews>
    <workbookView xWindow="-28920" yWindow="-120" windowWidth="29040" windowHeight="15720" xr2:uid="{17230212-C195-4094-A7E5-7A1ED6E01602}"/>
  </bookViews>
  <sheets>
    <sheet name="表紙" sheetId="2" r:id="rId1"/>
    <sheet name="運営管理" sheetId="4" r:id="rId2"/>
    <sheet name="処遇" sheetId="3" r:id="rId3"/>
    <sheet name="別表１職員シフト表(平日)" sheetId="7" r:id="rId4"/>
    <sheet name="記載例(平日)" sheetId="9" r:id="rId5"/>
    <sheet name="別表２職員シフト表(土日)" sheetId="8" r:id="rId6"/>
    <sheet name="記載例(土日)" sheetId="10" r:id="rId7"/>
  </sheets>
  <definedNames>
    <definedName name="_xlnm.Print_Area" localSheetId="1">運営管理!$A$1:$AC$59</definedName>
    <definedName name="_xlnm.Print_Area" localSheetId="6">'記載例(土日)'!$A$1:$AI$60</definedName>
    <definedName name="_xlnm.Print_Area" localSheetId="4">'記載例(平日)'!$A$1:$AI$60</definedName>
    <definedName name="_xlnm.Print_Area" localSheetId="2">処遇!$A$1:$AC$72</definedName>
    <definedName name="_xlnm.Print_Area" localSheetId="0">表紙!$A$1:$X$26</definedName>
    <definedName name="_xlnm.Print_Area" localSheetId="3">'別表１職員シフト表(平日)'!$A$1:$AI$60</definedName>
    <definedName name="_xlnm.Print_Area" localSheetId="5">'別表２職員シフト表(土日)'!$A$1:$AI$60</definedName>
    <definedName name="_xlnm.Print_Titles" localSheetId="1">運営管理!$1:$1</definedName>
    <definedName name="_xlnm.Print_Titles" localSheetId="2">処遇!$1:$1</definedName>
    <definedName name="施設_敷地・建物_の状況">#REF!</definedName>
    <definedName name="施設・防犯_安全確認点検項目" localSheetId="0">#REF!</definedName>
    <definedName name="施設・防犯_安全確認点検項目">#REF!</definedName>
    <definedName name="職員の給与支払・異動状況" localSheetId="0">#REF!</definedName>
    <definedName name="職員の給与支払・異動状況">#REF!</definedName>
    <definedName name="職員の定着・確保策" localSheetId="0">#REF!</definedName>
    <definedName name="職員の定着・確保策">#REF!</definedName>
    <definedName name="働きやすい職場環境の整備" localSheetId="0">#REF!</definedName>
    <definedName name="働きやすい職場環境の整備">#REF!</definedName>
    <definedName name="別紙３働きやすい職場環境整備" localSheetId="0">#REF!</definedName>
    <definedName name="別紙３働きやすい職場環境整備">#REF!</definedName>
    <definedName name="保育所職員配置の状況">#REF!</definedName>
    <definedName name="法__人__運__営__状__況" localSheetId="0">#REF!</definedName>
    <definedName name="法__人__運__営__状__況">#REF!</definedName>
    <definedName name="幼保連携型認定こども園職員配置の状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M46" i="10" l="1"/>
  <c r="CL46" i="10"/>
  <c r="CK46" i="10"/>
  <c r="CJ46" i="10"/>
  <c r="CI46" i="10"/>
  <c r="CH46" i="10"/>
  <c r="CG46" i="10"/>
  <c r="CF46" i="10"/>
  <c r="CE46" i="10"/>
  <c r="CD46" i="10"/>
  <c r="CC46" i="10"/>
  <c r="CB46" i="10"/>
  <c r="CA46" i="10"/>
  <c r="BZ46" i="10"/>
  <c r="BY46" i="10"/>
  <c r="BX46" i="10"/>
  <c r="BW46" i="10"/>
  <c r="BV46" i="10"/>
  <c r="BU46" i="10"/>
  <c r="BT46" i="10"/>
  <c r="BS46" i="10"/>
  <c r="BR46" i="10"/>
  <c r="BQ46" i="10"/>
  <c r="BP46" i="10"/>
  <c r="BO46" i="10"/>
  <c r="BM46" i="10"/>
  <c r="BL46" i="10"/>
  <c r="BK46" i="10"/>
  <c r="BJ46" i="10"/>
  <c r="BB46" i="10" s="1"/>
  <c r="BE46" i="10"/>
  <c r="BC46" i="10"/>
  <c r="BA46" i="10"/>
  <c r="AW46" i="10"/>
  <c r="AU46" i="10"/>
  <c r="AT46" i="10"/>
  <c r="AS46" i="10"/>
  <c r="AO46" i="10"/>
  <c r="AM46" i="10"/>
  <c r="AL46" i="10"/>
  <c r="AK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I46" i="10"/>
  <c r="G46" i="10"/>
  <c r="G45" i="10"/>
  <c r="CM44" i="10"/>
  <c r="CL44" i="10"/>
  <c r="CK44" i="10"/>
  <c r="CJ44" i="10"/>
  <c r="CI44" i="10"/>
  <c r="CH44" i="10"/>
  <c r="CG44" i="10"/>
  <c r="CF44" i="10"/>
  <c r="CE44" i="10"/>
  <c r="CD44" i="10"/>
  <c r="CC44" i="10"/>
  <c r="CB44" i="10"/>
  <c r="CA44" i="10"/>
  <c r="BZ44" i="10"/>
  <c r="BY44" i="10"/>
  <c r="BX44" i="10"/>
  <c r="BW44" i="10"/>
  <c r="BV44" i="10"/>
  <c r="BU44" i="10"/>
  <c r="BT44" i="10"/>
  <c r="BS44" i="10"/>
  <c r="BR44" i="10"/>
  <c r="BQ44" i="10"/>
  <c r="BP44" i="10"/>
  <c r="BO44" i="10"/>
  <c r="BM44" i="10"/>
  <c r="BL44" i="10"/>
  <c r="BK44" i="10"/>
  <c r="AH44" i="10" s="1"/>
  <c r="BJ44" i="10"/>
  <c r="AO44" i="10"/>
  <c r="N44" i="10" s="1"/>
  <c r="AK44" i="10"/>
  <c r="J44" i="10" s="1"/>
  <c r="CM43" i="10"/>
  <c r="CL43" i="10"/>
  <c r="CK43" i="10"/>
  <c r="CJ43" i="10"/>
  <c r="CI43" i="10"/>
  <c r="CH43" i="10"/>
  <c r="CG43" i="10"/>
  <c r="CF43" i="10"/>
  <c r="CE43" i="10"/>
  <c r="CD43" i="10"/>
  <c r="CC43" i="10"/>
  <c r="CB43" i="10"/>
  <c r="CA43" i="10"/>
  <c r="BZ43" i="10"/>
  <c r="BY43" i="10"/>
  <c r="BX43" i="10"/>
  <c r="BW43" i="10"/>
  <c r="BV43" i="10"/>
  <c r="BU43" i="10"/>
  <c r="BT43" i="10"/>
  <c r="BS43" i="10"/>
  <c r="BR43" i="10"/>
  <c r="BQ43" i="10"/>
  <c r="BP43" i="10"/>
  <c r="BO43" i="10"/>
  <c r="BM43" i="10"/>
  <c r="BL43" i="10"/>
  <c r="BK43" i="10"/>
  <c r="BJ43" i="10"/>
  <c r="CM42" i="10"/>
  <c r="CL42" i="10"/>
  <c r="CK42" i="10"/>
  <c r="CJ42" i="10"/>
  <c r="CI42" i="10"/>
  <c r="CH42" i="10"/>
  <c r="CG42" i="10"/>
  <c r="CF42" i="10"/>
  <c r="CE42" i="10"/>
  <c r="CD42" i="10"/>
  <c r="CC42" i="10"/>
  <c r="CB42" i="10"/>
  <c r="CA42" i="10"/>
  <c r="BZ42" i="10"/>
  <c r="BY42" i="10"/>
  <c r="BX42" i="10"/>
  <c r="BW42" i="10"/>
  <c r="BV42" i="10"/>
  <c r="BU42" i="10"/>
  <c r="BT42" i="10"/>
  <c r="BS42" i="10"/>
  <c r="BR42" i="10"/>
  <c r="BQ42" i="10"/>
  <c r="BP42" i="10"/>
  <c r="AK42" i="10" s="1"/>
  <c r="J42" i="10" s="1"/>
  <c r="BO42" i="10"/>
  <c r="BM42" i="10"/>
  <c r="BL42" i="10"/>
  <c r="BK42" i="10"/>
  <c r="AH42" i="10" s="1"/>
  <c r="BJ42" i="10"/>
  <c r="BH42" i="10" s="1"/>
  <c r="AG42" i="10" s="1"/>
  <c r="BF42" i="10"/>
  <c r="AZ42" i="10"/>
  <c r="AX42" i="10"/>
  <c r="W42" i="10" s="1"/>
  <c r="AS42" i="10"/>
  <c r="R42" i="10" s="1"/>
  <c r="AR42" i="10"/>
  <c r="AO42" i="10"/>
  <c r="N42" i="10" s="1"/>
  <c r="AN42" i="10"/>
  <c r="M42" i="10" s="1"/>
  <c r="AE42" i="10"/>
  <c r="Y42" i="10"/>
  <c r="Q42" i="10"/>
  <c r="CM41" i="10"/>
  <c r="CL41" i="10"/>
  <c r="CK41" i="10"/>
  <c r="CJ41" i="10"/>
  <c r="CI41" i="10"/>
  <c r="CH41" i="10"/>
  <c r="CG41" i="10"/>
  <c r="CF41" i="10"/>
  <c r="CE41" i="10"/>
  <c r="CD41" i="10"/>
  <c r="CC41" i="10"/>
  <c r="CB41" i="10"/>
  <c r="CA41" i="10"/>
  <c r="BZ41" i="10"/>
  <c r="BY41" i="10"/>
  <c r="BX41" i="10"/>
  <c r="BW41" i="10"/>
  <c r="BV41" i="10"/>
  <c r="BU41" i="10"/>
  <c r="BT41" i="10"/>
  <c r="BS41" i="10"/>
  <c r="BR41" i="10"/>
  <c r="BQ41" i="10"/>
  <c r="BP41" i="10"/>
  <c r="BO41" i="10"/>
  <c r="BM41" i="10"/>
  <c r="BA41" i="10" s="1"/>
  <c r="Z41" i="10" s="1"/>
  <c r="BL41" i="10"/>
  <c r="BK41" i="10"/>
  <c r="BJ41" i="10"/>
  <c r="CM40" i="10"/>
  <c r="BH40" i="10" s="1"/>
  <c r="CL40" i="10"/>
  <c r="CK40" i="10"/>
  <c r="CJ40" i="10"/>
  <c r="CI40" i="10"/>
  <c r="CH40" i="10"/>
  <c r="CG40" i="10"/>
  <c r="CF40" i="10"/>
  <c r="CE40" i="10"/>
  <c r="CD40" i="10"/>
  <c r="CC40" i="10"/>
  <c r="CB40" i="10"/>
  <c r="CA40" i="10"/>
  <c r="BZ40" i="10"/>
  <c r="BY40" i="10"/>
  <c r="BX40" i="10"/>
  <c r="BW40" i="10"/>
  <c r="AR40" i="10" s="1"/>
  <c r="BV40" i="10"/>
  <c r="BU40" i="10"/>
  <c r="BT40" i="10"/>
  <c r="BS40" i="10"/>
  <c r="BR40" i="10"/>
  <c r="BQ40" i="10"/>
  <c r="BP40" i="10"/>
  <c r="BO40" i="10"/>
  <c r="AJ40" i="10" s="1"/>
  <c r="I40" i="10" s="1"/>
  <c r="BM40" i="10"/>
  <c r="BL40" i="10"/>
  <c r="BK40" i="10"/>
  <c r="BJ40" i="10"/>
  <c r="G38" i="10"/>
  <c r="CM37" i="10"/>
  <c r="CL37" i="10"/>
  <c r="CK37" i="10"/>
  <c r="CJ37" i="10"/>
  <c r="CI37" i="10"/>
  <c r="CH37" i="10"/>
  <c r="CG37" i="10"/>
  <c r="CF37" i="10"/>
  <c r="CE37" i="10"/>
  <c r="CD37" i="10"/>
  <c r="CC37" i="10"/>
  <c r="CB37" i="10"/>
  <c r="CA37" i="10"/>
  <c r="BZ37" i="10"/>
  <c r="BY37" i="10"/>
  <c r="BX37" i="10"/>
  <c r="BW37" i="10"/>
  <c r="BV37" i="10"/>
  <c r="BU37" i="10"/>
  <c r="BT37" i="10"/>
  <c r="BS37" i="10"/>
  <c r="BR37" i="10"/>
  <c r="BQ37" i="10"/>
  <c r="BP37" i="10"/>
  <c r="BO37" i="10"/>
  <c r="BM37" i="10"/>
  <c r="AN37" i="10" s="1"/>
  <c r="BL37" i="10"/>
  <c r="BK37" i="10"/>
  <c r="BJ37" i="10"/>
  <c r="BG37" i="10"/>
  <c r="AY37" i="10"/>
  <c r="AR37" i="10"/>
  <c r="Q37" i="10" s="1"/>
  <c r="AM37" i="10"/>
  <c r="AK37" i="10"/>
  <c r="AK38" i="10" s="1"/>
  <c r="J38" i="10" s="1"/>
  <c r="J37" i="10"/>
  <c r="G35" i="10"/>
  <c r="CM34" i="10"/>
  <c r="CL34" i="10"/>
  <c r="CK34" i="10"/>
  <c r="CJ34" i="10"/>
  <c r="CI34" i="10"/>
  <c r="CH34" i="10"/>
  <c r="CG34" i="10"/>
  <c r="CF34" i="10"/>
  <c r="CE34" i="10"/>
  <c r="CD34" i="10"/>
  <c r="CC34" i="10"/>
  <c r="CB34" i="10"/>
  <c r="CA34" i="10"/>
  <c r="BZ34" i="10"/>
  <c r="BY34" i="10"/>
  <c r="BX34" i="10"/>
  <c r="BW34" i="10"/>
  <c r="BV34" i="10"/>
  <c r="BU34" i="10"/>
  <c r="BT34" i="10"/>
  <c r="BS34" i="10"/>
  <c r="BR34" i="10"/>
  <c r="BQ34" i="10"/>
  <c r="BP34" i="10"/>
  <c r="BO34" i="10"/>
  <c r="BM34" i="10"/>
  <c r="BL34" i="10"/>
  <c r="BK34" i="10"/>
  <c r="BJ34" i="10"/>
  <c r="BD34" i="10"/>
  <c r="AC34" i="10" s="1"/>
  <c r="BC34" i="10"/>
  <c r="AB34" i="10" s="1"/>
  <c r="AK34" i="10"/>
  <c r="J34" i="10" s="1"/>
  <c r="CM33" i="10"/>
  <c r="CL33" i="10"/>
  <c r="CK33" i="10"/>
  <c r="CJ33" i="10"/>
  <c r="CI33" i="10"/>
  <c r="CH33" i="10"/>
  <c r="CG33" i="10"/>
  <c r="CF33" i="10"/>
  <c r="CE33" i="10"/>
  <c r="CD33" i="10"/>
  <c r="CC33" i="10"/>
  <c r="CB33" i="10"/>
  <c r="CA33" i="10"/>
  <c r="BZ33" i="10"/>
  <c r="BY33" i="10"/>
  <c r="BX33" i="10"/>
  <c r="BW33" i="10"/>
  <c r="BV33" i="10"/>
  <c r="BU33" i="10"/>
  <c r="BT33" i="10"/>
  <c r="BS33" i="10"/>
  <c r="BR33" i="10"/>
  <c r="BQ33" i="10"/>
  <c r="BP33" i="10"/>
  <c r="BO33" i="10"/>
  <c r="BM33" i="10"/>
  <c r="BD33" i="10" s="1"/>
  <c r="AC33" i="10" s="1"/>
  <c r="BL33" i="10"/>
  <c r="BK33" i="10"/>
  <c r="BJ33" i="10"/>
  <c r="BF33" i="10"/>
  <c r="AE33" i="10" s="1"/>
  <c r="AO33" i="10"/>
  <c r="AJ33" i="10"/>
  <c r="I33" i="10" s="1"/>
  <c r="N33" i="10"/>
  <c r="CM32" i="10"/>
  <c r="CL32" i="10"/>
  <c r="CK32" i="10"/>
  <c r="CJ32" i="10"/>
  <c r="CI32" i="10"/>
  <c r="CH32" i="10"/>
  <c r="CG32" i="10"/>
  <c r="CF32" i="10"/>
  <c r="CE32" i="10"/>
  <c r="CD32" i="10"/>
  <c r="CC32" i="10"/>
  <c r="CB32" i="10"/>
  <c r="AW32" i="10" s="1"/>
  <c r="V32" i="10" s="1"/>
  <c r="CA32" i="10"/>
  <c r="BZ32" i="10"/>
  <c r="BY32" i="10"/>
  <c r="BX32" i="10"/>
  <c r="BW32" i="10"/>
  <c r="BV32" i="10"/>
  <c r="BU32" i="10"/>
  <c r="BT32" i="10"/>
  <c r="BS32" i="10"/>
  <c r="BR32" i="10"/>
  <c r="BQ32" i="10"/>
  <c r="BP32" i="10"/>
  <c r="BO32" i="10"/>
  <c r="BM32" i="10"/>
  <c r="BL32" i="10"/>
  <c r="AO32" i="10" s="1"/>
  <c r="N32" i="10" s="1"/>
  <c r="BK32" i="10"/>
  <c r="AV32" i="10" s="1"/>
  <c r="U32" i="10" s="1"/>
  <c r="BJ32" i="10"/>
  <c r="AN32" i="10"/>
  <c r="M32" i="10" s="1"/>
  <c r="CM31" i="10"/>
  <c r="CL31" i="10"/>
  <c r="CK31" i="10"/>
  <c r="CJ31" i="10"/>
  <c r="CI31" i="10"/>
  <c r="CH31" i="10"/>
  <c r="CG31" i="10"/>
  <c r="CF31" i="10"/>
  <c r="CE31" i="10"/>
  <c r="CD31" i="10"/>
  <c r="CC31" i="10"/>
  <c r="CB31" i="10"/>
  <c r="CA31" i="10"/>
  <c r="BZ31" i="10"/>
  <c r="BY31" i="10"/>
  <c r="BX31" i="10"/>
  <c r="BW31" i="10"/>
  <c r="BV31" i="10"/>
  <c r="BU31" i="10"/>
  <c r="BT31" i="10"/>
  <c r="AO31" i="10" s="1"/>
  <c r="N31" i="10" s="1"/>
  <c r="BS31" i="10"/>
  <c r="BR31" i="10"/>
  <c r="BQ31" i="10"/>
  <c r="BP31" i="10"/>
  <c r="BO31" i="10"/>
  <c r="BM31" i="10"/>
  <c r="BL31" i="10"/>
  <c r="BK31" i="10"/>
  <c r="BD31" i="10" s="1"/>
  <c r="AC31" i="10" s="1"/>
  <c r="BJ31" i="10"/>
  <c r="AZ31" i="10"/>
  <c r="Y31" i="10" s="1"/>
  <c r="AJ31" i="10"/>
  <c r="I31" i="10" s="1"/>
  <c r="CM30" i="10"/>
  <c r="CL30" i="10"/>
  <c r="CK30" i="10"/>
  <c r="CJ30" i="10"/>
  <c r="CI30" i="10"/>
  <c r="CH30" i="10"/>
  <c r="BC30" i="10" s="1"/>
  <c r="AB30" i="10" s="1"/>
  <c r="CG30" i="10"/>
  <c r="CF30" i="10"/>
  <c r="CE30" i="10"/>
  <c r="CD30" i="10"/>
  <c r="CC30" i="10"/>
  <c r="CB30" i="10"/>
  <c r="CA30" i="10"/>
  <c r="BZ30" i="10"/>
  <c r="AU30" i="10" s="1"/>
  <c r="T30" i="10" s="1"/>
  <c r="BY30" i="10"/>
  <c r="BX30" i="10"/>
  <c r="BW30" i="10"/>
  <c r="BV30" i="10"/>
  <c r="BU30" i="10"/>
  <c r="BT30" i="10"/>
  <c r="BS30" i="10"/>
  <c r="BR30" i="10"/>
  <c r="BQ30" i="10"/>
  <c r="BP30" i="10"/>
  <c r="BO30" i="10"/>
  <c r="BM30" i="10"/>
  <c r="BL30" i="10"/>
  <c r="BK30" i="10"/>
  <c r="BJ30" i="10"/>
  <c r="BH30" i="10"/>
  <c r="AG30" i="10" s="1"/>
  <c r="BE30" i="10"/>
  <c r="BB30" i="10"/>
  <c r="AW30" i="10"/>
  <c r="V30" i="10" s="1"/>
  <c r="AT30" i="10"/>
  <c r="AS30" i="10"/>
  <c r="R30" i="10" s="1"/>
  <c r="AM30" i="10"/>
  <c r="AL30" i="10"/>
  <c r="K30" i="10" s="1"/>
  <c r="AH30" i="10"/>
  <c r="AD30" i="10"/>
  <c r="AA30" i="10"/>
  <c r="S30" i="10"/>
  <c r="L30" i="10"/>
  <c r="CM29" i="10"/>
  <c r="BH29" i="10" s="1"/>
  <c r="AG29" i="10" s="1"/>
  <c r="CL29" i="10"/>
  <c r="CK29" i="10"/>
  <c r="CJ29" i="10"/>
  <c r="CI29" i="10"/>
  <c r="CH29" i="10"/>
  <c r="CG29" i="10"/>
  <c r="CF29" i="10"/>
  <c r="CE29" i="10"/>
  <c r="AZ29" i="10" s="1"/>
  <c r="Y29" i="10" s="1"/>
  <c r="CD29" i="10"/>
  <c r="CC29" i="10"/>
  <c r="CB29" i="10"/>
  <c r="CA29" i="10"/>
  <c r="BZ29" i="10"/>
  <c r="BY29" i="10"/>
  <c r="AT29" i="10" s="1"/>
  <c r="S29" i="10" s="1"/>
  <c r="BX29" i="10"/>
  <c r="BW29" i="10"/>
  <c r="BV29" i="10"/>
  <c r="BU29" i="10"/>
  <c r="BT29" i="10"/>
  <c r="BS29" i="10"/>
  <c r="BR29" i="10"/>
  <c r="BQ29" i="10"/>
  <c r="BP29" i="10"/>
  <c r="BO29" i="10"/>
  <c r="AJ29" i="10" s="1"/>
  <c r="I29" i="10" s="1"/>
  <c r="BM29" i="10"/>
  <c r="AL29" i="10" s="1"/>
  <c r="K29" i="10" s="1"/>
  <c r="BL29" i="10"/>
  <c r="BE29" i="10" s="1"/>
  <c r="BK29" i="10"/>
  <c r="BJ29" i="10"/>
  <c r="BD29" i="10"/>
  <c r="BC29" i="10"/>
  <c r="AB29" i="10" s="1"/>
  <c r="AW29" i="10"/>
  <c r="V29" i="10" s="1"/>
  <c r="AV29" i="10"/>
  <c r="U29" i="10" s="1"/>
  <c r="AS29" i="10"/>
  <c r="AO29" i="10"/>
  <c r="N29" i="10" s="1"/>
  <c r="AD29" i="10"/>
  <c r="AC29" i="10"/>
  <c r="R29" i="10"/>
  <c r="CM28" i="10"/>
  <c r="CL28" i="10"/>
  <c r="BG28" i="10" s="1"/>
  <c r="AF28" i="10" s="1"/>
  <c r="CK28" i="10"/>
  <c r="CJ28" i="10"/>
  <c r="CI28" i="10"/>
  <c r="CH28" i="10"/>
  <c r="BC28" i="10" s="1"/>
  <c r="AB28" i="10" s="1"/>
  <c r="CG28" i="10"/>
  <c r="CF28" i="10"/>
  <c r="CE28" i="10"/>
  <c r="CD28" i="10"/>
  <c r="CC28" i="10"/>
  <c r="CB28" i="10"/>
  <c r="CA28" i="10"/>
  <c r="BZ28" i="10"/>
  <c r="BY28" i="10"/>
  <c r="BX28" i="10"/>
  <c r="BW28" i="10"/>
  <c r="BV28" i="10"/>
  <c r="AQ28" i="10" s="1"/>
  <c r="P28" i="10" s="1"/>
  <c r="BU28" i="10"/>
  <c r="BT28" i="10"/>
  <c r="BS28" i="10"/>
  <c r="BR28" i="10"/>
  <c r="BQ28" i="10"/>
  <c r="BP28" i="10"/>
  <c r="BO28" i="10"/>
  <c r="BM28" i="10"/>
  <c r="AV28" i="10" s="1"/>
  <c r="U28" i="10" s="1"/>
  <c r="BL28" i="10"/>
  <c r="BK28" i="10"/>
  <c r="BJ28" i="10"/>
  <c r="AW28" i="10"/>
  <c r="V28" i="10" s="1"/>
  <c r="CM27" i="10"/>
  <c r="BH27" i="10" s="1"/>
  <c r="AG27" i="10" s="1"/>
  <c r="CL27" i="10"/>
  <c r="CK27" i="10"/>
  <c r="BF27" i="10" s="1"/>
  <c r="AE27" i="10" s="1"/>
  <c r="CJ27" i="10"/>
  <c r="CI27" i="10"/>
  <c r="CH27" i="10"/>
  <c r="CG27" i="10"/>
  <c r="CF27" i="10"/>
  <c r="BA27" i="10" s="1"/>
  <c r="Z27" i="10" s="1"/>
  <c r="CE27" i="10"/>
  <c r="CD27" i="10"/>
  <c r="AY27" i="10" s="1"/>
  <c r="X27" i="10" s="1"/>
  <c r="CC27" i="10"/>
  <c r="CB27" i="10"/>
  <c r="CA27" i="10"/>
  <c r="BZ27" i="10"/>
  <c r="BY27" i="10"/>
  <c r="BX27" i="10"/>
  <c r="AS27" i="10" s="1"/>
  <c r="R27" i="10" s="1"/>
  <c r="BW27" i="10"/>
  <c r="BV27" i="10"/>
  <c r="BU27" i="10"/>
  <c r="BT27" i="10"/>
  <c r="BS27" i="10"/>
  <c r="BR27" i="10"/>
  <c r="BQ27" i="10"/>
  <c r="BP27" i="10"/>
  <c r="AK27" i="10" s="1"/>
  <c r="BO27" i="10"/>
  <c r="BM27" i="10"/>
  <c r="AH27" i="10" s="1"/>
  <c r="BL27" i="10"/>
  <c r="BG27" i="10" s="1"/>
  <c r="AF27" i="10" s="1"/>
  <c r="BK27" i="10"/>
  <c r="BJ27" i="10"/>
  <c r="BC27" i="10"/>
  <c r="AB27" i="10" s="1"/>
  <c r="AZ27" i="10"/>
  <c r="Y27" i="10" s="1"/>
  <c r="AW27" i="10"/>
  <c r="AV27" i="10"/>
  <c r="U27" i="10" s="1"/>
  <c r="AQ27" i="10"/>
  <c r="P27" i="10" s="1"/>
  <c r="AP27" i="10"/>
  <c r="O27" i="10" s="1"/>
  <c r="V27" i="10"/>
  <c r="J27" i="10"/>
  <c r="CM26" i="10"/>
  <c r="CL26" i="10"/>
  <c r="CK26" i="10"/>
  <c r="CJ26" i="10"/>
  <c r="CI26" i="10"/>
  <c r="CH26" i="10"/>
  <c r="CG26" i="10"/>
  <c r="CF26" i="10"/>
  <c r="BA26" i="10" s="1"/>
  <c r="Z26" i="10" s="1"/>
  <c r="CE26" i="10"/>
  <c r="CD26" i="10"/>
  <c r="CC26" i="10"/>
  <c r="CB26" i="10"/>
  <c r="CA26" i="10"/>
  <c r="BZ26" i="10"/>
  <c r="BY26" i="10"/>
  <c r="BX26" i="10"/>
  <c r="AS26" i="10" s="1"/>
  <c r="R26" i="10" s="1"/>
  <c r="BW26" i="10"/>
  <c r="BV26" i="10"/>
  <c r="BU26" i="10"/>
  <c r="AP26" i="10" s="1"/>
  <c r="O26" i="10" s="1"/>
  <c r="BT26" i="10"/>
  <c r="BS26" i="10"/>
  <c r="BR26" i="10"/>
  <c r="BQ26" i="10"/>
  <c r="BP26" i="10"/>
  <c r="AK26" i="10" s="1"/>
  <c r="BO26" i="10"/>
  <c r="BM26" i="10"/>
  <c r="BL26" i="10"/>
  <c r="BG26" i="10" s="1"/>
  <c r="AF26" i="10" s="1"/>
  <c r="BK26" i="10"/>
  <c r="BJ26" i="10"/>
  <c r="BF26" i="10"/>
  <c r="AE26" i="10" s="1"/>
  <c r="BC26" i="10"/>
  <c r="AB26" i="10" s="1"/>
  <c r="AV26" i="10"/>
  <c r="U26" i="10" s="1"/>
  <c r="AQ26" i="10"/>
  <c r="P26" i="10" s="1"/>
  <c r="AJ26" i="10"/>
  <c r="I26" i="10" s="1"/>
  <c r="J26" i="10"/>
  <c r="CM25" i="10"/>
  <c r="CL25" i="10"/>
  <c r="CK25" i="10"/>
  <c r="CJ25" i="10"/>
  <c r="CI25" i="10"/>
  <c r="CH25" i="10"/>
  <c r="CG25" i="10"/>
  <c r="CF25" i="10"/>
  <c r="BA25" i="10" s="1"/>
  <c r="Z25" i="10" s="1"/>
  <c r="CE25" i="10"/>
  <c r="CD25" i="10"/>
  <c r="CC25" i="10"/>
  <c r="AX25" i="10" s="1"/>
  <c r="W25" i="10" s="1"/>
  <c r="CB25" i="10"/>
  <c r="CA25" i="10"/>
  <c r="BZ25" i="10"/>
  <c r="BY25" i="10"/>
  <c r="BX25" i="10"/>
  <c r="AS25" i="10" s="1"/>
  <c r="R25" i="10" s="1"/>
  <c r="BW25" i="10"/>
  <c r="BV25" i="10"/>
  <c r="BU25" i="10"/>
  <c r="BT25" i="10"/>
  <c r="BS25" i="10"/>
  <c r="BR25" i="10"/>
  <c r="BQ25" i="10"/>
  <c r="BP25" i="10"/>
  <c r="BO25" i="10"/>
  <c r="BM25" i="10"/>
  <c r="BL25" i="10"/>
  <c r="AR25" i="10" s="1"/>
  <c r="Q25" i="10" s="1"/>
  <c r="BK25" i="10"/>
  <c r="BJ25" i="10"/>
  <c r="BF25" i="10"/>
  <c r="AE25" i="10" s="1"/>
  <c r="AW25" i="10"/>
  <c r="V25" i="10" s="1"/>
  <c r="AN25" i="10"/>
  <c r="M25" i="10" s="1"/>
  <c r="CM24" i="10"/>
  <c r="CL24" i="10"/>
  <c r="CK24" i="10"/>
  <c r="CJ24" i="10"/>
  <c r="CI24" i="10"/>
  <c r="CH24" i="10"/>
  <c r="CG24" i="10"/>
  <c r="CF24" i="10"/>
  <c r="CE24" i="10"/>
  <c r="CD24" i="10"/>
  <c r="CC24" i="10"/>
  <c r="CB24" i="10"/>
  <c r="CA24" i="10"/>
  <c r="BZ24" i="10"/>
  <c r="BY24" i="10"/>
  <c r="BX24" i="10"/>
  <c r="BW24" i="10"/>
  <c r="BV24" i="10"/>
  <c r="BU24" i="10"/>
  <c r="BT24" i="10"/>
  <c r="BS24" i="10"/>
  <c r="BR24" i="10"/>
  <c r="BQ24" i="10"/>
  <c r="BP24" i="10"/>
  <c r="BO24" i="10"/>
  <c r="BM24" i="10"/>
  <c r="BL24" i="10"/>
  <c r="BK24" i="10"/>
  <c r="BJ24" i="10"/>
  <c r="BH24" i="10" s="1"/>
  <c r="AG24" i="10" s="1"/>
  <c r="BE24" i="10"/>
  <c r="AD24" i="10" s="1"/>
  <c r="BD24" i="10"/>
  <c r="AC24" i="10" s="1"/>
  <c r="AV24" i="10"/>
  <c r="U24" i="10" s="1"/>
  <c r="AU24" i="10"/>
  <c r="T24" i="10" s="1"/>
  <c r="AQ24" i="10"/>
  <c r="P24" i="10" s="1"/>
  <c r="AM24" i="10"/>
  <c r="L24" i="10" s="1"/>
  <c r="AK24" i="10"/>
  <c r="J24" i="10"/>
  <c r="CM23" i="10"/>
  <c r="CL23" i="10"/>
  <c r="CK23" i="10"/>
  <c r="CJ23" i="10"/>
  <c r="CI23" i="10"/>
  <c r="CH23" i="10"/>
  <c r="CG23" i="10"/>
  <c r="CF23" i="10"/>
  <c r="CE23" i="10"/>
  <c r="CD23" i="10"/>
  <c r="CC23" i="10"/>
  <c r="CB23" i="10"/>
  <c r="CA23" i="10"/>
  <c r="BZ23" i="10"/>
  <c r="AU23" i="10" s="1"/>
  <c r="T23" i="10" s="1"/>
  <c r="BY23" i="10"/>
  <c r="BX23" i="10"/>
  <c r="BW23" i="10"/>
  <c r="BV23" i="10"/>
  <c r="BU23" i="10"/>
  <c r="BT23" i="10"/>
  <c r="BS23" i="10"/>
  <c r="BR23" i="10"/>
  <c r="BQ23" i="10"/>
  <c r="BP23" i="10"/>
  <c r="BO23" i="10"/>
  <c r="BM23" i="10"/>
  <c r="BL23" i="10"/>
  <c r="AZ23" i="10" s="1"/>
  <c r="Y23" i="10" s="1"/>
  <c r="BK23" i="10"/>
  <c r="BJ23" i="10"/>
  <c r="BG23" i="10"/>
  <c r="AF23" i="10" s="1"/>
  <c r="BD23" i="10"/>
  <c r="AC23" i="10" s="1"/>
  <c r="AY23" i="10"/>
  <c r="X23" i="10" s="1"/>
  <c r="AV23" i="10"/>
  <c r="U23" i="10" s="1"/>
  <c r="AQ23" i="10"/>
  <c r="P23" i="10" s="1"/>
  <c r="AN23" i="10"/>
  <c r="M23" i="10" s="1"/>
  <c r="AH23" i="10"/>
  <c r="CM22" i="10"/>
  <c r="CL22" i="10"/>
  <c r="CK22" i="10"/>
  <c r="CJ22" i="10"/>
  <c r="CI22" i="10"/>
  <c r="CH22" i="10"/>
  <c r="CG22" i="10"/>
  <c r="CF22" i="10"/>
  <c r="CE22" i="10"/>
  <c r="CD22" i="10"/>
  <c r="CC22" i="10"/>
  <c r="CB22" i="10"/>
  <c r="CA22" i="10"/>
  <c r="BZ22" i="10"/>
  <c r="BY22" i="10"/>
  <c r="BX22" i="10"/>
  <c r="BW22" i="10"/>
  <c r="BV22" i="10"/>
  <c r="BU22" i="10"/>
  <c r="BT22" i="10"/>
  <c r="BS22" i="10"/>
  <c r="BR22" i="10"/>
  <c r="BQ22" i="10"/>
  <c r="BP22" i="10"/>
  <c r="BO22" i="10"/>
  <c r="BM22" i="10"/>
  <c r="BL22" i="10"/>
  <c r="BK22" i="10"/>
  <c r="BJ22" i="10"/>
  <c r="BH22" i="10" s="1"/>
  <c r="AG22" i="10" s="1"/>
  <c r="BC22" i="10"/>
  <c r="AB22" i="10" s="1"/>
  <c r="AV22" i="10"/>
  <c r="U22" i="10" s="1"/>
  <c r="AQ22" i="10"/>
  <c r="P22" i="10" s="1"/>
  <c r="AJ22" i="10"/>
  <c r="I22" i="10" s="1"/>
  <c r="CM21" i="10"/>
  <c r="CL21" i="10"/>
  <c r="CK21" i="10"/>
  <c r="CJ21" i="10"/>
  <c r="CI21" i="10"/>
  <c r="CH21" i="10"/>
  <c r="CG21" i="10"/>
  <c r="CF21" i="10"/>
  <c r="CE21" i="10"/>
  <c r="CD21" i="10"/>
  <c r="CC21" i="10"/>
  <c r="CB21" i="10"/>
  <c r="CA21" i="10"/>
  <c r="BZ21" i="10"/>
  <c r="BY21" i="10"/>
  <c r="BX21" i="10"/>
  <c r="BW21" i="10"/>
  <c r="BV21" i="10"/>
  <c r="BU21" i="10"/>
  <c r="BT21" i="10"/>
  <c r="BS21" i="10"/>
  <c r="BR21" i="10"/>
  <c r="BQ21" i="10"/>
  <c r="BP21" i="10"/>
  <c r="BO21" i="10"/>
  <c r="BM21" i="10"/>
  <c r="BL21" i="10"/>
  <c r="AV21" i="10" s="1"/>
  <c r="U21" i="10" s="1"/>
  <c r="BK21" i="10"/>
  <c r="BJ21" i="10"/>
  <c r="BH21" i="10" s="1"/>
  <c r="AG21" i="10" s="1"/>
  <c r="BD21" i="10"/>
  <c r="AC21" i="10" s="1"/>
  <c r="AZ21" i="10"/>
  <c r="Y21" i="10" s="1"/>
  <c r="AY21" i="10"/>
  <c r="X21" i="10" s="1"/>
  <c r="AR21" i="10"/>
  <c r="Q21" i="10" s="1"/>
  <c r="AM21" i="10"/>
  <c r="L21" i="10" s="1"/>
  <c r="AK21" i="10"/>
  <c r="J21" i="10" s="1"/>
  <c r="CM20" i="10"/>
  <c r="CL20" i="10"/>
  <c r="CK20" i="10"/>
  <c r="CJ20" i="10"/>
  <c r="CI20" i="10"/>
  <c r="CH20" i="10"/>
  <c r="BC20" i="10" s="1"/>
  <c r="AB20" i="10" s="1"/>
  <c r="CG20" i="10"/>
  <c r="CF20" i="10"/>
  <c r="CE20" i="10"/>
  <c r="CD20" i="10"/>
  <c r="AY20" i="10" s="1"/>
  <c r="X20" i="10" s="1"/>
  <c r="CC20" i="10"/>
  <c r="CB20" i="10"/>
  <c r="CA20" i="10"/>
  <c r="BZ20" i="10"/>
  <c r="AU20" i="10" s="1"/>
  <c r="T20" i="10" s="1"/>
  <c r="BY20" i="10"/>
  <c r="BX20" i="10"/>
  <c r="BW20" i="10"/>
  <c r="BV20" i="10"/>
  <c r="BU20" i="10"/>
  <c r="BT20" i="10"/>
  <c r="BS20" i="10"/>
  <c r="BR20" i="10"/>
  <c r="BQ20" i="10"/>
  <c r="BP20" i="10"/>
  <c r="BO20" i="10"/>
  <c r="BM20" i="10"/>
  <c r="AH20" i="10" s="1"/>
  <c r="BL20" i="10"/>
  <c r="BE20" i="10" s="1"/>
  <c r="AD20" i="10" s="1"/>
  <c r="BK20" i="10"/>
  <c r="BJ20" i="10"/>
  <c r="BG20" i="10"/>
  <c r="AF20" i="10" s="1"/>
  <c r="BA20" i="10"/>
  <c r="AV20" i="10"/>
  <c r="U20" i="10" s="1"/>
  <c r="AQ20" i="10"/>
  <c r="P20" i="10" s="1"/>
  <c r="AK20" i="10"/>
  <c r="J20" i="10" s="1"/>
  <c r="Z20" i="10"/>
  <c r="CM19" i="10"/>
  <c r="BH19" i="10" s="1"/>
  <c r="AG19" i="10" s="1"/>
  <c r="CL19" i="10"/>
  <c r="CK19" i="10"/>
  <c r="CJ19" i="10"/>
  <c r="BE19" i="10" s="1"/>
  <c r="AD19" i="10" s="1"/>
  <c r="CI19" i="10"/>
  <c r="CH19" i="10"/>
  <c r="CG19" i="10"/>
  <c r="CF19" i="10"/>
  <c r="BA19" i="10" s="1"/>
  <c r="Z19" i="10" s="1"/>
  <c r="CE19" i="10"/>
  <c r="AZ19" i="10" s="1"/>
  <c r="Y19" i="10" s="1"/>
  <c r="CD19" i="10"/>
  <c r="CC19" i="10"/>
  <c r="CB19" i="10"/>
  <c r="AW19" i="10" s="1"/>
  <c r="V19" i="10" s="1"/>
  <c r="CA19" i="10"/>
  <c r="BZ19" i="10"/>
  <c r="BY19" i="10"/>
  <c r="BX19" i="10"/>
  <c r="AS19" i="10" s="1"/>
  <c r="R19" i="10" s="1"/>
  <c r="BW19" i="10"/>
  <c r="AR19" i="10" s="1"/>
  <c r="Q19" i="10" s="1"/>
  <c r="BV19" i="10"/>
  <c r="BU19" i="10"/>
  <c r="BT19" i="10"/>
  <c r="AO19" i="10" s="1"/>
  <c r="N19" i="10" s="1"/>
  <c r="BS19" i="10"/>
  <c r="BR19" i="10"/>
  <c r="BQ19" i="10"/>
  <c r="BP19" i="10"/>
  <c r="AK19" i="10" s="1"/>
  <c r="J19" i="10" s="1"/>
  <c r="BO19" i="10"/>
  <c r="AJ19" i="10" s="1"/>
  <c r="I19" i="10" s="1"/>
  <c r="BM19" i="10"/>
  <c r="BL19" i="10"/>
  <c r="BK19" i="10"/>
  <c r="AQ19" i="10" s="1"/>
  <c r="P19" i="10" s="1"/>
  <c r="BJ19" i="10"/>
  <c r="BF19" i="10"/>
  <c r="AE19" i="10" s="1"/>
  <c r="BB19" i="10"/>
  <c r="AA19" i="10" s="1"/>
  <c r="AX19" i="10"/>
  <c r="W19" i="10" s="1"/>
  <c r="AT19" i="10"/>
  <c r="S19" i="10" s="1"/>
  <c r="AP19" i="10"/>
  <c r="O19" i="10" s="1"/>
  <c r="AL19" i="10"/>
  <c r="K19" i="10" s="1"/>
  <c r="CM18" i="10"/>
  <c r="BH18" i="10" s="1"/>
  <c r="AG18" i="10" s="1"/>
  <c r="CL18" i="10"/>
  <c r="CK18" i="10"/>
  <c r="CJ18" i="10"/>
  <c r="BE18" i="10" s="1"/>
  <c r="AD18" i="10" s="1"/>
  <c r="CI18" i="10"/>
  <c r="CH18" i="10"/>
  <c r="CG18" i="10"/>
  <c r="CF18" i="10"/>
  <c r="BA18" i="10" s="1"/>
  <c r="Z18" i="10" s="1"/>
  <c r="CE18" i="10"/>
  <c r="AZ18" i="10" s="1"/>
  <c r="Y18" i="10" s="1"/>
  <c r="CD18" i="10"/>
  <c r="CC18" i="10"/>
  <c r="CB18" i="10"/>
  <c r="AW18" i="10" s="1"/>
  <c r="V18" i="10" s="1"/>
  <c r="CA18" i="10"/>
  <c r="BZ18" i="10"/>
  <c r="BY18" i="10"/>
  <c r="BX18" i="10"/>
  <c r="AS18" i="10" s="1"/>
  <c r="R18" i="10" s="1"/>
  <c r="BW18" i="10"/>
  <c r="AR18" i="10" s="1"/>
  <c r="Q18" i="10" s="1"/>
  <c r="BV18" i="10"/>
  <c r="BU18" i="10"/>
  <c r="BT18" i="10"/>
  <c r="AO18" i="10" s="1"/>
  <c r="N18" i="10" s="1"/>
  <c r="BS18" i="10"/>
  <c r="BR18" i="10"/>
  <c r="BQ18" i="10"/>
  <c r="BP18" i="10"/>
  <c r="AK18" i="10" s="1"/>
  <c r="J18" i="10" s="1"/>
  <c r="BO18" i="10"/>
  <c r="AJ18" i="10" s="1"/>
  <c r="I18" i="10" s="1"/>
  <c r="BM18" i="10"/>
  <c r="BL18" i="10"/>
  <c r="BK18" i="10"/>
  <c r="AQ18" i="10" s="1"/>
  <c r="P18" i="10" s="1"/>
  <c r="BJ18" i="10"/>
  <c r="BF18" i="10"/>
  <c r="AE18" i="10" s="1"/>
  <c r="AX18" i="10"/>
  <c r="W18" i="10" s="1"/>
  <c r="AT18" i="10"/>
  <c r="S18" i="10" s="1"/>
  <c r="AP18" i="10"/>
  <c r="O18" i="10" s="1"/>
  <c r="AL18" i="10"/>
  <c r="K18" i="10" s="1"/>
  <c r="CM17" i="10"/>
  <c r="BH17" i="10" s="1"/>
  <c r="AG17" i="10" s="1"/>
  <c r="CL17" i="10"/>
  <c r="CK17" i="10"/>
  <c r="CJ17" i="10"/>
  <c r="BE17" i="10" s="1"/>
  <c r="AD17" i="10" s="1"/>
  <c r="CI17" i="10"/>
  <c r="CH17" i="10"/>
  <c r="CG17" i="10"/>
  <c r="CF17" i="10"/>
  <c r="BA17" i="10" s="1"/>
  <c r="Z17" i="10" s="1"/>
  <c r="CE17" i="10"/>
  <c r="AZ17" i="10" s="1"/>
  <c r="Y17" i="10" s="1"/>
  <c r="CD17" i="10"/>
  <c r="CC17" i="10"/>
  <c r="CB17" i="10"/>
  <c r="AW17" i="10" s="1"/>
  <c r="V17" i="10" s="1"/>
  <c r="CA17" i="10"/>
  <c r="BZ17" i="10"/>
  <c r="BY17" i="10"/>
  <c r="BX17" i="10"/>
  <c r="AS17" i="10" s="1"/>
  <c r="R17" i="10" s="1"/>
  <c r="BW17" i="10"/>
  <c r="AR17" i="10" s="1"/>
  <c r="Q17" i="10" s="1"/>
  <c r="BV17" i="10"/>
  <c r="BU17" i="10"/>
  <c r="BT17" i="10"/>
  <c r="AO17" i="10" s="1"/>
  <c r="N17" i="10" s="1"/>
  <c r="BS17" i="10"/>
  <c r="BR17" i="10"/>
  <c r="BQ17" i="10"/>
  <c r="BP17" i="10"/>
  <c r="AK17" i="10" s="1"/>
  <c r="J17" i="10" s="1"/>
  <c r="BO17" i="10"/>
  <c r="AJ17" i="10" s="1"/>
  <c r="I17" i="10" s="1"/>
  <c r="BM17" i="10"/>
  <c r="BL17" i="10"/>
  <c r="BK17" i="10"/>
  <c r="AQ17" i="10" s="1"/>
  <c r="P17" i="10" s="1"/>
  <c r="BJ17" i="10"/>
  <c r="BF17" i="10"/>
  <c r="AE17" i="10" s="1"/>
  <c r="BB17" i="10"/>
  <c r="AA17" i="10" s="1"/>
  <c r="AX17" i="10"/>
  <c r="W17" i="10" s="1"/>
  <c r="AT17" i="10"/>
  <c r="S17" i="10" s="1"/>
  <c r="AP17" i="10"/>
  <c r="O17" i="10" s="1"/>
  <c r="AL17" i="10"/>
  <c r="K17" i="10" s="1"/>
  <c r="CM16" i="10"/>
  <c r="BH16" i="10" s="1"/>
  <c r="CL16" i="10"/>
  <c r="CK16" i="10"/>
  <c r="CJ16" i="10"/>
  <c r="BE16" i="10" s="1"/>
  <c r="CI16" i="10"/>
  <c r="CH16" i="10"/>
  <c r="CG16" i="10"/>
  <c r="CF16" i="10"/>
  <c r="BA16" i="10" s="1"/>
  <c r="CE16" i="10"/>
  <c r="AZ16" i="10" s="1"/>
  <c r="CD16" i="10"/>
  <c r="CC16" i="10"/>
  <c r="CB16" i="10"/>
  <c r="AW16" i="10" s="1"/>
  <c r="CA16" i="10"/>
  <c r="BZ16" i="10"/>
  <c r="BY16" i="10"/>
  <c r="BX16" i="10"/>
  <c r="AS16" i="10" s="1"/>
  <c r="BW16" i="10"/>
  <c r="AR16" i="10" s="1"/>
  <c r="BV16" i="10"/>
  <c r="BU16" i="10"/>
  <c r="BT16" i="10"/>
  <c r="AO16" i="10" s="1"/>
  <c r="BS16" i="10"/>
  <c r="BR16" i="10"/>
  <c r="BQ16" i="10"/>
  <c r="BP16" i="10"/>
  <c r="AK16" i="10" s="1"/>
  <c r="BO16" i="10"/>
  <c r="AJ16" i="10" s="1"/>
  <c r="BM16" i="10"/>
  <c r="BL16" i="10"/>
  <c r="BK16" i="10"/>
  <c r="AY16" i="10" s="1"/>
  <c r="BJ16" i="10"/>
  <c r="BF16" i="10"/>
  <c r="BB16" i="10"/>
  <c r="AA16" i="10" s="1"/>
  <c r="AX16" i="10"/>
  <c r="W16" i="10" s="1"/>
  <c r="AT16" i="10"/>
  <c r="S16" i="10" s="1"/>
  <c r="AP16" i="10"/>
  <c r="AL16" i="10"/>
  <c r="K16" i="10" s="1"/>
  <c r="AG14" i="10"/>
  <c r="AD14" i="10"/>
  <c r="Z14" i="10"/>
  <c r="Y14" i="10"/>
  <c r="V14" i="10"/>
  <c r="R14" i="10"/>
  <c r="N14" i="10"/>
  <c r="J14" i="10"/>
  <c r="AG13" i="10"/>
  <c r="AF13" i="10"/>
  <c r="AE13" i="10"/>
  <c r="AE14" i="10" s="1"/>
  <c r="AD13" i="10"/>
  <c r="AC13" i="10"/>
  <c r="AB13" i="10"/>
  <c r="AB14" i="10" s="1"/>
  <c r="AA13" i="10"/>
  <c r="Z13" i="10"/>
  <c r="Y13" i="10"/>
  <c r="X13" i="10"/>
  <c r="X14" i="10" s="1"/>
  <c r="X47" i="10" s="1"/>
  <c r="W13" i="10"/>
  <c r="V13" i="10"/>
  <c r="U13" i="10"/>
  <c r="T13" i="10"/>
  <c r="T14" i="10" s="1"/>
  <c r="S13" i="10"/>
  <c r="R13" i="10"/>
  <c r="Q13" i="10"/>
  <c r="P13" i="10"/>
  <c r="O13" i="10"/>
  <c r="N13" i="10"/>
  <c r="M13" i="10"/>
  <c r="L13" i="10"/>
  <c r="K13" i="10"/>
  <c r="K14" i="10" s="1"/>
  <c r="J13" i="10"/>
  <c r="I13" i="10"/>
  <c r="CM46" i="9"/>
  <c r="CL46" i="9"/>
  <c r="CK46" i="9"/>
  <c r="BF46" i="9" s="1"/>
  <c r="CJ46" i="9"/>
  <c r="CI46" i="9"/>
  <c r="CH46" i="9"/>
  <c r="BC46" i="9" s="1"/>
  <c r="CG46" i="9"/>
  <c r="CF46" i="9"/>
  <c r="BA46" i="9" s="1"/>
  <c r="CE46" i="9"/>
  <c r="CD46" i="9"/>
  <c r="CC46" i="9"/>
  <c r="AX46" i="9" s="1"/>
  <c r="CB46" i="9"/>
  <c r="CA46" i="9"/>
  <c r="BZ46" i="9"/>
  <c r="AU46" i="9" s="1"/>
  <c r="BY46" i="9"/>
  <c r="BX46" i="9"/>
  <c r="AS46" i="9" s="1"/>
  <c r="BW46" i="9"/>
  <c r="BV46" i="9"/>
  <c r="BU46" i="9"/>
  <c r="AP46" i="9" s="1"/>
  <c r="BT46" i="9"/>
  <c r="BS46" i="9"/>
  <c r="BR46" i="9"/>
  <c r="AM46" i="9" s="1"/>
  <c r="BQ46" i="9"/>
  <c r="BP46" i="9"/>
  <c r="AK46" i="9" s="1"/>
  <c r="BO46" i="9"/>
  <c r="BM46" i="9"/>
  <c r="BH46" i="9" s="1"/>
  <c r="BL46" i="9"/>
  <c r="BB46" i="9" s="1"/>
  <c r="BK46" i="9"/>
  <c r="BJ46" i="9"/>
  <c r="BG46" i="9" s="1"/>
  <c r="BD46" i="9"/>
  <c r="AV46" i="9"/>
  <c r="AN46" i="9"/>
  <c r="G45" i="9"/>
  <c r="CM44" i="9"/>
  <c r="CL44" i="9"/>
  <c r="CK44" i="9"/>
  <c r="BF44" i="9" s="1"/>
  <c r="AE44" i="9" s="1"/>
  <c r="CJ44" i="9"/>
  <c r="CI44" i="9"/>
  <c r="CH44" i="9"/>
  <c r="BC44" i="9" s="1"/>
  <c r="AB44" i="9" s="1"/>
  <c r="CG44" i="9"/>
  <c r="BB44" i="9" s="1"/>
  <c r="AA44" i="9" s="1"/>
  <c r="CF44" i="9"/>
  <c r="BA44" i="9" s="1"/>
  <c r="Z44" i="9" s="1"/>
  <c r="CE44" i="9"/>
  <c r="CD44" i="9"/>
  <c r="CC44" i="9"/>
  <c r="AX44" i="9" s="1"/>
  <c r="W44" i="9" s="1"/>
  <c r="CB44" i="9"/>
  <c r="CA44" i="9"/>
  <c r="BZ44" i="9"/>
  <c r="AU44" i="9" s="1"/>
  <c r="T44" i="9" s="1"/>
  <c r="BY44" i="9"/>
  <c r="AT44" i="9" s="1"/>
  <c r="S44" i="9" s="1"/>
  <c r="BX44" i="9"/>
  <c r="AS44" i="9" s="1"/>
  <c r="R44" i="9" s="1"/>
  <c r="BW44" i="9"/>
  <c r="BV44" i="9"/>
  <c r="BU44" i="9"/>
  <c r="AP44" i="9" s="1"/>
  <c r="O44" i="9" s="1"/>
  <c r="BT44" i="9"/>
  <c r="AO44" i="9" s="1"/>
  <c r="N44" i="9" s="1"/>
  <c r="BS44" i="9"/>
  <c r="BR44" i="9"/>
  <c r="AM44" i="9" s="1"/>
  <c r="L44" i="9" s="1"/>
  <c r="BQ44" i="9"/>
  <c r="AL44" i="9" s="1"/>
  <c r="K44" i="9" s="1"/>
  <c r="BP44" i="9"/>
  <c r="AK44" i="9" s="1"/>
  <c r="J44" i="9" s="1"/>
  <c r="BO44" i="9"/>
  <c r="BM44" i="9"/>
  <c r="BG44" i="9" s="1"/>
  <c r="AF44" i="9" s="1"/>
  <c r="BL44" i="9"/>
  <c r="BK44" i="9"/>
  <c r="BJ44" i="9"/>
  <c r="BE44" i="9" s="1"/>
  <c r="AD44" i="9" s="1"/>
  <c r="BH44" i="9"/>
  <c r="AG44" i="9" s="1"/>
  <c r="BD44" i="9"/>
  <c r="AC44" i="9" s="1"/>
  <c r="AZ44" i="9"/>
  <c r="Y44" i="9" s="1"/>
  <c r="AY44" i="9"/>
  <c r="X44" i="9" s="1"/>
  <c r="AV44" i="9"/>
  <c r="U44" i="9" s="1"/>
  <c r="AR44" i="9"/>
  <c r="Q44" i="9" s="1"/>
  <c r="AQ44" i="9"/>
  <c r="P44" i="9" s="1"/>
  <c r="AN44" i="9"/>
  <c r="M44" i="9" s="1"/>
  <c r="AJ44" i="9"/>
  <c r="I44" i="9" s="1"/>
  <c r="AH44" i="9"/>
  <c r="CM43" i="9"/>
  <c r="CL43" i="9"/>
  <c r="CK43" i="9"/>
  <c r="BF43" i="9" s="1"/>
  <c r="AE43" i="9" s="1"/>
  <c r="CJ43" i="9"/>
  <c r="BE43" i="9" s="1"/>
  <c r="AD43" i="9" s="1"/>
  <c r="CI43" i="9"/>
  <c r="CH43" i="9"/>
  <c r="BC43" i="9" s="1"/>
  <c r="AB43" i="9" s="1"/>
  <c r="CG43" i="9"/>
  <c r="BB43" i="9" s="1"/>
  <c r="AA43" i="9" s="1"/>
  <c r="CF43" i="9"/>
  <c r="BA43" i="9" s="1"/>
  <c r="CE43" i="9"/>
  <c r="CD43" i="9"/>
  <c r="CC43" i="9"/>
  <c r="AX43" i="9" s="1"/>
  <c r="W43" i="9" s="1"/>
  <c r="CB43" i="9"/>
  <c r="AW43" i="9" s="1"/>
  <c r="V43" i="9" s="1"/>
  <c r="CA43" i="9"/>
  <c r="BZ43" i="9"/>
  <c r="AU43" i="9" s="1"/>
  <c r="T43" i="9" s="1"/>
  <c r="BY43" i="9"/>
  <c r="AT43" i="9" s="1"/>
  <c r="BX43" i="9"/>
  <c r="AS43" i="9" s="1"/>
  <c r="BW43" i="9"/>
  <c r="BV43" i="9"/>
  <c r="BU43" i="9"/>
  <c r="AP43" i="9" s="1"/>
  <c r="O43" i="9" s="1"/>
  <c r="BT43" i="9"/>
  <c r="AO43" i="9" s="1"/>
  <c r="N43" i="9" s="1"/>
  <c r="BS43" i="9"/>
  <c r="BR43" i="9"/>
  <c r="AM43" i="9" s="1"/>
  <c r="L43" i="9" s="1"/>
  <c r="BQ43" i="9"/>
  <c r="AL43" i="9" s="1"/>
  <c r="K43" i="9" s="1"/>
  <c r="BP43" i="9"/>
  <c r="AK43" i="9" s="1"/>
  <c r="BO43" i="9"/>
  <c r="BM43" i="9"/>
  <c r="BG43" i="9" s="1"/>
  <c r="AF43" i="9" s="1"/>
  <c r="BL43" i="9"/>
  <c r="BK43" i="9"/>
  <c r="BJ43" i="9"/>
  <c r="BH43" i="9"/>
  <c r="AG43" i="9" s="1"/>
  <c r="BD43" i="9"/>
  <c r="AC43" i="9" s="1"/>
  <c r="AZ43" i="9"/>
  <c r="Y43" i="9" s="1"/>
  <c r="AV43" i="9"/>
  <c r="U43" i="9" s="1"/>
  <c r="AR43" i="9"/>
  <c r="Q43" i="9" s="1"/>
  <c r="AQ43" i="9"/>
  <c r="P43" i="9" s="1"/>
  <c r="AN43" i="9"/>
  <c r="M43" i="9" s="1"/>
  <c r="AJ43" i="9"/>
  <c r="I43" i="9" s="1"/>
  <c r="AH43" i="9"/>
  <c r="Z43" i="9"/>
  <c r="S43" i="9"/>
  <c r="R43" i="9"/>
  <c r="J43" i="9"/>
  <c r="CM42" i="9"/>
  <c r="CL42" i="9"/>
  <c r="CK42" i="9"/>
  <c r="BF42" i="9" s="1"/>
  <c r="AE42" i="9" s="1"/>
  <c r="CJ42" i="9"/>
  <c r="CI42" i="9"/>
  <c r="CH42" i="9"/>
  <c r="CG42" i="9"/>
  <c r="BB42" i="9" s="1"/>
  <c r="CF42" i="9"/>
  <c r="BA42" i="9" s="1"/>
  <c r="CE42" i="9"/>
  <c r="CD42" i="9"/>
  <c r="CC42" i="9"/>
  <c r="AX42" i="9" s="1"/>
  <c r="W42" i="9" s="1"/>
  <c r="CB42" i="9"/>
  <c r="AW42" i="9" s="1"/>
  <c r="CA42" i="9"/>
  <c r="BZ42" i="9"/>
  <c r="BY42" i="9"/>
  <c r="AT42" i="9" s="1"/>
  <c r="BX42" i="9"/>
  <c r="AS42" i="9" s="1"/>
  <c r="BW42" i="9"/>
  <c r="BV42" i="9"/>
  <c r="BU42" i="9"/>
  <c r="AP42" i="9" s="1"/>
  <c r="BT42" i="9"/>
  <c r="AO42" i="9" s="1"/>
  <c r="BS42" i="9"/>
  <c r="BR42" i="9"/>
  <c r="BQ42" i="9"/>
  <c r="AL42" i="9" s="1"/>
  <c r="BP42" i="9"/>
  <c r="AK42" i="9" s="1"/>
  <c r="BO42" i="9"/>
  <c r="BM42" i="9"/>
  <c r="BH42" i="9" s="1"/>
  <c r="BL42" i="9"/>
  <c r="BK42" i="9"/>
  <c r="BJ42" i="9"/>
  <c r="BE42" i="9" s="1"/>
  <c r="BG42" i="9"/>
  <c r="BD42" i="9"/>
  <c r="AY42" i="9"/>
  <c r="AV42" i="9"/>
  <c r="AR42" i="9"/>
  <c r="AQ42" i="9"/>
  <c r="AJ42" i="9"/>
  <c r="AH42" i="9"/>
  <c r="K42" i="9"/>
  <c r="CM41" i="9"/>
  <c r="CL41" i="9"/>
  <c r="CK41" i="9"/>
  <c r="CJ41" i="9"/>
  <c r="CI41" i="9"/>
  <c r="CH41" i="9"/>
  <c r="CG41" i="9"/>
  <c r="CF41" i="9"/>
  <c r="CE41" i="9"/>
  <c r="CD41" i="9"/>
  <c r="CC41" i="9"/>
  <c r="CB41" i="9"/>
  <c r="CA41" i="9"/>
  <c r="BZ41" i="9"/>
  <c r="BY41" i="9"/>
  <c r="BX41" i="9"/>
  <c r="BW41" i="9"/>
  <c r="BV41" i="9"/>
  <c r="BU41" i="9"/>
  <c r="BT41" i="9"/>
  <c r="BS41" i="9"/>
  <c r="BR41" i="9"/>
  <c r="BQ41" i="9"/>
  <c r="BP41" i="9"/>
  <c r="BO41" i="9"/>
  <c r="BM41" i="9"/>
  <c r="BH41" i="9" s="1"/>
  <c r="AG41" i="9" s="1"/>
  <c r="BL41" i="9"/>
  <c r="BK41" i="9"/>
  <c r="BJ41" i="9"/>
  <c r="AY41" i="9"/>
  <c r="X41" i="9" s="1"/>
  <c r="AV41" i="9"/>
  <c r="U41" i="9" s="1"/>
  <c r="AN41" i="9"/>
  <c r="M41" i="9" s="1"/>
  <c r="CM40" i="9"/>
  <c r="CL40" i="9"/>
  <c r="CK40" i="9"/>
  <c r="CJ40" i="9"/>
  <c r="CI40" i="9"/>
  <c r="CH40" i="9"/>
  <c r="BC40" i="9" s="1"/>
  <c r="CG40" i="9"/>
  <c r="CF40" i="9"/>
  <c r="CE40" i="9"/>
  <c r="CD40" i="9"/>
  <c r="CC40" i="9"/>
  <c r="CB40" i="9"/>
  <c r="CA40" i="9"/>
  <c r="BZ40" i="9"/>
  <c r="AU40" i="9" s="1"/>
  <c r="BY40" i="9"/>
  <c r="BX40" i="9"/>
  <c r="BW40" i="9"/>
  <c r="BV40" i="9"/>
  <c r="BU40" i="9"/>
  <c r="BT40" i="9"/>
  <c r="BS40" i="9"/>
  <c r="BR40" i="9"/>
  <c r="AM40" i="9" s="1"/>
  <c r="BQ40" i="9"/>
  <c r="BP40" i="9"/>
  <c r="BO40" i="9"/>
  <c r="BM40" i="9"/>
  <c r="BL40" i="9"/>
  <c r="BK40" i="9"/>
  <c r="BJ40" i="9"/>
  <c r="BH40" i="9"/>
  <c r="AQ40" i="9"/>
  <c r="AN40" i="9"/>
  <c r="G38" i="9"/>
  <c r="G46" i="9" s="1"/>
  <c r="CM37" i="9"/>
  <c r="CL37" i="9"/>
  <c r="CK37" i="9"/>
  <c r="CJ37" i="9"/>
  <c r="CI37" i="9"/>
  <c r="CH37" i="9"/>
  <c r="CG37" i="9"/>
  <c r="CF37" i="9"/>
  <c r="CE37" i="9"/>
  <c r="CD37" i="9"/>
  <c r="CC37" i="9"/>
  <c r="CB37" i="9"/>
  <c r="CA37" i="9"/>
  <c r="BZ37" i="9"/>
  <c r="BY37" i="9"/>
  <c r="BX37" i="9"/>
  <c r="BW37" i="9"/>
  <c r="BV37" i="9"/>
  <c r="BU37" i="9"/>
  <c r="BT37" i="9"/>
  <c r="BS37" i="9"/>
  <c r="BR37" i="9"/>
  <c r="BQ37" i="9"/>
  <c r="BP37" i="9"/>
  <c r="BO37" i="9"/>
  <c r="BM37" i="9"/>
  <c r="BL37" i="9"/>
  <c r="BK37" i="9"/>
  <c r="AY37" i="9" s="1"/>
  <c r="BJ37" i="9"/>
  <c r="AH37" i="9"/>
  <c r="G35" i="9"/>
  <c r="CM34" i="9"/>
  <c r="CL34" i="9"/>
  <c r="CK34" i="9"/>
  <c r="CJ34" i="9"/>
  <c r="CI34" i="9"/>
  <c r="CH34" i="9"/>
  <c r="CG34" i="9"/>
  <c r="CF34" i="9"/>
  <c r="CE34" i="9"/>
  <c r="CD34" i="9"/>
  <c r="CC34" i="9"/>
  <c r="CB34" i="9"/>
  <c r="AW34" i="9" s="1"/>
  <c r="V34" i="9" s="1"/>
  <c r="CA34" i="9"/>
  <c r="BZ34" i="9"/>
  <c r="BY34" i="9"/>
  <c r="BX34" i="9"/>
  <c r="BW34" i="9"/>
  <c r="BV34" i="9"/>
  <c r="BU34" i="9"/>
  <c r="BT34" i="9"/>
  <c r="BS34" i="9"/>
  <c r="BR34" i="9"/>
  <c r="BQ34" i="9"/>
  <c r="BP34" i="9"/>
  <c r="BO34" i="9"/>
  <c r="BM34" i="9"/>
  <c r="BL34" i="9"/>
  <c r="BK34" i="9"/>
  <c r="AL34" i="9" s="1"/>
  <c r="K34" i="9" s="1"/>
  <c r="BJ34" i="9"/>
  <c r="BF34" i="9"/>
  <c r="AE34" i="9" s="1"/>
  <c r="AN34" i="9"/>
  <c r="M34" i="9" s="1"/>
  <c r="AK34" i="9"/>
  <c r="J34" i="9" s="1"/>
  <c r="CM33" i="9"/>
  <c r="CL33" i="9"/>
  <c r="CK33" i="9"/>
  <c r="CJ33" i="9"/>
  <c r="CI33" i="9"/>
  <c r="CH33" i="9"/>
  <c r="CG33" i="9"/>
  <c r="CF33" i="9"/>
  <c r="CE33" i="9"/>
  <c r="CD33" i="9"/>
  <c r="CC33" i="9"/>
  <c r="CB33" i="9"/>
  <c r="CA33" i="9"/>
  <c r="BZ33" i="9"/>
  <c r="BY33" i="9"/>
  <c r="BX33" i="9"/>
  <c r="BW33" i="9"/>
  <c r="BV33" i="9"/>
  <c r="BU33" i="9"/>
  <c r="BT33" i="9"/>
  <c r="BS33" i="9"/>
  <c r="BR33" i="9"/>
  <c r="BQ33" i="9"/>
  <c r="BP33" i="9"/>
  <c r="BO33" i="9"/>
  <c r="BM33" i="9"/>
  <c r="BL33" i="9"/>
  <c r="BK33" i="9"/>
  <c r="BJ33" i="9"/>
  <c r="BH33" i="9" s="1"/>
  <c r="AG33" i="9" s="1"/>
  <c r="BC33" i="9"/>
  <c r="AB33" i="9" s="1"/>
  <c r="AM33" i="9"/>
  <c r="L33" i="9" s="1"/>
  <c r="AK33" i="9"/>
  <c r="J33" i="9" s="1"/>
  <c r="CM32" i="9"/>
  <c r="CL32" i="9"/>
  <c r="CK32" i="9"/>
  <c r="BF32" i="9" s="1"/>
  <c r="AE32" i="9" s="1"/>
  <c r="CJ32" i="9"/>
  <c r="CI32" i="9"/>
  <c r="CH32" i="9"/>
  <c r="CG32" i="9"/>
  <c r="CF32" i="9"/>
  <c r="CE32" i="9"/>
  <c r="CD32" i="9"/>
  <c r="CC32" i="9"/>
  <c r="AX32" i="9" s="1"/>
  <c r="W32" i="9" s="1"/>
  <c r="CB32" i="9"/>
  <c r="CA32" i="9"/>
  <c r="BZ32" i="9"/>
  <c r="BY32" i="9"/>
  <c r="BX32" i="9"/>
  <c r="BW32" i="9"/>
  <c r="BV32" i="9"/>
  <c r="BU32" i="9"/>
  <c r="AP32" i="9" s="1"/>
  <c r="O32" i="9" s="1"/>
  <c r="BT32" i="9"/>
  <c r="BS32" i="9"/>
  <c r="BR32" i="9"/>
  <c r="BQ32" i="9"/>
  <c r="BP32" i="9"/>
  <c r="BO32" i="9"/>
  <c r="BM32" i="9"/>
  <c r="BL32" i="9"/>
  <c r="BK32" i="9"/>
  <c r="AM32" i="9" s="1"/>
  <c r="L32" i="9" s="1"/>
  <c r="BJ32" i="9"/>
  <c r="BH32" i="9" s="1"/>
  <c r="AG32" i="9" s="1"/>
  <c r="AW32" i="9"/>
  <c r="V32" i="9" s="1"/>
  <c r="AO32" i="9"/>
  <c r="N32" i="9" s="1"/>
  <c r="CM31" i="9"/>
  <c r="CL31" i="9"/>
  <c r="CK31" i="9"/>
  <c r="CJ31" i="9"/>
  <c r="CI31" i="9"/>
  <c r="CH31" i="9"/>
  <c r="CG31" i="9"/>
  <c r="CF31" i="9"/>
  <c r="CE31" i="9"/>
  <c r="CD31" i="9"/>
  <c r="CC31" i="9"/>
  <c r="CB31" i="9"/>
  <c r="CA31" i="9"/>
  <c r="BZ31" i="9"/>
  <c r="BY31" i="9"/>
  <c r="BX31" i="9"/>
  <c r="AS31" i="9" s="1"/>
  <c r="R31" i="9" s="1"/>
  <c r="BW31" i="9"/>
  <c r="BV31" i="9"/>
  <c r="BU31" i="9"/>
  <c r="BT31" i="9"/>
  <c r="BS31" i="9"/>
  <c r="BR31" i="9"/>
  <c r="BQ31" i="9"/>
  <c r="BP31" i="9"/>
  <c r="BO31" i="9"/>
  <c r="BM31" i="9"/>
  <c r="BL31" i="9"/>
  <c r="AZ31" i="9" s="1"/>
  <c r="Y31" i="9" s="1"/>
  <c r="BK31" i="9"/>
  <c r="BJ31" i="9"/>
  <c r="CM30" i="9"/>
  <c r="CL30" i="9"/>
  <c r="CK30" i="9"/>
  <c r="CJ30" i="9"/>
  <c r="CI30" i="9"/>
  <c r="CH30" i="9"/>
  <c r="CG30" i="9"/>
  <c r="CF30" i="9"/>
  <c r="CE30" i="9"/>
  <c r="CD30" i="9"/>
  <c r="CC30" i="9"/>
  <c r="CB30" i="9"/>
  <c r="CA30" i="9"/>
  <c r="BZ30" i="9"/>
  <c r="BY30" i="9"/>
  <c r="BX30" i="9"/>
  <c r="BW30" i="9"/>
  <c r="BV30" i="9"/>
  <c r="BU30" i="9"/>
  <c r="BT30" i="9"/>
  <c r="BS30" i="9"/>
  <c r="BR30" i="9"/>
  <c r="BQ30" i="9"/>
  <c r="BP30" i="9"/>
  <c r="BO30" i="9"/>
  <c r="BM30" i="9"/>
  <c r="BL30" i="9"/>
  <c r="BK30" i="9"/>
  <c r="BJ30" i="9"/>
  <c r="BH30" i="9" s="1"/>
  <c r="AG30" i="9" s="1"/>
  <c r="BF30" i="9"/>
  <c r="AE30" i="9" s="1"/>
  <c r="AS30" i="9"/>
  <c r="R30" i="9" s="1"/>
  <c r="AM30" i="9"/>
  <c r="L30" i="9" s="1"/>
  <c r="CM29" i="9"/>
  <c r="CL29" i="9"/>
  <c r="CK29" i="9"/>
  <c r="CJ29" i="9"/>
  <c r="CI29" i="9"/>
  <c r="CH29" i="9"/>
  <c r="CG29" i="9"/>
  <c r="CF29" i="9"/>
  <c r="CE29" i="9"/>
  <c r="CD29" i="9"/>
  <c r="CC29" i="9"/>
  <c r="AX29" i="9" s="1"/>
  <c r="W29" i="9" s="1"/>
  <c r="CB29" i="9"/>
  <c r="CA29" i="9"/>
  <c r="BZ29" i="9"/>
  <c r="BY29" i="9"/>
  <c r="BX29" i="9"/>
  <c r="BW29" i="9"/>
  <c r="BV29" i="9"/>
  <c r="BU29" i="9"/>
  <c r="AP29" i="9" s="1"/>
  <c r="O29" i="9" s="1"/>
  <c r="BT29" i="9"/>
  <c r="BS29" i="9"/>
  <c r="BR29" i="9"/>
  <c r="BQ29" i="9"/>
  <c r="BP29" i="9"/>
  <c r="BO29" i="9"/>
  <c r="BM29" i="9"/>
  <c r="BL29" i="9"/>
  <c r="BK29" i="9"/>
  <c r="BJ29" i="9"/>
  <c r="AR29" i="9"/>
  <c r="Q29" i="9" s="1"/>
  <c r="CM28" i="9"/>
  <c r="BH28" i="9" s="1"/>
  <c r="AG28" i="9" s="1"/>
  <c r="CL28" i="9"/>
  <c r="CK28" i="9"/>
  <c r="CJ28" i="9"/>
  <c r="CI28" i="9"/>
  <c r="CH28" i="9"/>
  <c r="CG28" i="9"/>
  <c r="CF28" i="9"/>
  <c r="CE28" i="9"/>
  <c r="AZ28" i="9" s="1"/>
  <c r="Y28" i="9" s="1"/>
  <c r="CD28" i="9"/>
  <c r="CC28" i="9"/>
  <c r="CB28" i="9"/>
  <c r="AW28" i="9" s="1"/>
  <c r="V28" i="9" s="1"/>
  <c r="CA28" i="9"/>
  <c r="BZ28" i="9"/>
  <c r="BY28" i="9"/>
  <c r="BX28" i="9"/>
  <c r="AS28" i="9" s="1"/>
  <c r="R28" i="9" s="1"/>
  <c r="BW28" i="9"/>
  <c r="AR28" i="9" s="1"/>
  <c r="Q28" i="9" s="1"/>
  <c r="BV28" i="9"/>
  <c r="BU28" i="9"/>
  <c r="BT28" i="9"/>
  <c r="BS28" i="9"/>
  <c r="BR28" i="9"/>
  <c r="BQ28" i="9"/>
  <c r="BP28" i="9"/>
  <c r="BO28" i="9"/>
  <c r="AJ28" i="9" s="1"/>
  <c r="I28" i="9" s="1"/>
  <c r="BM28" i="9"/>
  <c r="BL28" i="9"/>
  <c r="BK28" i="9"/>
  <c r="BJ28" i="9"/>
  <c r="BE28" i="9"/>
  <c r="AD28" i="9" s="1"/>
  <c r="BC28" i="9"/>
  <c r="AB28" i="9" s="1"/>
  <c r="BB28" i="9"/>
  <c r="AA28" i="9" s="1"/>
  <c r="BA28" i="9"/>
  <c r="Z28" i="9" s="1"/>
  <c r="AP28" i="9"/>
  <c r="O28" i="9" s="1"/>
  <c r="AO28" i="9"/>
  <c r="N28" i="9" s="1"/>
  <c r="AL28" i="9"/>
  <c r="K28" i="9" s="1"/>
  <c r="AK28" i="9"/>
  <c r="J28" i="9" s="1"/>
  <c r="CM27" i="9"/>
  <c r="CL27" i="9"/>
  <c r="CK27" i="9"/>
  <c r="CJ27" i="9"/>
  <c r="CI27" i="9"/>
  <c r="CH27" i="9"/>
  <c r="CG27" i="9"/>
  <c r="CF27" i="9"/>
  <c r="CE27" i="9"/>
  <c r="CD27" i="9"/>
  <c r="CC27" i="9"/>
  <c r="CB27" i="9"/>
  <c r="CA27" i="9"/>
  <c r="BZ27" i="9"/>
  <c r="BY27" i="9"/>
  <c r="BX27" i="9"/>
  <c r="BW27" i="9"/>
  <c r="BV27" i="9"/>
  <c r="BU27" i="9"/>
  <c r="BT27" i="9"/>
  <c r="BS27" i="9"/>
  <c r="BR27" i="9"/>
  <c r="BQ27" i="9"/>
  <c r="BP27" i="9"/>
  <c r="BO27" i="9"/>
  <c r="BM27" i="9"/>
  <c r="BL27" i="9"/>
  <c r="BK27" i="9"/>
  <c r="AX27" i="9" s="1"/>
  <c r="W27" i="9" s="1"/>
  <c r="BJ27" i="9"/>
  <c r="BH27" i="9" s="1"/>
  <c r="AG27" i="9" s="1"/>
  <c r="AJ27" i="9"/>
  <c r="I27" i="9" s="1"/>
  <c r="CM26" i="9"/>
  <c r="CL26" i="9"/>
  <c r="CK26" i="9"/>
  <c r="CJ26" i="9"/>
  <c r="CI26" i="9"/>
  <c r="CH26" i="9"/>
  <c r="CG26" i="9"/>
  <c r="CF26" i="9"/>
  <c r="CE26" i="9"/>
  <c r="CD26" i="9"/>
  <c r="CC26" i="9"/>
  <c r="CB26" i="9"/>
  <c r="CA26" i="9"/>
  <c r="BZ26" i="9"/>
  <c r="BY26" i="9"/>
  <c r="BX26" i="9"/>
  <c r="BW26" i="9"/>
  <c r="BV26" i="9"/>
  <c r="BU26" i="9"/>
  <c r="BT26" i="9"/>
  <c r="BS26" i="9"/>
  <c r="BR26" i="9"/>
  <c r="BQ26" i="9"/>
  <c r="BP26" i="9"/>
  <c r="BO26" i="9"/>
  <c r="BM26" i="9"/>
  <c r="BL26" i="9"/>
  <c r="BK26" i="9"/>
  <c r="BJ26" i="9"/>
  <c r="BE26" i="9" s="1"/>
  <c r="AD26" i="9" s="1"/>
  <c r="BH26" i="9"/>
  <c r="AG26" i="9" s="1"/>
  <c r="AT26" i="9"/>
  <c r="S26" i="9" s="1"/>
  <c r="CM25" i="9"/>
  <c r="CL25" i="9"/>
  <c r="CK25" i="9"/>
  <c r="CJ25" i="9"/>
  <c r="CI25" i="9"/>
  <c r="CH25" i="9"/>
  <c r="CG25" i="9"/>
  <c r="CF25" i="9"/>
  <c r="CE25" i="9"/>
  <c r="CD25" i="9"/>
  <c r="CC25" i="9"/>
  <c r="CB25" i="9"/>
  <c r="CA25" i="9"/>
  <c r="BZ25" i="9"/>
  <c r="BY25" i="9"/>
  <c r="BX25" i="9"/>
  <c r="BW25" i="9"/>
  <c r="BV25" i="9"/>
  <c r="BU25" i="9"/>
  <c r="BT25" i="9"/>
  <c r="BS25" i="9"/>
  <c r="BR25" i="9"/>
  <c r="BQ25" i="9"/>
  <c r="BP25" i="9"/>
  <c r="BO25" i="9"/>
  <c r="BM25" i="9"/>
  <c r="BL25" i="9"/>
  <c r="BK25" i="9"/>
  <c r="BJ25" i="9"/>
  <c r="AW25" i="9" s="1"/>
  <c r="V25" i="9" s="1"/>
  <c r="BG25" i="9"/>
  <c r="AF25" i="9" s="1"/>
  <c r="AH25" i="9"/>
  <c r="CM24" i="9"/>
  <c r="BH24" i="9" s="1"/>
  <c r="AG24" i="9" s="1"/>
  <c r="CL24" i="9"/>
  <c r="CK24" i="9"/>
  <c r="CJ24" i="9"/>
  <c r="CI24" i="9"/>
  <c r="CH24" i="9"/>
  <c r="CG24" i="9"/>
  <c r="CF24" i="9"/>
  <c r="CE24" i="9"/>
  <c r="AZ24" i="9" s="1"/>
  <c r="Y24" i="9" s="1"/>
  <c r="CD24" i="9"/>
  <c r="CC24" i="9"/>
  <c r="CB24" i="9"/>
  <c r="CA24" i="9"/>
  <c r="BZ24" i="9"/>
  <c r="BY24" i="9"/>
  <c r="BX24" i="9"/>
  <c r="BW24" i="9"/>
  <c r="AR24" i="9" s="1"/>
  <c r="Q24" i="9" s="1"/>
  <c r="BV24" i="9"/>
  <c r="BU24" i="9"/>
  <c r="BT24" i="9"/>
  <c r="BS24" i="9"/>
  <c r="BR24" i="9"/>
  <c r="BQ24" i="9"/>
  <c r="BP24" i="9"/>
  <c r="BO24" i="9"/>
  <c r="AJ24" i="9" s="1"/>
  <c r="I24" i="9" s="1"/>
  <c r="BM24" i="9"/>
  <c r="BL24" i="9"/>
  <c r="BB24" i="9" s="1"/>
  <c r="AA24" i="9" s="1"/>
  <c r="BK24" i="9"/>
  <c r="BJ24" i="9"/>
  <c r="BD24" i="9"/>
  <c r="AC24" i="9" s="1"/>
  <c r="AN24" i="9"/>
  <c r="M24" i="9" s="1"/>
  <c r="CM23" i="9"/>
  <c r="CL23" i="9"/>
  <c r="CK23" i="9"/>
  <c r="CJ23" i="9"/>
  <c r="CI23" i="9"/>
  <c r="CH23" i="9"/>
  <c r="CG23" i="9"/>
  <c r="CF23" i="9"/>
  <c r="CE23" i="9"/>
  <c r="CD23" i="9"/>
  <c r="CC23" i="9"/>
  <c r="CB23" i="9"/>
  <c r="CA23" i="9"/>
  <c r="BZ23" i="9"/>
  <c r="BY23" i="9"/>
  <c r="BX23" i="9"/>
  <c r="BW23" i="9"/>
  <c r="BV23" i="9"/>
  <c r="BU23" i="9"/>
  <c r="BT23" i="9"/>
  <c r="BS23" i="9"/>
  <c r="BR23" i="9"/>
  <c r="BQ23" i="9"/>
  <c r="BP23" i="9"/>
  <c r="BO23" i="9"/>
  <c r="BM23" i="9"/>
  <c r="BL23" i="9"/>
  <c r="BK23" i="9"/>
  <c r="BJ23" i="9"/>
  <c r="BH23" i="9" s="1"/>
  <c r="AG23" i="9" s="1"/>
  <c r="AO23" i="9"/>
  <c r="N23" i="9" s="1"/>
  <c r="AM23" i="9"/>
  <c r="L23" i="9" s="1"/>
  <c r="CM22" i="9"/>
  <c r="CL22" i="9"/>
  <c r="CK22" i="9"/>
  <c r="CJ22" i="9"/>
  <c r="CI22" i="9"/>
  <c r="CH22" i="9"/>
  <c r="CG22" i="9"/>
  <c r="CF22" i="9"/>
  <c r="CE22" i="9"/>
  <c r="CD22" i="9"/>
  <c r="CC22" i="9"/>
  <c r="CB22" i="9"/>
  <c r="CA22" i="9"/>
  <c r="BZ22" i="9"/>
  <c r="BY22" i="9"/>
  <c r="BX22" i="9"/>
  <c r="BW22" i="9"/>
  <c r="BV22" i="9"/>
  <c r="BU22" i="9"/>
  <c r="BT22" i="9"/>
  <c r="BS22" i="9"/>
  <c r="BR22" i="9"/>
  <c r="BQ22" i="9"/>
  <c r="BP22" i="9"/>
  <c r="BO22" i="9"/>
  <c r="BM22" i="9"/>
  <c r="BL22" i="9"/>
  <c r="BK22" i="9"/>
  <c r="BJ22" i="9"/>
  <c r="AX22" i="9" s="1"/>
  <c r="W22" i="9" s="1"/>
  <c r="AZ22" i="9"/>
  <c r="Y22" i="9" s="1"/>
  <c r="AM22" i="9"/>
  <c r="L22" i="9" s="1"/>
  <c r="CM21" i="9"/>
  <c r="CL21" i="9"/>
  <c r="CK21" i="9"/>
  <c r="CJ21" i="9"/>
  <c r="CI21" i="9"/>
  <c r="CH21" i="9"/>
  <c r="CG21" i="9"/>
  <c r="CF21" i="9"/>
  <c r="CE21" i="9"/>
  <c r="CD21" i="9"/>
  <c r="CC21" i="9"/>
  <c r="CB21" i="9"/>
  <c r="CA21" i="9"/>
  <c r="BZ21" i="9"/>
  <c r="BY21" i="9"/>
  <c r="BX21" i="9"/>
  <c r="BW21" i="9"/>
  <c r="BV21" i="9"/>
  <c r="BU21" i="9"/>
  <c r="BT21" i="9"/>
  <c r="BS21" i="9"/>
  <c r="BR21" i="9"/>
  <c r="BQ21" i="9"/>
  <c r="BP21" i="9"/>
  <c r="BO21" i="9"/>
  <c r="BM21" i="9"/>
  <c r="BL21" i="9"/>
  <c r="BK21" i="9"/>
  <c r="BJ21" i="9"/>
  <c r="BH21" i="9" s="1"/>
  <c r="AG21" i="9" s="1"/>
  <c r="CM20" i="9"/>
  <c r="CL20" i="9"/>
  <c r="CK20" i="9"/>
  <c r="BF20" i="9" s="1"/>
  <c r="AE20" i="9" s="1"/>
  <c r="CJ20" i="9"/>
  <c r="CI20" i="9"/>
  <c r="CH20" i="9"/>
  <c r="CG20" i="9"/>
  <c r="CF20" i="9"/>
  <c r="CE20" i="9"/>
  <c r="CD20" i="9"/>
  <c r="CC20" i="9"/>
  <c r="CB20" i="9"/>
  <c r="AW20" i="9" s="1"/>
  <c r="V20" i="9" s="1"/>
  <c r="CA20" i="9"/>
  <c r="BZ20" i="9"/>
  <c r="BY20" i="9"/>
  <c r="AT20" i="9" s="1"/>
  <c r="S20" i="9" s="1"/>
  <c r="BX20" i="9"/>
  <c r="BW20" i="9"/>
  <c r="BV20" i="9"/>
  <c r="BU20" i="9"/>
  <c r="BT20" i="9"/>
  <c r="BS20" i="9"/>
  <c r="BR20" i="9"/>
  <c r="BQ20" i="9"/>
  <c r="BP20" i="9"/>
  <c r="BO20" i="9"/>
  <c r="BM20" i="9"/>
  <c r="BL20" i="9"/>
  <c r="BK20" i="9"/>
  <c r="AX20" i="9" s="1"/>
  <c r="W20" i="9" s="1"/>
  <c r="BJ20" i="9"/>
  <c r="BG20" i="9"/>
  <c r="AF20" i="9" s="1"/>
  <c r="AY20" i="9"/>
  <c r="X20" i="9" s="1"/>
  <c r="AO20" i="9"/>
  <c r="N20" i="9" s="1"/>
  <c r="AN20" i="9"/>
  <c r="M20" i="9" s="1"/>
  <c r="AM20" i="9"/>
  <c r="L20" i="9" s="1"/>
  <c r="CM19" i="9"/>
  <c r="CL19" i="9"/>
  <c r="CK19" i="9"/>
  <c r="CJ19" i="9"/>
  <c r="CI19" i="9"/>
  <c r="CH19" i="9"/>
  <c r="CG19" i="9"/>
  <c r="CF19" i="9"/>
  <c r="CE19" i="9"/>
  <c r="AZ19" i="9" s="1"/>
  <c r="Y19" i="9" s="1"/>
  <c r="CD19" i="9"/>
  <c r="CC19" i="9"/>
  <c r="CB19" i="9"/>
  <c r="AW19" i="9" s="1"/>
  <c r="V19" i="9" s="1"/>
  <c r="CA19" i="9"/>
  <c r="BZ19" i="9"/>
  <c r="BY19" i="9"/>
  <c r="BX19" i="9"/>
  <c r="BW19" i="9"/>
  <c r="AR19" i="9" s="1"/>
  <c r="Q19" i="9" s="1"/>
  <c r="BV19" i="9"/>
  <c r="AQ19" i="9" s="1"/>
  <c r="P19" i="9" s="1"/>
  <c r="BU19" i="9"/>
  <c r="BT19" i="9"/>
  <c r="BS19" i="9"/>
  <c r="BR19" i="9"/>
  <c r="BQ19" i="9"/>
  <c r="BP19" i="9"/>
  <c r="BO19" i="9"/>
  <c r="AJ19" i="9" s="1"/>
  <c r="I19" i="9" s="1"/>
  <c r="BM19" i="9"/>
  <c r="BE19" i="9" s="1"/>
  <c r="AD19" i="9" s="1"/>
  <c r="BL19" i="9"/>
  <c r="BK19" i="9"/>
  <c r="AV19" i="9" s="1"/>
  <c r="BJ19" i="9"/>
  <c r="BC19" i="9"/>
  <c r="AB19" i="9" s="1"/>
  <c r="BB19" i="9"/>
  <c r="AA19" i="9" s="1"/>
  <c r="AT19" i="9"/>
  <c r="S19" i="9" s="1"/>
  <c r="AP19" i="9"/>
  <c r="O19" i="9" s="1"/>
  <c r="AH19" i="9"/>
  <c r="U19" i="9"/>
  <c r="CM18" i="9"/>
  <c r="BH18" i="9" s="1"/>
  <c r="AG18" i="9" s="1"/>
  <c r="CL18" i="9"/>
  <c r="CK18" i="9"/>
  <c r="CJ18" i="9"/>
  <c r="CI18" i="9"/>
  <c r="CH18" i="9"/>
  <c r="CG18" i="9"/>
  <c r="BB18" i="9" s="1"/>
  <c r="AA18" i="9" s="1"/>
  <c r="CF18" i="9"/>
  <c r="BA18" i="9" s="1"/>
  <c r="CE18" i="9"/>
  <c r="AZ18" i="9" s="1"/>
  <c r="CD18" i="9"/>
  <c r="CC18" i="9"/>
  <c r="CB18" i="9"/>
  <c r="CA18" i="9"/>
  <c r="BZ18" i="9"/>
  <c r="BY18" i="9"/>
  <c r="AT18" i="9" s="1"/>
  <c r="BX18" i="9"/>
  <c r="AS18" i="9" s="1"/>
  <c r="BW18" i="9"/>
  <c r="AR18" i="9" s="1"/>
  <c r="BV18" i="9"/>
  <c r="BU18" i="9"/>
  <c r="BT18" i="9"/>
  <c r="BS18" i="9"/>
  <c r="BR18" i="9"/>
  <c r="BQ18" i="9"/>
  <c r="BP18" i="9"/>
  <c r="AK18" i="9" s="1"/>
  <c r="J18" i="9" s="1"/>
  <c r="BO18" i="9"/>
  <c r="AJ18" i="9" s="1"/>
  <c r="BM18" i="9"/>
  <c r="BL18" i="9"/>
  <c r="BK18" i="9"/>
  <c r="BC18" i="9" s="1"/>
  <c r="AB18" i="9" s="1"/>
  <c r="BJ18" i="9"/>
  <c r="BG18" i="9"/>
  <c r="AF18" i="9" s="1"/>
  <c r="BF18" i="9"/>
  <c r="AE18" i="9" s="1"/>
  <c r="BE18" i="9"/>
  <c r="BD18" i="9"/>
  <c r="AY18" i="9"/>
  <c r="X18" i="9" s="1"/>
  <c r="AX18" i="9"/>
  <c r="W18" i="9" s="1"/>
  <c r="AW18" i="9"/>
  <c r="V18" i="9" s="1"/>
  <c r="AV18" i="9"/>
  <c r="U18" i="9" s="1"/>
  <c r="AU18" i="9"/>
  <c r="T18" i="9" s="1"/>
  <c r="AO18" i="9"/>
  <c r="AN18" i="9"/>
  <c r="AM18" i="9"/>
  <c r="L18" i="9" s="1"/>
  <c r="AL18" i="9"/>
  <c r="AH18" i="9"/>
  <c r="AD18" i="9"/>
  <c r="AC18" i="9"/>
  <c r="Z18" i="9"/>
  <c r="Y18" i="9"/>
  <c r="S18" i="9"/>
  <c r="R18" i="9"/>
  <c r="Q18" i="9"/>
  <c r="N18" i="9"/>
  <c r="M18" i="9"/>
  <c r="K18" i="9"/>
  <c r="I18" i="9"/>
  <c r="CM17" i="9"/>
  <c r="CL17" i="9"/>
  <c r="CK17" i="9"/>
  <c r="CJ17" i="9"/>
  <c r="CI17" i="9"/>
  <c r="CH17" i="9"/>
  <c r="CG17" i="9"/>
  <c r="CF17" i="9"/>
  <c r="CE17" i="9"/>
  <c r="CD17" i="9"/>
  <c r="CC17" i="9"/>
  <c r="CB17" i="9"/>
  <c r="CA17" i="9"/>
  <c r="BZ17" i="9"/>
  <c r="BY17" i="9"/>
  <c r="BX17" i="9"/>
  <c r="BW17" i="9"/>
  <c r="BV17" i="9"/>
  <c r="BU17" i="9"/>
  <c r="BT17" i="9"/>
  <c r="BS17" i="9"/>
  <c r="BR17" i="9"/>
  <c r="BQ17" i="9"/>
  <c r="BP17" i="9"/>
  <c r="BO17" i="9"/>
  <c r="BM17" i="9"/>
  <c r="BL17" i="9"/>
  <c r="BK17" i="9"/>
  <c r="AH17" i="9" s="1"/>
  <c r="BJ17" i="9"/>
  <c r="BH17" i="9" s="1"/>
  <c r="AG17" i="9" s="1"/>
  <c r="AX17" i="9"/>
  <c r="W17" i="9" s="1"/>
  <c r="AJ17" i="9"/>
  <c r="I17" i="9" s="1"/>
  <c r="CM16" i="9"/>
  <c r="CL16" i="9"/>
  <c r="CK16" i="9"/>
  <c r="CJ16" i="9"/>
  <c r="CI16" i="9"/>
  <c r="CH16" i="9"/>
  <c r="CG16" i="9"/>
  <c r="CF16" i="9"/>
  <c r="CE16" i="9"/>
  <c r="CD16" i="9"/>
  <c r="CC16" i="9"/>
  <c r="CB16" i="9"/>
  <c r="CA16" i="9"/>
  <c r="BZ16" i="9"/>
  <c r="BY16" i="9"/>
  <c r="AT16" i="9" s="1"/>
  <c r="BX16" i="9"/>
  <c r="BW16" i="9"/>
  <c r="BV16" i="9"/>
  <c r="BU16" i="9"/>
  <c r="BT16" i="9"/>
  <c r="BS16" i="9"/>
  <c r="BR16" i="9"/>
  <c r="BQ16" i="9"/>
  <c r="AL16" i="9" s="1"/>
  <c r="BP16" i="9"/>
  <c r="AK16" i="9" s="1"/>
  <c r="BO16" i="9"/>
  <c r="BM16" i="9"/>
  <c r="BL16" i="9"/>
  <c r="BK16" i="9"/>
  <c r="AX16" i="9" s="1"/>
  <c r="BJ16" i="9"/>
  <c r="BB16" i="9" s="1"/>
  <c r="BH16" i="9"/>
  <c r="BG16" i="9"/>
  <c r="BF16" i="9"/>
  <c r="BA16" i="9"/>
  <c r="AZ16" i="9"/>
  <c r="Y16" i="9" s="1"/>
  <c r="AY16" i="9"/>
  <c r="AS16" i="9"/>
  <c r="AR16" i="9"/>
  <c r="Q16" i="9" s="1"/>
  <c r="AP16" i="9"/>
  <c r="AH16" i="9"/>
  <c r="AG16" i="9"/>
  <c r="Z16" i="9"/>
  <c r="AD14" i="9"/>
  <c r="AA14" i="9"/>
  <c r="Z14" i="9"/>
  <c r="S14" i="9"/>
  <c r="R14" i="9"/>
  <c r="J14" i="9"/>
  <c r="AG13" i="9"/>
  <c r="AF13" i="9"/>
  <c r="AE13" i="9"/>
  <c r="AD13" i="9"/>
  <c r="AC13" i="9"/>
  <c r="AB13" i="9"/>
  <c r="AA13" i="9"/>
  <c r="Z13" i="9"/>
  <c r="Y13" i="9"/>
  <c r="X13" i="9"/>
  <c r="X14" i="9" s="1"/>
  <c r="W13" i="9"/>
  <c r="V13" i="9"/>
  <c r="V14" i="9" s="1"/>
  <c r="U13" i="9"/>
  <c r="T13" i="9"/>
  <c r="T14" i="9" s="1"/>
  <c r="S13" i="9"/>
  <c r="R13" i="9"/>
  <c r="Q13" i="9"/>
  <c r="P13" i="9"/>
  <c r="O13" i="9"/>
  <c r="N13" i="9"/>
  <c r="M13" i="9"/>
  <c r="L13" i="9"/>
  <c r="L14" i="9" s="1"/>
  <c r="K13" i="9"/>
  <c r="J13" i="9"/>
  <c r="I13" i="9"/>
  <c r="R16" i="10" l="1"/>
  <c r="J16" i="10"/>
  <c r="N16" i="10"/>
  <c r="X16" i="10"/>
  <c r="AD16" i="10"/>
  <c r="Q40" i="10"/>
  <c r="V16" i="10"/>
  <c r="Q16" i="10"/>
  <c r="Y16" i="10"/>
  <c r="I16" i="10"/>
  <c r="AG16" i="10"/>
  <c r="Z16" i="10"/>
  <c r="S48" i="10"/>
  <c r="L48" i="10"/>
  <c r="AQ16" i="10"/>
  <c r="AH17" i="10"/>
  <c r="AY17" i="10"/>
  <c r="X17" i="10" s="1"/>
  <c r="AH18" i="10"/>
  <c r="BG18" i="10"/>
  <c r="AF18" i="10" s="1"/>
  <c r="AY19" i="10"/>
  <c r="X19" i="10" s="1"/>
  <c r="AM20" i="10"/>
  <c r="L20" i="10" s="1"/>
  <c r="BH20" i="10"/>
  <c r="AG20" i="10" s="1"/>
  <c r="AR22" i="10"/>
  <c r="Q22" i="10" s="1"/>
  <c r="AO25" i="10"/>
  <c r="N25" i="10" s="1"/>
  <c r="AZ28" i="10"/>
  <c r="Y28" i="10" s="1"/>
  <c r="M48" i="10"/>
  <c r="U48" i="10"/>
  <c r="AC48" i="10"/>
  <c r="L14" i="10"/>
  <c r="AN20" i="10"/>
  <c r="M20" i="10" s="1"/>
  <c r="BB20" i="10"/>
  <c r="AA20" i="10" s="1"/>
  <c r="AT20" i="10"/>
  <c r="S20" i="10" s="1"/>
  <c r="AL20" i="10"/>
  <c r="K20" i="10" s="1"/>
  <c r="BF20" i="10"/>
  <c r="AE20" i="10" s="1"/>
  <c r="AX20" i="10"/>
  <c r="W20" i="10" s="1"/>
  <c r="AP20" i="10"/>
  <c r="O20" i="10" s="1"/>
  <c r="AN21" i="10"/>
  <c r="M21" i="10" s="1"/>
  <c r="BA21" i="10"/>
  <c r="Z21" i="10" s="1"/>
  <c r="AS22" i="10"/>
  <c r="R22" i="10" s="1"/>
  <c r="BG22" i="10"/>
  <c r="AF22" i="10" s="1"/>
  <c r="AR23" i="10"/>
  <c r="Q23" i="10" s="1"/>
  <c r="BH23" i="10"/>
  <c r="AG23" i="10" s="1"/>
  <c r="AY24" i="10"/>
  <c r="X24" i="10" s="1"/>
  <c r="AM26" i="10"/>
  <c r="L26" i="10" s="1"/>
  <c r="AU26" i="10"/>
  <c r="T26" i="10" s="1"/>
  <c r="AJ27" i="10"/>
  <c r="I27" i="10" s="1"/>
  <c r="AK29" i="10"/>
  <c r="J29" i="10" s="1"/>
  <c r="AM29" i="10"/>
  <c r="L29" i="10" s="1"/>
  <c r="AU29" i="10"/>
  <c r="T29" i="10" s="1"/>
  <c r="AK33" i="10"/>
  <c r="J33" i="10" s="1"/>
  <c r="AT33" i="10"/>
  <c r="S33" i="10" s="1"/>
  <c r="BH37" i="10"/>
  <c r="BC37" i="10"/>
  <c r="BC41" i="10"/>
  <c r="AB41" i="10" s="1"/>
  <c r="AU41" i="10"/>
  <c r="T41" i="10" s="1"/>
  <c r="AM41" i="10"/>
  <c r="L41" i="10" s="1"/>
  <c r="BB41" i="10"/>
  <c r="AA41" i="10" s="1"/>
  <c r="AT41" i="10"/>
  <c r="S41" i="10" s="1"/>
  <c r="AL41" i="10"/>
  <c r="K41" i="10" s="1"/>
  <c r="BG41" i="10"/>
  <c r="AF41" i="10" s="1"/>
  <c r="AY41" i="10"/>
  <c r="X41" i="10" s="1"/>
  <c r="AQ41" i="10"/>
  <c r="P41" i="10" s="1"/>
  <c r="BE41" i="10"/>
  <c r="AD41" i="10" s="1"/>
  <c r="AR41" i="10"/>
  <c r="Q41" i="10" s="1"/>
  <c r="BD41" i="10"/>
  <c r="AC41" i="10" s="1"/>
  <c r="AP41" i="10"/>
  <c r="O41" i="10" s="1"/>
  <c r="AX41" i="10"/>
  <c r="W41" i="10" s="1"/>
  <c r="AK41" i="10"/>
  <c r="J41" i="10" s="1"/>
  <c r="BH41" i="10"/>
  <c r="AG41" i="10" s="1"/>
  <c r="AN41" i="10"/>
  <c r="M41" i="10" s="1"/>
  <c r="BF41" i="10"/>
  <c r="AE41" i="10" s="1"/>
  <c r="AJ41" i="10"/>
  <c r="I41" i="10" s="1"/>
  <c r="AZ41" i="10"/>
  <c r="Y41" i="10" s="1"/>
  <c r="AW41" i="10"/>
  <c r="V41" i="10" s="1"/>
  <c r="AV41" i="10"/>
  <c r="U41" i="10" s="1"/>
  <c r="BC43" i="10"/>
  <c r="AB43" i="10" s="1"/>
  <c r="AU43" i="10"/>
  <c r="T43" i="10" s="1"/>
  <c r="AM43" i="10"/>
  <c r="L43" i="10" s="1"/>
  <c r="BB43" i="10"/>
  <c r="AA43" i="10" s="1"/>
  <c r="AT43" i="10"/>
  <c r="S43" i="10" s="1"/>
  <c r="AL43" i="10"/>
  <c r="K43" i="10" s="1"/>
  <c r="BG43" i="10"/>
  <c r="AF43" i="10" s="1"/>
  <c r="AY43" i="10"/>
  <c r="X43" i="10" s="1"/>
  <c r="AQ43" i="10"/>
  <c r="P43" i="10" s="1"/>
  <c r="BA43" i="10"/>
  <c r="Z43" i="10" s="1"/>
  <c r="AO43" i="10"/>
  <c r="N43" i="10" s="1"/>
  <c r="AZ43" i="10"/>
  <c r="Y43" i="10" s="1"/>
  <c r="AN43" i="10"/>
  <c r="M43" i="10" s="1"/>
  <c r="BH43" i="10"/>
  <c r="AG43" i="10" s="1"/>
  <c r="AV43" i="10"/>
  <c r="U43" i="10" s="1"/>
  <c r="BF43" i="10"/>
  <c r="AE43" i="10" s="1"/>
  <c r="AK43" i="10"/>
  <c r="J43" i="10" s="1"/>
  <c r="BE43" i="10"/>
  <c r="AD43" i="10" s="1"/>
  <c r="AJ43" i="10"/>
  <c r="I43" i="10" s="1"/>
  <c r="BD43" i="10"/>
  <c r="AC43" i="10" s="1"/>
  <c r="AX43" i="10"/>
  <c r="W43" i="10" s="1"/>
  <c r="AW43" i="10"/>
  <c r="V43" i="10" s="1"/>
  <c r="AS43" i="10"/>
  <c r="R43" i="10" s="1"/>
  <c r="AR43" i="10"/>
  <c r="Q43" i="10" s="1"/>
  <c r="AP43" i="10"/>
  <c r="O43" i="10" s="1"/>
  <c r="AA48" i="10"/>
  <c r="AB48" i="10"/>
  <c r="S14" i="10"/>
  <c r="AH16" i="10"/>
  <c r="BG16" i="10"/>
  <c r="BG17" i="10"/>
  <c r="AF17" i="10" s="1"/>
  <c r="AY18" i="10"/>
  <c r="X18" i="10" s="1"/>
  <c r="AH19" i="10"/>
  <c r="BG19" i="10"/>
  <c r="AF19" i="10" s="1"/>
  <c r="AW20" i="10"/>
  <c r="V20" i="10" s="1"/>
  <c r="BD22" i="10"/>
  <c r="AC22" i="10" s="1"/>
  <c r="N48" i="10"/>
  <c r="V48" i="10"/>
  <c r="AD48" i="10"/>
  <c r="M14" i="10"/>
  <c r="U14" i="10"/>
  <c r="AC14" i="10"/>
  <c r="AO20" i="10"/>
  <c r="N20" i="10" s="1"/>
  <c r="AZ20" i="10"/>
  <c r="Y20" i="10" s="1"/>
  <c r="AQ21" i="10"/>
  <c r="P21" i="10" s="1"/>
  <c r="BC21" i="10"/>
  <c r="AB21" i="10" s="1"/>
  <c r="AH22" i="10"/>
  <c r="AU22" i="10"/>
  <c r="T22" i="10" s="1"/>
  <c r="BB23" i="10"/>
  <c r="AA23" i="10" s="1"/>
  <c r="AZ24" i="10"/>
  <c r="Y24" i="10" s="1"/>
  <c r="AM27" i="10"/>
  <c r="L27" i="10" s="1"/>
  <c r="AJ28" i="10"/>
  <c r="I28" i="10" s="1"/>
  <c r="BD30" i="10"/>
  <c r="AC30" i="10" s="1"/>
  <c r="AR30" i="10"/>
  <c r="Q30" i="10" s="1"/>
  <c r="AN30" i="10"/>
  <c r="M30" i="10" s="1"/>
  <c r="AV30" i="10"/>
  <c r="U30" i="10" s="1"/>
  <c r="AK30" i="10"/>
  <c r="J30" i="10" s="1"/>
  <c r="AJ30" i="10"/>
  <c r="I30" i="10" s="1"/>
  <c r="AN33" i="10"/>
  <c r="M33" i="10" s="1"/>
  <c r="BA33" i="10"/>
  <c r="Z33" i="10" s="1"/>
  <c r="AM33" i="10"/>
  <c r="L33" i="10" s="1"/>
  <c r="AU33" i="10"/>
  <c r="T33" i="10" s="1"/>
  <c r="AP40" i="10"/>
  <c r="AO40" i="10"/>
  <c r="BD40" i="10"/>
  <c r="BA40" i="10"/>
  <c r="AW40" i="10"/>
  <c r="AH43" i="10"/>
  <c r="BB18" i="10"/>
  <c r="AA18" i="10" s="1"/>
  <c r="BB22" i="10"/>
  <c r="AA22" i="10" s="1"/>
  <c r="AT22" i="10"/>
  <c r="S22" i="10" s="1"/>
  <c r="AL22" i="10"/>
  <c r="K22" i="10" s="1"/>
  <c r="BF22" i="10"/>
  <c r="AE22" i="10" s="1"/>
  <c r="AX22" i="10"/>
  <c r="W22" i="10" s="1"/>
  <c r="AP22" i="10"/>
  <c r="O22" i="10" s="1"/>
  <c r="BE22" i="10"/>
  <c r="AD22" i="10" s="1"/>
  <c r="AW22" i="10"/>
  <c r="V22" i="10" s="1"/>
  <c r="AO22" i="10"/>
  <c r="N22" i="10" s="1"/>
  <c r="BE25" i="10"/>
  <c r="AD25" i="10" s="1"/>
  <c r="AV25" i="10"/>
  <c r="U25" i="10" s="1"/>
  <c r="BD25" i="10"/>
  <c r="AC25" i="10" s="1"/>
  <c r="AU25" i="10"/>
  <c r="T25" i="10" s="1"/>
  <c r="AZ25" i="10"/>
  <c r="Y25" i="10" s="1"/>
  <c r="BH25" i="10"/>
  <c r="AG25" i="10" s="1"/>
  <c r="AP25" i="10"/>
  <c r="O25" i="10" s="1"/>
  <c r="AM28" i="10"/>
  <c r="L28" i="10" s="1"/>
  <c r="BH28" i="10"/>
  <c r="AG28" i="10" s="1"/>
  <c r="AH31" i="10"/>
  <c r="AV31" i="10"/>
  <c r="U31" i="10" s="1"/>
  <c r="AL31" i="10"/>
  <c r="K31" i="10" s="1"/>
  <c r="BB31" i="10"/>
  <c r="AA31" i="10" s="1"/>
  <c r="AN31" i="10"/>
  <c r="M31" i="10" s="1"/>
  <c r="BA31" i="10"/>
  <c r="Z31" i="10" s="1"/>
  <c r="AK31" i="10"/>
  <c r="J31" i="10" s="1"/>
  <c r="AT31" i="10"/>
  <c r="S31" i="10" s="1"/>
  <c r="AS31" i="10"/>
  <c r="R31" i="10" s="1"/>
  <c r="AW31" i="10"/>
  <c r="V31" i="10" s="1"/>
  <c r="BE31" i="10"/>
  <c r="AD31" i="10" s="1"/>
  <c r="BB32" i="10"/>
  <c r="AA32" i="10" s="1"/>
  <c r="AU34" i="10"/>
  <c r="T34" i="10" s="1"/>
  <c r="AT34" i="10"/>
  <c r="S34" i="10" s="1"/>
  <c r="AQ34" i="10"/>
  <c r="P34" i="10" s="1"/>
  <c r="BB34" i="10"/>
  <c r="AA34" i="10" s="1"/>
  <c r="AJ34" i="10"/>
  <c r="I34" i="10" s="1"/>
  <c r="AZ34" i="10"/>
  <c r="Y34" i="10" s="1"/>
  <c r="AP34" i="10"/>
  <c r="O34" i="10" s="1"/>
  <c r="AX34" i="10"/>
  <c r="W34" i="10" s="1"/>
  <c r="BF34" i="10"/>
  <c r="AE34" i="10" s="1"/>
  <c r="AG40" i="10"/>
  <c r="W48" i="10"/>
  <c r="AF48" i="10"/>
  <c r="AM16" i="10"/>
  <c r="AU17" i="10"/>
  <c r="T17" i="10" s="1"/>
  <c r="BC18" i="10"/>
  <c r="AB18" i="10" s="1"/>
  <c r="BC19" i="10"/>
  <c r="AB19" i="10" s="1"/>
  <c r="AR20" i="10"/>
  <c r="Q20" i="10" s="1"/>
  <c r="AK22" i="10"/>
  <c r="J22" i="10" s="1"/>
  <c r="AY25" i="10"/>
  <c r="X25" i="10" s="1"/>
  <c r="AO26" i="10"/>
  <c r="N26" i="10" s="1"/>
  <c r="BH26" i="10"/>
  <c r="AG26" i="10" s="1"/>
  <c r="AN26" i="10"/>
  <c r="M26" i="10" s="1"/>
  <c r="BE26" i="10"/>
  <c r="AD26" i="10" s="1"/>
  <c r="BD26" i="10"/>
  <c r="AC26" i="10" s="1"/>
  <c r="AR26" i="10"/>
  <c r="Q26" i="10" s="1"/>
  <c r="AX26" i="10"/>
  <c r="W26" i="10" s="1"/>
  <c r="AP28" i="10"/>
  <c r="O28" i="10" s="1"/>
  <c r="BE28" i="10"/>
  <c r="AD28" i="10" s="1"/>
  <c r="BC32" i="10"/>
  <c r="AB32" i="10" s="1"/>
  <c r="AV33" i="10"/>
  <c r="U33" i="10" s="1"/>
  <c r="AN34" i="10"/>
  <c r="M34" i="10" s="1"/>
  <c r="O48" i="10"/>
  <c r="P48" i="10"/>
  <c r="O14" i="10"/>
  <c r="O47" i="10" s="1"/>
  <c r="BC16" i="10"/>
  <c r="AM17" i="10"/>
  <c r="L17" i="10" s="1"/>
  <c r="AU18" i="10"/>
  <c r="T18" i="10" s="1"/>
  <c r="AM19" i="10"/>
  <c r="L19" i="10" s="1"/>
  <c r="AS21" i="10"/>
  <c r="R21" i="10" s="1"/>
  <c r="AY22" i="10"/>
  <c r="X22" i="10" s="1"/>
  <c r="AQ25" i="10"/>
  <c r="P25" i="10" s="1"/>
  <c r="I48" i="10"/>
  <c r="Q48" i="10"/>
  <c r="Y48" i="10"/>
  <c r="AG48" i="10"/>
  <c r="P14" i="10"/>
  <c r="AF14" i="10"/>
  <c r="AF47" i="10" s="1"/>
  <c r="O16" i="10"/>
  <c r="AE16" i="10"/>
  <c r="AN16" i="10"/>
  <c r="AV16" i="10"/>
  <c r="BD16" i="10"/>
  <c r="AN17" i="10"/>
  <c r="M17" i="10" s="1"/>
  <c r="AV17" i="10"/>
  <c r="U17" i="10" s="1"/>
  <c r="BD17" i="10"/>
  <c r="AC17" i="10" s="1"/>
  <c r="AN18" i="10"/>
  <c r="M18" i="10" s="1"/>
  <c r="AV18" i="10"/>
  <c r="U18" i="10" s="1"/>
  <c r="BD18" i="10"/>
  <c r="AC18" i="10" s="1"/>
  <c r="AN19" i="10"/>
  <c r="M19" i="10" s="1"/>
  <c r="AV19" i="10"/>
  <c r="U19" i="10" s="1"/>
  <c r="BD19" i="10"/>
  <c r="AC19" i="10" s="1"/>
  <c r="AS20" i="10"/>
  <c r="R20" i="10" s="1"/>
  <c r="BD20" i="10"/>
  <c r="AC20" i="10" s="1"/>
  <c r="AH21" i="10"/>
  <c r="AU21" i="10"/>
  <c r="T21" i="10" s="1"/>
  <c r="AM22" i="10"/>
  <c r="L22" i="10" s="1"/>
  <c r="AZ22" i="10"/>
  <c r="Y22" i="10" s="1"/>
  <c r="AJ23" i="10"/>
  <c r="I23" i="10" s="1"/>
  <c r="AP24" i="10"/>
  <c r="O24" i="10" s="1"/>
  <c r="AH25" i="10"/>
  <c r="AW26" i="10"/>
  <c r="V26" i="10" s="1"/>
  <c r="AH26" i="10"/>
  <c r="AY26" i="10"/>
  <c r="X26" i="10" s="1"/>
  <c r="BE27" i="10"/>
  <c r="AD27" i="10" s="1"/>
  <c r="AU27" i="10"/>
  <c r="T27" i="10" s="1"/>
  <c r="BD27" i="10"/>
  <c r="AC27" i="10" s="1"/>
  <c r="AR27" i="10"/>
  <c r="Q27" i="10" s="1"/>
  <c r="AO27" i="10"/>
  <c r="N27" i="10" s="1"/>
  <c r="AN27" i="10"/>
  <c r="M27" i="10" s="1"/>
  <c r="AX27" i="10"/>
  <c r="W27" i="10" s="1"/>
  <c r="BB29" i="10"/>
  <c r="AA29" i="10" s="1"/>
  <c r="AN29" i="10"/>
  <c r="M29" i="10" s="1"/>
  <c r="AQ29" i="10"/>
  <c r="P29" i="10" s="1"/>
  <c r="AY29" i="10"/>
  <c r="X29" i="10" s="1"/>
  <c r="BG29" i="10"/>
  <c r="AF29" i="10" s="1"/>
  <c r="AR31" i="10"/>
  <c r="Q31" i="10" s="1"/>
  <c r="BH32" i="10"/>
  <c r="AG32" i="10" s="1"/>
  <c r="AW33" i="10"/>
  <c r="V33" i="10" s="1"/>
  <c r="AR34" i="10"/>
  <c r="Q34" i="10" s="1"/>
  <c r="L37" i="10"/>
  <c r="AM38" i="10"/>
  <c r="L38" i="10" s="1"/>
  <c r="M37" i="10"/>
  <c r="AN38" i="10"/>
  <c r="M38" i="10" s="1"/>
  <c r="AQ37" i="10"/>
  <c r="AV40" i="10"/>
  <c r="K48" i="10"/>
  <c r="AE48" i="10"/>
  <c r="X48" i="10"/>
  <c r="W14" i="10"/>
  <c r="AU16" i="10"/>
  <c r="BC17" i="10"/>
  <c r="AB17" i="10" s="1"/>
  <c r="AM18" i="10"/>
  <c r="L18" i="10" s="1"/>
  <c r="AU19" i="10"/>
  <c r="T19" i="10" s="1"/>
  <c r="BG21" i="10"/>
  <c r="AF21" i="10" s="1"/>
  <c r="BA23" i="10"/>
  <c r="Z23" i="10" s="1"/>
  <c r="AS23" i="10"/>
  <c r="R23" i="10" s="1"/>
  <c r="AK23" i="10"/>
  <c r="J23" i="10" s="1"/>
  <c r="J48" i="10"/>
  <c r="R48" i="10"/>
  <c r="Z48" i="10"/>
  <c r="I14" i="10"/>
  <c r="Q14" i="10"/>
  <c r="AJ20" i="10"/>
  <c r="I20" i="10" s="1"/>
  <c r="AJ21" i="10"/>
  <c r="I21" i="10" s="1"/>
  <c r="BB21" i="10"/>
  <c r="AA21" i="10" s="1"/>
  <c r="AT21" i="10"/>
  <c r="S21" i="10" s="1"/>
  <c r="AL21" i="10"/>
  <c r="K21" i="10" s="1"/>
  <c r="BF21" i="10"/>
  <c r="AE21" i="10" s="1"/>
  <c r="AX21" i="10"/>
  <c r="W21" i="10" s="1"/>
  <c r="AP21" i="10"/>
  <c r="O21" i="10" s="1"/>
  <c r="BE21" i="10"/>
  <c r="AD21" i="10" s="1"/>
  <c r="AW21" i="10"/>
  <c r="V21" i="10" s="1"/>
  <c r="AO21" i="10"/>
  <c r="N21" i="10" s="1"/>
  <c r="AN22" i="10"/>
  <c r="M22" i="10" s="1"/>
  <c r="BA22" i="10"/>
  <c r="Z22" i="10" s="1"/>
  <c r="AM23" i="10"/>
  <c r="L23" i="10" s="1"/>
  <c r="BC23" i="10"/>
  <c r="AB23" i="10" s="1"/>
  <c r="BB24" i="10"/>
  <c r="AA24" i="10" s="1"/>
  <c r="AT24" i="10"/>
  <c r="S24" i="10" s="1"/>
  <c r="AL24" i="10"/>
  <c r="K24" i="10" s="1"/>
  <c r="BG24" i="10"/>
  <c r="AF24" i="10" s="1"/>
  <c r="AX24" i="10"/>
  <c r="W24" i="10" s="1"/>
  <c r="AO24" i="10"/>
  <c r="N24" i="10" s="1"/>
  <c r="BF24" i="10"/>
  <c r="AE24" i="10" s="1"/>
  <c r="AW24" i="10"/>
  <c r="V24" i="10" s="1"/>
  <c r="AN24" i="10"/>
  <c r="M24" i="10" s="1"/>
  <c r="BC24" i="10"/>
  <c r="AB24" i="10" s="1"/>
  <c r="AS24" i="10"/>
  <c r="R24" i="10" s="1"/>
  <c r="AJ24" i="10"/>
  <c r="I24" i="10" s="1"/>
  <c r="BA24" i="10"/>
  <c r="Z24" i="10" s="1"/>
  <c r="AR24" i="10"/>
  <c r="Q24" i="10" s="1"/>
  <c r="AH24" i="10"/>
  <c r="AJ25" i="10"/>
  <c r="I25" i="10" s="1"/>
  <c r="BC25" i="10"/>
  <c r="AB25" i="10" s="1"/>
  <c r="AK25" i="10"/>
  <c r="J25" i="10" s="1"/>
  <c r="AZ26" i="10"/>
  <c r="Y26" i="10" s="1"/>
  <c r="AU31" i="10"/>
  <c r="T31" i="10" s="1"/>
  <c r="AH32" i="10"/>
  <c r="BA32" i="10"/>
  <c r="Z32" i="10" s="1"/>
  <c r="AM32" i="10"/>
  <c r="L32" i="10" s="1"/>
  <c r="AS32" i="10"/>
  <c r="R32" i="10" s="1"/>
  <c r="AY34" i="10"/>
  <c r="X34" i="10" s="1"/>
  <c r="AS34" i="10"/>
  <c r="R34" i="10" s="1"/>
  <c r="BA34" i="10"/>
  <c r="Z34" i="10" s="1"/>
  <c r="AR38" i="10"/>
  <c r="Q38" i="10" s="1"/>
  <c r="BE40" i="10"/>
  <c r="AO41" i="10"/>
  <c r="N41" i="10" s="1"/>
  <c r="AX28" i="10"/>
  <c r="W28" i="10" s="1"/>
  <c r="AN28" i="10"/>
  <c r="M28" i="10" s="1"/>
  <c r="X37" i="10"/>
  <c r="AY38" i="10"/>
  <c r="X38" i="10" s="1"/>
  <c r="AS41" i="10"/>
  <c r="R41" i="10" s="1"/>
  <c r="T48" i="10"/>
  <c r="AA14" i="10"/>
  <c r="BG25" i="10"/>
  <c r="AF25" i="10" s="1"/>
  <c r="AM25" i="10"/>
  <c r="L25" i="10" s="1"/>
  <c r="BC31" i="10"/>
  <c r="AB31" i="10" s="1"/>
  <c r="BG38" i="10"/>
  <c r="AF38" i="10" s="1"/>
  <c r="AF37" i="10"/>
  <c r="AO23" i="10"/>
  <c r="N23" i="10" s="1"/>
  <c r="AW23" i="10"/>
  <c r="V23" i="10" s="1"/>
  <c r="BE23" i="10"/>
  <c r="AD23" i="10" s="1"/>
  <c r="AR28" i="10"/>
  <c r="Q28" i="10" s="1"/>
  <c r="BD28" i="10"/>
  <c r="AC28" i="10" s="1"/>
  <c r="BG30" i="10"/>
  <c r="AF30" i="10" s="1"/>
  <c r="AY30" i="10"/>
  <c r="X30" i="10" s="1"/>
  <c r="BF30" i="10"/>
  <c r="AE30" i="10" s="1"/>
  <c r="AX30" i="10"/>
  <c r="W30" i="10" s="1"/>
  <c r="AP30" i="10"/>
  <c r="O30" i="10" s="1"/>
  <c r="BA30" i="10"/>
  <c r="Z30" i="10" s="1"/>
  <c r="AQ30" i="10"/>
  <c r="P30" i="10" s="1"/>
  <c r="AZ30" i="10"/>
  <c r="Y30" i="10" s="1"/>
  <c r="AO30" i="10"/>
  <c r="N30" i="10" s="1"/>
  <c r="AM31" i="10"/>
  <c r="L31" i="10" s="1"/>
  <c r="AR32" i="10"/>
  <c r="Q32" i="10" s="1"/>
  <c r="BE33" i="10"/>
  <c r="AD33" i="10" s="1"/>
  <c r="BH33" i="10"/>
  <c r="AG33" i="10" s="1"/>
  <c r="AY33" i="10"/>
  <c r="X33" i="10" s="1"/>
  <c r="AQ33" i="10"/>
  <c r="P33" i="10" s="1"/>
  <c r="BG33" i="10"/>
  <c r="AF33" i="10" s="1"/>
  <c r="AX33" i="10"/>
  <c r="W33" i="10" s="1"/>
  <c r="AP33" i="10"/>
  <c r="O33" i="10" s="1"/>
  <c r="BC33" i="10"/>
  <c r="AB33" i="10" s="1"/>
  <c r="AS33" i="10"/>
  <c r="R33" i="10" s="1"/>
  <c r="BB33" i="10"/>
  <c r="AA33" i="10" s="1"/>
  <c r="AR33" i="10"/>
  <c r="Q33" i="10" s="1"/>
  <c r="AH34" i="10"/>
  <c r="BG34" i="10"/>
  <c r="AF34" i="10" s="1"/>
  <c r="BF37" i="10"/>
  <c r="AX37" i="10"/>
  <c r="AP37" i="10"/>
  <c r="BB37" i="10"/>
  <c r="AT37" i="10"/>
  <c r="AL37" i="10"/>
  <c r="BE37" i="10"/>
  <c r="AU37" i="10"/>
  <c r="AJ37" i="10"/>
  <c r="BD37" i="10"/>
  <c r="AS37" i="10"/>
  <c r="AH37" i="10"/>
  <c r="AZ37" i="10"/>
  <c r="AO37" i="10"/>
  <c r="AW37" i="10"/>
  <c r="AV37" i="10"/>
  <c r="AP23" i="10"/>
  <c r="O23" i="10" s="1"/>
  <c r="AX23" i="10"/>
  <c r="W23" i="10" s="1"/>
  <c r="BF23" i="10"/>
  <c r="AE23" i="10" s="1"/>
  <c r="BB25" i="10"/>
  <c r="AA25" i="10" s="1"/>
  <c r="AT25" i="10"/>
  <c r="S25" i="10" s="1"/>
  <c r="AL25" i="10"/>
  <c r="K25" i="10" s="1"/>
  <c r="BB27" i="10"/>
  <c r="AA27" i="10" s="1"/>
  <c r="AH28" i="10"/>
  <c r="AU28" i="10"/>
  <c r="T28" i="10" s="1"/>
  <c r="BG32" i="10"/>
  <c r="AF32" i="10" s="1"/>
  <c r="AY32" i="10"/>
  <c r="X32" i="10" s="1"/>
  <c r="AQ32" i="10"/>
  <c r="P32" i="10" s="1"/>
  <c r="BF32" i="10"/>
  <c r="AE32" i="10" s="1"/>
  <c r="AX32" i="10"/>
  <c r="W32" i="10" s="1"/>
  <c r="AP32" i="10"/>
  <c r="O32" i="10" s="1"/>
  <c r="BE32" i="10"/>
  <c r="AD32" i="10" s="1"/>
  <c r="AU32" i="10"/>
  <c r="T32" i="10" s="1"/>
  <c r="AK32" i="10"/>
  <c r="J32" i="10" s="1"/>
  <c r="BD32" i="10"/>
  <c r="AC32" i="10" s="1"/>
  <c r="AT32" i="10"/>
  <c r="S32" i="10" s="1"/>
  <c r="AJ32" i="10"/>
  <c r="I32" i="10" s="1"/>
  <c r="AH33" i="10"/>
  <c r="BF28" i="10"/>
  <c r="AE28" i="10" s="1"/>
  <c r="BB28" i="10"/>
  <c r="AA28" i="10" s="1"/>
  <c r="AT28" i="10"/>
  <c r="S28" i="10" s="1"/>
  <c r="AL28" i="10"/>
  <c r="K28" i="10" s="1"/>
  <c r="BA28" i="10"/>
  <c r="Z28" i="10" s="1"/>
  <c r="AS28" i="10"/>
  <c r="R28" i="10" s="1"/>
  <c r="AK28" i="10"/>
  <c r="J28" i="10" s="1"/>
  <c r="AL32" i="10"/>
  <c r="K32" i="10" s="1"/>
  <c r="AZ32" i="10"/>
  <c r="Y32" i="10" s="1"/>
  <c r="AL33" i="10"/>
  <c r="K33" i="10" s="1"/>
  <c r="AZ33" i="10"/>
  <c r="Y33" i="10" s="1"/>
  <c r="BA37" i="10"/>
  <c r="AL23" i="10"/>
  <c r="K23" i="10" s="1"/>
  <c r="AT23" i="10"/>
  <c r="S23" i="10" s="1"/>
  <c r="BB26" i="10"/>
  <c r="AA26" i="10" s="1"/>
  <c r="AO28" i="10"/>
  <c r="N28" i="10" s="1"/>
  <c r="AY28" i="10"/>
  <c r="X28" i="10" s="1"/>
  <c r="BH31" i="10"/>
  <c r="AG31" i="10" s="1"/>
  <c r="BD44" i="10"/>
  <c r="AC44" i="10" s="1"/>
  <c r="BC44" i="10"/>
  <c r="AB44" i="10" s="1"/>
  <c r="AU44" i="10"/>
  <c r="T44" i="10" s="1"/>
  <c r="AM44" i="10"/>
  <c r="L44" i="10" s="1"/>
  <c r="BB44" i="10"/>
  <c r="AA44" i="10" s="1"/>
  <c r="AT44" i="10"/>
  <c r="S44" i="10" s="1"/>
  <c r="AL44" i="10"/>
  <c r="K44" i="10" s="1"/>
  <c r="BG44" i="10"/>
  <c r="AF44" i="10" s="1"/>
  <c r="AY44" i="10"/>
  <c r="X44" i="10" s="1"/>
  <c r="AQ44" i="10"/>
  <c r="P44" i="10" s="1"/>
  <c r="BH44" i="10"/>
  <c r="AG44" i="10" s="1"/>
  <c r="AS44" i="10"/>
  <c r="R44" i="10" s="1"/>
  <c r="BF44" i="10"/>
  <c r="AE44" i="10" s="1"/>
  <c r="AR44" i="10"/>
  <c r="Q44" i="10" s="1"/>
  <c r="AZ44" i="10"/>
  <c r="Y44" i="10" s="1"/>
  <c r="AN44" i="10"/>
  <c r="M44" i="10" s="1"/>
  <c r="W47" i="10"/>
  <c r="P47" i="10"/>
  <c r="AW42" i="10"/>
  <c r="V42" i="10" s="1"/>
  <c r="AJ42" i="10"/>
  <c r="I42" i="10" s="1"/>
  <c r="AP42" i="10"/>
  <c r="O42" i="10" s="1"/>
  <c r="AP44" i="10"/>
  <c r="O44" i="10" s="1"/>
  <c r="I47" i="10"/>
  <c r="Q47" i="10"/>
  <c r="Y47" i="10"/>
  <c r="AG47" i="10"/>
  <c r="AV44" i="10"/>
  <c r="U44" i="10" s="1"/>
  <c r="BF29" i="10"/>
  <c r="AE29" i="10" s="1"/>
  <c r="AX29" i="10"/>
  <c r="W29" i="10" s="1"/>
  <c r="AP29" i="10"/>
  <c r="O29" i="10" s="1"/>
  <c r="BE34" i="10"/>
  <c r="AD34" i="10" s="1"/>
  <c r="BA42" i="10"/>
  <c r="Z42" i="10" s="1"/>
  <c r="AW44" i="10"/>
  <c r="V44" i="10" s="1"/>
  <c r="K47" i="10"/>
  <c r="S47" i="10"/>
  <c r="AA47" i="10"/>
  <c r="AL26" i="10"/>
  <c r="K26" i="10" s="1"/>
  <c r="AT26" i="10"/>
  <c r="S26" i="10" s="1"/>
  <c r="AL27" i="10"/>
  <c r="K27" i="10" s="1"/>
  <c r="AT27" i="10"/>
  <c r="S27" i="10" s="1"/>
  <c r="AH29" i="10"/>
  <c r="AR29" i="10"/>
  <c r="Q29" i="10" s="1"/>
  <c r="BA29" i="10"/>
  <c r="Z29" i="10" s="1"/>
  <c r="BG31" i="10"/>
  <c r="AF31" i="10" s="1"/>
  <c r="AY31" i="10"/>
  <c r="X31" i="10" s="1"/>
  <c r="AQ31" i="10"/>
  <c r="P31" i="10" s="1"/>
  <c r="BF31" i="10"/>
  <c r="AE31" i="10" s="1"/>
  <c r="AX31" i="10"/>
  <c r="W31" i="10" s="1"/>
  <c r="AP31" i="10"/>
  <c r="O31" i="10" s="1"/>
  <c r="BH34" i="10"/>
  <c r="AG34" i="10" s="1"/>
  <c r="AM34" i="10"/>
  <c r="L34" i="10" s="1"/>
  <c r="AV34" i="10"/>
  <c r="U34" i="10" s="1"/>
  <c r="AL34" i="10"/>
  <c r="K34" i="10" s="1"/>
  <c r="BC40" i="10"/>
  <c r="AU40" i="10"/>
  <c r="AM40" i="10"/>
  <c r="BB40" i="10"/>
  <c r="AT40" i="10"/>
  <c r="AL40" i="10"/>
  <c r="BG40" i="10"/>
  <c r="AY40" i="10"/>
  <c r="AQ40" i="10"/>
  <c r="AZ40" i="10"/>
  <c r="AN40" i="10"/>
  <c r="AX40" i="10"/>
  <c r="AK40" i="10"/>
  <c r="BF40" i="10"/>
  <c r="AS40" i="10"/>
  <c r="BE42" i="10"/>
  <c r="AD42" i="10" s="1"/>
  <c r="AX44" i="10"/>
  <c r="W44" i="10" s="1"/>
  <c r="E53" i="10"/>
  <c r="L47" i="10"/>
  <c r="BA44" i="10"/>
  <c r="Z44" i="10" s="1"/>
  <c r="AJ44" i="10"/>
  <c r="I44" i="10" s="1"/>
  <c r="BE44" i="10"/>
  <c r="AD44" i="10" s="1"/>
  <c r="AH41" i="10"/>
  <c r="BD42" i="10"/>
  <c r="AC42" i="10" s="1"/>
  <c r="J47" i="10"/>
  <c r="R47" i="10"/>
  <c r="Z47" i="10"/>
  <c r="T47" i="10"/>
  <c r="AB47" i="10"/>
  <c r="AH40" i="10"/>
  <c r="AV42" i="10"/>
  <c r="U42" i="10" s="1"/>
  <c r="M47" i="10"/>
  <c r="U47" i="10"/>
  <c r="AC47" i="10"/>
  <c r="BC42" i="10"/>
  <c r="AB42" i="10" s="1"/>
  <c r="AU42" i="10"/>
  <c r="T42" i="10" s="1"/>
  <c r="AM42" i="10"/>
  <c r="L42" i="10" s="1"/>
  <c r="BB42" i="10"/>
  <c r="AA42" i="10" s="1"/>
  <c r="AT42" i="10"/>
  <c r="S42" i="10" s="1"/>
  <c r="AL42" i="10"/>
  <c r="K42" i="10" s="1"/>
  <c r="BG42" i="10"/>
  <c r="AF42" i="10" s="1"/>
  <c r="AY42" i="10"/>
  <c r="X42" i="10" s="1"/>
  <c r="AQ42" i="10"/>
  <c r="P42" i="10" s="1"/>
  <c r="N47" i="10"/>
  <c r="V47" i="10"/>
  <c r="AD47" i="10"/>
  <c r="AE47" i="10"/>
  <c r="AO34" i="10"/>
  <c r="N34" i="10" s="1"/>
  <c r="AW34" i="10"/>
  <c r="V34" i="10" s="1"/>
  <c r="AN46" i="10"/>
  <c r="AV46" i="10"/>
  <c r="BD46" i="10"/>
  <c r="AP46" i="10"/>
  <c r="AX46" i="10"/>
  <c r="BF46" i="10"/>
  <c r="AQ46" i="10"/>
  <c r="AY46" i="10"/>
  <c r="BG46" i="10"/>
  <c r="AJ46" i="10"/>
  <c r="AR46" i="10"/>
  <c r="AZ46" i="10"/>
  <c r="BH46" i="10"/>
  <c r="AA16" i="9"/>
  <c r="W16" i="9"/>
  <c r="J16" i="9"/>
  <c r="K16" i="9"/>
  <c r="S16" i="9"/>
  <c r="AK17" i="9"/>
  <c r="J17" i="9" s="1"/>
  <c r="K14" i="9"/>
  <c r="X16" i="9"/>
  <c r="AP17" i="9"/>
  <c r="O17" i="9" s="1"/>
  <c r="BA17" i="9"/>
  <c r="Z17" i="9" s="1"/>
  <c r="AM21" i="9"/>
  <c r="L21" i="9" s="1"/>
  <c r="AL22" i="9"/>
  <c r="K22" i="9" s="1"/>
  <c r="AP23" i="9"/>
  <c r="O23" i="9" s="1"/>
  <c r="BD23" i="9"/>
  <c r="AC23" i="9" s="1"/>
  <c r="AZ23" i="9"/>
  <c r="Y23" i="9" s="1"/>
  <c r="AN23" i="9"/>
  <c r="M23" i="9" s="1"/>
  <c r="AW23" i="9"/>
  <c r="V23" i="9" s="1"/>
  <c r="AL23" i="9"/>
  <c r="K23" i="9" s="1"/>
  <c r="AR31" i="9"/>
  <c r="Q31" i="9" s="1"/>
  <c r="AQ17" i="9"/>
  <c r="P17" i="9" s="1"/>
  <c r="AV21" i="9"/>
  <c r="U21" i="9" s="1"/>
  <c r="X37" i="9"/>
  <c r="AY38" i="9"/>
  <c r="X38" i="9" s="1"/>
  <c r="AF16" i="9"/>
  <c r="BB17" i="9"/>
  <c r="AA17" i="9" s="1"/>
  <c r="M14" i="9"/>
  <c r="O16" i="9"/>
  <c r="BF17" i="9"/>
  <c r="AE17" i="9" s="1"/>
  <c r="AW21" i="9"/>
  <c r="V21" i="9" s="1"/>
  <c r="AN22" i="9"/>
  <c r="M22" i="9" s="1"/>
  <c r="N14" i="9"/>
  <c r="AB14" i="9"/>
  <c r="AQ16" i="9"/>
  <c r="AS17" i="9"/>
  <c r="R17" i="9" s="1"/>
  <c r="BG17" i="9"/>
  <c r="AF17" i="9" s="1"/>
  <c r="AU19" i="9"/>
  <c r="T19" i="9" s="1"/>
  <c r="AO19" i="9"/>
  <c r="N19" i="9" s="1"/>
  <c r="AX19" i="9"/>
  <c r="W19" i="9" s="1"/>
  <c r="BF19" i="9"/>
  <c r="AE19" i="9" s="1"/>
  <c r="BH20" i="9"/>
  <c r="AG20" i="9" s="1"/>
  <c r="AX21" i="9"/>
  <c r="W21" i="9" s="1"/>
  <c r="AW22" i="9"/>
  <c r="V22" i="9" s="1"/>
  <c r="AX23" i="9"/>
  <c r="W23" i="9" s="1"/>
  <c r="AT25" i="9"/>
  <c r="S25" i="9" s="1"/>
  <c r="AH26" i="9"/>
  <c r="AS26" i="9"/>
  <c r="R26" i="9" s="1"/>
  <c r="AU27" i="9"/>
  <c r="T27" i="9" s="1"/>
  <c r="BH29" i="9"/>
  <c r="AG29" i="9" s="1"/>
  <c r="O42" i="9"/>
  <c r="AR17" i="9"/>
  <c r="Q17" i="9" s="1"/>
  <c r="O14" i="9"/>
  <c r="W14" i="9"/>
  <c r="AE14" i="9"/>
  <c r="AC14" i="9"/>
  <c r="R16" i="9"/>
  <c r="AE16" i="9"/>
  <c r="AT17" i="9"/>
  <c r="S17" i="9" s="1"/>
  <c r="AY19" i="9"/>
  <c r="X19" i="9" s="1"/>
  <c r="BG19" i="9"/>
  <c r="AF19" i="9" s="1"/>
  <c r="BB20" i="9"/>
  <c r="AA20" i="9" s="1"/>
  <c r="AP20" i="9"/>
  <c r="O20" i="9" s="1"/>
  <c r="AV20" i="9"/>
  <c r="U20" i="9" s="1"/>
  <c r="AL20" i="9"/>
  <c r="K20" i="9" s="1"/>
  <c r="AU20" i="9"/>
  <c r="T20" i="9" s="1"/>
  <c r="AH20" i="9"/>
  <c r="BD20" i="9"/>
  <c r="AC20" i="9" s="1"/>
  <c r="BC20" i="9"/>
  <c r="AB20" i="9" s="1"/>
  <c r="AQ20" i="9"/>
  <c r="P20" i="9" s="1"/>
  <c r="BE20" i="9"/>
  <c r="AD20" i="9" s="1"/>
  <c r="BC23" i="9"/>
  <c r="AB23" i="9" s="1"/>
  <c r="AU24" i="9"/>
  <c r="T24" i="9" s="1"/>
  <c r="BE24" i="9"/>
  <c r="AD24" i="9" s="1"/>
  <c r="AT24" i="9"/>
  <c r="S24" i="9" s="1"/>
  <c r="BC24" i="9"/>
  <c r="AB24" i="9" s="1"/>
  <c r="AO24" i="9"/>
  <c r="N24" i="9" s="1"/>
  <c r="AM24" i="9"/>
  <c r="L24" i="9" s="1"/>
  <c r="AW24" i="9"/>
  <c r="V24" i="9" s="1"/>
  <c r="AL24" i="9"/>
  <c r="K24" i="9" s="1"/>
  <c r="AV24" i="9"/>
  <c r="U24" i="9" s="1"/>
  <c r="AP24" i="9"/>
  <c r="O24" i="9" s="1"/>
  <c r="AX24" i="9"/>
  <c r="W24" i="9" s="1"/>
  <c r="BF24" i="9"/>
  <c r="AE24" i="9" s="1"/>
  <c r="AH29" i="9"/>
  <c r="AS29" i="9"/>
  <c r="R29" i="9" s="1"/>
  <c r="AW29" i="9"/>
  <c r="V29" i="9" s="1"/>
  <c r="BE17" i="9"/>
  <c r="AD17" i="9" s="1"/>
  <c r="AW17" i="9"/>
  <c r="V17" i="9" s="1"/>
  <c r="AO17" i="9"/>
  <c r="N17" i="9" s="1"/>
  <c r="BD17" i="9"/>
  <c r="AC17" i="9" s="1"/>
  <c r="AV17" i="9"/>
  <c r="U17" i="9" s="1"/>
  <c r="AN17" i="9"/>
  <c r="M17" i="9" s="1"/>
  <c r="BC17" i="9"/>
  <c r="AB17" i="9" s="1"/>
  <c r="AU17" i="9"/>
  <c r="T17" i="9" s="1"/>
  <c r="AM17" i="9"/>
  <c r="L17" i="9" s="1"/>
  <c r="BG21" i="9"/>
  <c r="AF21" i="9" s="1"/>
  <c r="AY21" i="9"/>
  <c r="X21" i="9" s="1"/>
  <c r="AQ21" i="9"/>
  <c r="P21" i="9" s="1"/>
  <c r="BD21" i="9"/>
  <c r="AC21" i="9" s="1"/>
  <c r="AU21" i="9"/>
  <c r="T21" i="9" s="1"/>
  <c r="AL21" i="9"/>
  <c r="K21" i="9" s="1"/>
  <c r="BC21" i="9"/>
  <c r="AB21" i="9" s="1"/>
  <c r="AT21" i="9"/>
  <c r="S21" i="9" s="1"/>
  <c r="AK21" i="9"/>
  <c r="J21" i="9" s="1"/>
  <c r="AN21" i="9"/>
  <c r="M21" i="9" s="1"/>
  <c r="BF21" i="9"/>
  <c r="AE21" i="9" s="1"/>
  <c r="AS21" i="9"/>
  <c r="R21" i="9" s="1"/>
  <c r="BE21" i="9"/>
  <c r="AD21" i="9" s="1"/>
  <c r="AR21" i="9"/>
  <c r="Q21" i="9" s="1"/>
  <c r="BB21" i="9"/>
  <c r="AA21" i="9" s="1"/>
  <c r="AP21" i="9"/>
  <c r="O21" i="9" s="1"/>
  <c r="BA21" i="9"/>
  <c r="Z21" i="9" s="1"/>
  <c r="AO21" i="9"/>
  <c r="N21" i="9" s="1"/>
  <c r="AZ21" i="9"/>
  <c r="Y21" i="9" s="1"/>
  <c r="AY17" i="9"/>
  <c r="X17" i="9" s="1"/>
  <c r="AH21" i="9"/>
  <c r="BG22" i="9"/>
  <c r="AF22" i="9" s="1"/>
  <c r="AY22" i="9"/>
  <c r="X22" i="9" s="1"/>
  <c r="AQ22" i="9"/>
  <c r="P22" i="9" s="1"/>
  <c r="BC22" i="9"/>
  <c r="AB22" i="9" s="1"/>
  <c r="AT22" i="9"/>
  <c r="S22" i="9" s="1"/>
  <c r="AK22" i="9"/>
  <c r="J22" i="9" s="1"/>
  <c r="BB22" i="9"/>
  <c r="AA22" i="9" s="1"/>
  <c r="AS22" i="9"/>
  <c r="R22" i="9" s="1"/>
  <c r="AJ22" i="9"/>
  <c r="I22" i="9" s="1"/>
  <c r="AO22" i="9"/>
  <c r="N22" i="9" s="1"/>
  <c r="BH22" i="9"/>
  <c r="AG22" i="9" s="1"/>
  <c r="AV22" i="9"/>
  <c r="U22" i="9" s="1"/>
  <c r="BF22" i="9"/>
  <c r="AE22" i="9" s="1"/>
  <c r="AU22" i="9"/>
  <c r="T22" i="9" s="1"/>
  <c r="BE22" i="9"/>
  <c r="AD22" i="9" s="1"/>
  <c r="AR22" i="9"/>
  <c r="Q22" i="9" s="1"/>
  <c r="BD22" i="9"/>
  <c r="AC22" i="9" s="1"/>
  <c r="AP22" i="9"/>
  <c r="O22" i="9" s="1"/>
  <c r="BA22" i="9"/>
  <c r="Z22" i="9" s="1"/>
  <c r="BD25" i="9"/>
  <c r="AC25" i="9" s="1"/>
  <c r="AV25" i="9"/>
  <c r="U25" i="9" s="1"/>
  <c r="AN25" i="9"/>
  <c r="M25" i="9" s="1"/>
  <c r="BB25" i="9"/>
  <c r="AA25" i="9" s="1"/>
  <c r="AS25" i="9"/>
  <c r="R25" i="9" s="1"/>
  <c r="AJ25" i="9"/>
  <c r="I25" i="9" s="1"/>
  <c r="BC25" i="9"/>
  <c r="AB25" i="9" s="1"/>
  <c r="AR25" i="9"/>
  <c r="Q25" i="9" s="1"/>
  <c r="BA25" i="9"/>
  <c r="Z25" i="9" s="1"/>
  <c r="AQ25" i="9"/>
  <c r="P25" i="9" s="1"/>
  <c r="AX25" i="9"/>
  <c r="W25" i="9" s="1"/>
  <c r="AK25" i="9"/>
  <c r="J25" i="9" s="1"/>
  <c r="BH25" i="9"/>
  <c r="AG25" i="9" s="1"/>
  <c r="AU25" i="9"/>
  <c r="T25" i="9" s="1"/>
  <c r="BF25" i="9"/>
  <c r="AE25" i="9" s="1"/>
  <c r="AP25" i="9"/>
  <c r="O25" i="9" s="1"/>
  <c r="BE25" i="9"/>
  <c r="AD25" i="9" s="1"/>
  <c r="AO25" i="9"/>
  <c r="N25" i="9" s="1"/>
  <c r="AZ25" i="9"/>
  <c r="Y25" i="9" s="1"/>
  <c r="AM25" i="9"/>
  <c r="L25" i="9" s="1"/>
  <c r="AY25" i="9"/>
  <c r="X25" i="9" s="1"/>
  <c r="AL25" i="9"/>
  <c r="K25" i="9" s="1"/>
  <c r="AH27" i="9"/>
  <c r="AZ27" i="9"/>
  <c r="Y27" i="9" s="1"/>
  <c r="AK27" i="9"/>
  <c r="J27" i="9" s="1"/>
  <c r="AW27" i="9"/>
  <c r="V27" i="9" s="1"/>
  <c r="AU31" i="9"/>
  <c r="T31" i="9" s="1"/>
  <c r="BC31" i="9"/>
  <c r="AB31" i="9" s="1"/>
  <c r="AK31" i="9"/>
  <c r="J31" i="9" s="1"/>
  <c r="BB31" i="9"/>
  <c r="AA31" i="9" s="1"/>
  <c r="AJ31" i="9"/>
  <c r="I31" i="9" s="1"/>
  <c r="BA31" i="9"/>
  <c r="Z31" i="9" s="1"/>
  <c r="BE31" i="9"/>
  <c r="AD31" i="9" s="1"/>
  <c r="AO31" i="9"/>
  <c r="N31" i="9" s="1"/>
  <c r="AP31" i="9"/>
  <c r="O31" i="9" s="1"/>
  <c r="AX31" i="9"/>
  <c r="W31" i="9" s="1"/>
  <c r="BF31" i="9"/>
  <c r="AE31" i="9" s="1"/>
  <c r="U14" i="9"/>
  <c r="AJ16" i="9"/>
  <c r="AU16" i="9"/>
  <c r="BE16" i="9"/>
  <c r="AW16" i="9"/>
  <c r="AO16" i="9"/>
  <c r="BD16" i="9"/>
  <c r="AV16" i="9"/>
  <c r="AN16" i="9"/>
  <c r="BC16" i="9"/>
  <c r="AM16" i="9"/>
  <c r="AL17" i="9"/>
  <c r="K17" i="9" s="1"/>
  <c r="AZ17" i="9"/>
  <c r="Y17" i="9" s="1"/>
  <c r="BD19" i="9"/>
  <c r="AC19" i="9" s="1"/>
  <c r="AJ21" i="9"/>
  <c r="I21" i="9" s="1"/>
  <c r="AH22" i="9"/>
  <c r="AS24" i="9"/>
  <c r="R24" i="9" s="1"/>
  <c r="AK24" i="9"/>
  <c r="J24" i="9" s="1"/>
  <c r="AR26" i="9"/>
  <c r="Q26" i="9" s="1"/>
  <c r="AP27" i="9"/>
  <c r="O27" i="9" s="1"/>
  <c r="M40" i="9"/>
  <c r="BA19" i="9"/>
  <c r="Z19" i="9" s="1"/>
  <c r="AL19" i="9"/>
  <c r="K19" i="9" s="1"/>
  <c r="AT23" i="9"/>
  <c r="S23" i="9" s="1"/>
  <c r="BE23" i="9"/>
  <c r="AD23" i="9" s="1"/>
  <c r="AX26" i="9"/>
  <c r="W26" i="9" s="1"/>
  <c r="AL27" i="9"/>
  <c r="K27" i="9" s="1"/>
  <c r="BA27" i="9"/>
  <c r="Z27" i="9" s="1"/>
  <c r="BB29" i="9"/>
  <c r="AA29" i="9" s="1"/>
  <c r="AU30" i="9"/>
  <c r="T30" i="9" s="1"/>
  <c r="AZ32" i="9"/>
  <c r="Y32" i="9" s="1"/>
  <c r="AU33" i="9"/>
  <c r="T33" i="9" s="1"/>
  <c r="AL41" i="9"/>
  <c r="K41" i="9" s="1"/>
  <c r="AT41" i="9"/>
  <c r="S41" i="9" s="1"/>
  <c r="AC46" i="9"/>
  <c r="AC47" i="9" s="1"/>
  <c r="AC42" i="9"/>
  <c r="I48" i="9"/>
  <c r="AG48" i="9"/>
  <c r="P14" i="9"/>
  <c r="AF14" i="9"/>
  <c r="AP18" i="9"/>
  <c r="O18" i="9" s="1"/>
  <c r="AM19" i="9"/>
  <c r="L19" i="9" s="1"/>
  <c r="AJ20" i="9"/>
  <c r="I20" i="9" s="1"/>
  <c r="AR20" i="9"/>
  <c r="Q20" i="9" s="1"/>
  <c r="AZ20" i="9"/>
  <c r="Y20" i="9" s="1"/>
  <c r="AU23" i="9"/>
  <c r="T23" i="9" s="1"/>
  <c r="BF23" i="9"/>
  <c r="AE23" i="9" s="1"/>
  <c r="AJ26" i="9"/>
  <c r="I26" i="9" s="1"/>
  <c r="AZ26" i="9"/>
  <c r="Y26" i="9" s="1"/>
  <c r="AM27" i="9"/>
  <c r="L27" i="9" s="1"/>
  <c r="BC27" i="9"/>
  <c r="AB27" i="9" s="1"/>
  <c r="AH28" i="9"/>
  <c r="AU28" i="9"/>
  <c r="T28" i="9" s="1"/>
  <c r="AT28" i="9"/>
  <c r="S28" i="9" s="1"/>
  <c r="BC29" i="9"/>
  <c r="AB29" i="9" s="1"/>
  <c r="AW30" i="9"/>
  <c r="V30" i="9" s="1"/>
  <c r="AK32" i="9"/>
  <c r="J32" i="9" s="1"/>
  <c r="BA32" i="9"/>
  <c r="Z32" i="9" s="1"/>
  <c r="AW33" i="9"/>
  <c r="V33" i="9" s="1"/>
  <c r="AX34" i="9"/>
  <c r="W34" i="9" s="1"/>
  <c r="AT37" i="9"/>
  <c r="AK37" i="9"/>
  <c r="AS37" i="9"/>
  <c r="BA37" i="9"/>
  <c r="AM41" i="9"/>
  <c r="L41" i="9" s="1"/>
  <c r="AU41" i="9"/>
  <c r="T41" i="9" s="1"/>
  <c r="BC41" i="9"/>
  <c r="AB41" i="9" s="1"/>
  <c r="I14" i="9"/>
  <c r="Q14" i="9"/>
  <c r="Y14" i="9"/>
  <c r="AG14" i="9"/>
  <c r="AQ18" i="9"/>
  <c r="P18" i="9" s="1"/>
  <c r="AN19" i="9"/>
  <c r="M19" i="9" s="1"/>
  <c r="BH19" i="9"/>
  <c r="AG19" i="9" s="1"/>
  <c r="AK20" i="9"/>
  <c r="J20" i="9" s="1"/>
  <c r="AS20" i="9"/>
  <c r="R20" i="9" s="1"/>
  <c r="BA20" i="9"/>
  <c r="Z20" i="9" s="1"/>
  <c r="AK23" i="9"/>
  <c r="J23" i="9" s="1"/>
  <c r="AV23" i="9"/>
  <c r="U23" i="9" s="1"/>
  <c r="AL26" i="9"/>
  <c r="K26" i="9" s="1"/>
  <c r="BC26" i="9"/>
  <c r="AB26" i="9" s="1"/>
  <c r="AO27" i="9"/>
  <c r="N27" i="9" s="1"/>
  <c r="AX28" i="9"/>
  <c r="W28" i="9" s="1"/>
  <c r="BF28" i="9"/>
  <c r="AE28" i="9" s="1"/>
  <c r="AO29" i="9"/>
  <c r="N29" i="9" s="1"/>
  <c r="BC30" i="9"/>
  <c r="AB30" i="9" s="1"/>
  <c r="AL32" i="9"/>
  <c r="K32" i="9" s="1"/>
  <c r="BB32" i="9"/>
  <c r="AA32" i="9" s="1"/>
  <c r="AX33" i="9"/>
  <c r="W33" i="9" s="1"/>
  <c r="AZ34" i="9"/>
  <c r="Y34" i="9" s="1"/>
  <c r="AU37" i="9"/>
  <c r="BD40" i="9"/>
  <c r="AH40" i="9"/>
  <c r="AV40" i="9"/>
  <c r="AR40" i="9"/>
  <c r="AJ40" i="9"/>
  <c r="AZ40" i="9"/>
  <c r="AY40" i="9"/>
  <c r="BG40" i="9"/>
  <c r="BG23" i="9"/>
  <c r="AF23" i="9" s="1"/>
  <c r="AY23" i="9"/>
  <c r="X23" i="9" s="1"/>
  <c r="AQ23" i="9"/>
  <c r="P23" i="9" s="1"/>
  <c r="BB23" i="9"/>
  <c r="AA23" i="9" s="1"/>
  <c r="AS23" i="9"/>
  <c r="R23" i="9" s="1"/>
  <c r="AJ23" i="9"/>
  <c r="I23" i="9" s="1"/>
  <c r="BA23" i="9"/>
  <c r="Z23" i="9" s="1"/>
  <c r="AR23" i="9"/>
  <c r="Q23" i="9" s="1"/>
  <c r="AM26" i="9"/>
  <c r="L26" i="9" s="1"/>
  <c r="BG27" i="9"/>
  <c r="AF27" i="9" s="1"/>
  <c r="AY27" i="9"/>
  <c r="X27" i="9" s="1"/>
  <c r="AQ27" i="9"/>
  <c r="P27" i="9" s="1"/>
  <c r="BD27" i="9"/>
  <c r="AC27" i="9" s="1"/>
  <c r="AV27" i="9"/>
  <c r="U27" i="9" s="1"/>
  <c r="AN27" i="9"/>
  <c r="M27" i="9" s="1"/>
  <c r="BB27" i="9"/>
  <c r="AA27" i="9" s="1"/>
  <c r="AR27" i="9"/>
  <c r="Q27" i="9" s="1"/>
  <c r="BF27" i="9"/>
  <c r="AE27" i="9" s="1"/>
  <c r="AT27" i="9"/>
  <c r="S27" i="9" s="1"/>
  <c r="BE27" i="9"/>
  <c r="AD27" i="9" s="1"/>
  <c r="AS27" i="9"/>
  <c r="R27" i="9" s="1"/>
  <c r="BG29" i="9"/>
  <c r="AF29" i="9" s="1"/>
  <c r="AY29" i="9"/>
  <c r="X29" i="9" s="1"/>
  <c r="AQ29" i="9"/>
  <c r="P29" i="9" s="1"/>
  <c r="BD29" i="9"/>
  <c r="AC29" i="9" s="1"/>
  <c r="AV29" i="9"/>
  <c r="U29" i="9" s="1"/>
  <c r="AN29" i="9"/>
  <c r="M29" i="9" s="1"/>
  <c r="BF29" i="9"/>
  <c r="AE29" i="9" s="1"/>
  <c r="AU29" i="9"/>
  <c r="T29" i="9" s="1"/>
  <c r="AK29" i="9"/>
  <c r="J29" i="9" s="1"/>
  <c r="BE29" i="9"/>
  <c r="AD29" i="9" s="1"/>
  <c r="AT29" i="9"/>
  <c r="S29" i="9" s="1"/>
  <c r="AJ29" i="9"/>
  <c r="I29" i="9" s="1"/>
  <c r="BA29" i="9"/>
  <c r="Z29" i="9" s="1"/>
  <c r="AM29" i="9"/>
  <c r="L29" i="9" s="1"/>
  <c r="AZ29" i="9"/>
  <c r="Y29" i="9" s="1"/>
  <c r="AL29" i="9"/>
  <c r="K29" i="9" s="1"/>
  <c r="AJ30" i="9"/>
  <c r="I30" i="9" s="1"/>
  <c r="BE30" i="9"/>
  <c r="AD30" i="9" s="1"/>
  <c r="AT31" i="9"/>
  <c r="S31" i="9" s="1"/>
  <c r="AJ33" i="9"/>
  <c r="I33" i="9" s="1"/>
  <c r="BB33" i="9"/>
  <c r="AA33" i="9" s="1"/>
  <c r="BD34" i="9"/>
  <c r="AC34" i="9" s="1"/>
  <c r="BG26" i="9"/>
  <c r="AF26" i="9" s="1"/>
  <c r="AY26" i="9"/>
  <c r="X26" i="9" s="1"/>
  <c r="AQ26" i="9"/>
  <c r="P26" i="9" s="1"/>
  <c r="BD26" i="9"/>
  <c r="AC26" i="9" s="1"/>
  <c r="AV26" i="9"/>
  <c r="U26" i="9" s="1"/>
  <c r="AN26" i="9"/>
  <c r="M26" i="9" s="1"/>
  <c r="BF26" i="9"/>
  <c r="AE26" i="9" s="1"/>
  <c r="AU26" i="9"/>
  <c r="T26" i="9" s="1"/>
  <c r="AK26" i="9"/>
  <c r="J26" i="9" s="1"/>
  <c r="BB26" i="9"/>
  <c r="AA26" i="9" s="1"/>
  <c r="AP26" i="9"/>
  <c r="O26" i="9" s="1"/>
  <c r="BA26" i="9"/>
  <c r="Z26" i="9" s="1"/>
  <c r="AO26" i="9"/>
  <c r="N26" i="9" s="1"/>
  <c r="AO30" i="9"/>
  <c r="N30" i="9" s="1"/>
  <c r="AH32" i="9"/>
  <c r="AU32" i="9"/>
  <c r="T32" i="9" s="1"/>
  <c r="AR32" i="9"/>
  <c r="Q32" i="9" s="1"/>
  <c r="AL33" i="9"/>
  <c r="K33" i="9" s="1"/>
  <c r="BH34" i="9"/>
  <c r="AG34" i="9" s="1"/>
  <c r="AX37" i="9"/>
  <c r="BG37" i="9"/>
  <c r="AQ37" i="9"/>
  <c r="AM37" i="9"/>
  <c r="BF37" i="9"/>
  <c r="BC37" i="9"/>
  <c r="BB37" i="9"/>
  <c r="AO37" i="9"/>
  <c r="AW37" i="9"/>
  <c r="BE37" i="9"/>
  <c r="P40" i="9"/>
  <c r="AQ45" i="9"/>
  <c r="P45" i="9" s="1"/>
  <c r="AZ41" i="9"/>
  <c r="Y41" i="9" s="1"/>
  <c r="AR41" i="9"/>
  <c r="Q41" i="9" s="1"/>
  <c r="BD41" i="9"/>
  <c r="AC41" i="9" s="1"/>
  <c r="AH41" i="9"/>
  <c r="AJ41" i="9"/>
  <c r="I41" i="9" s="1"/>
  <c r="AQ41" i="9"/>
  <c r="P41" i="9" s="1"/>
  <c r="Q42" i="9"/>
  <c r="AG42" i="9"/>
  <c r="AG46" i="9"/>
  <c r="AG47" i="9" s="1"/>
  <c r="BG30" i="9"/>
  <c r="AF30" i="9" s="1"/>
  <c r="AY30" i="9"/>
  <c r="X30" i="9" s="1"/>
  <c r="AQ30" i="9"/>
  <c r="P30" i="9" s="1"/>
  <c r="BD30" i="9"/>
  <c r="AC30" i="9" s="1"/>
  <c r="AV30" i="9"/>
  <c r="U30" i="9" s="1"/>
  <c r="AN30" i="9"/>
  <c r="M30" i="9" s="1"/>
  <c r="BB30" i="9"/>
  <c r="AA30" i="9" s="1"/>
  <c r="AR30" i="9"/>
  <c r="Q30" i="9" s="1"/>
  <c r="BA30" i="9"/>
  <c r="Z30" i="9" s="1"/>
  <c r="AP30" i="9"/>
  <c r="O30" i="9" s="1"/>
  <c r="AZ30" i="9"/>
  <c r="Y30" i="9" s="1"/>
  <c r="AL30" i="9"/>
  <c r="K30" i="9" s="1"/>
  <c r="AX30" i="9"/>
  <c r="W30" i="9" s="1"/>
  <c r="AK30" i="9"/>
  <c r="J30" i="9" s="1"/>
  <c r="BG33" i="9"/>
  <c r="AF33" i="9" s="1"/>
  <c r="AY33" i="9"/>
  <c r="X33" i="9" s="1"/>
  <c r="AQ33" i="9"/>
  <c r="P33" i="9" s="1"/>
  <c r="BD33" i="9"/>
  <c r="AC33" i="9" s="1"/>
  <c r="AV33" i="9"/>
  <c r="U33" i="9" s="1"/>
  <c r="AN33" i="9"/>
  <c r="M33" i="9" s="1"/>
  <c r="BA33" i="9"/>
  <c r="Z33" i="9" s="1"/>
  <c r="AP33" i="9"/>
  <c r="O33" i="9" s="1"/>
  <c r="AZ33" i="9"/>
  <c r="Y33" i="9" s="1"/>
  <c r="AO33" i="9"/>
  <c r="N33" i="9" s="1"/>
  <c r="BF33" i="9"/>
  <c r="AE33" i="9" s="1"/>
  <c r="AS33" i="9"/>
  <c r="R33" i="9" s="1"/>
  <c r="BE33" i="9"/>
  <c r="AD33" i="9" s="1"/>
  <c r="AR33" i="9"/>
  <c r="Q33" i="9" s="1"/>
  <c r="AH34" i="9"/>
  <c r="AT34" i="9"/>
  <c r="S34" i="9" s="1"/>
  <c r="AG40" i="9"/>
  <c r="BH45" i="9"/>
  <c r="AG45" i="9" s="1"/>
  <c r="L40" i="9"/>
  <c r="T40" i="9"/>
  <c r="AB40" i="9"/>
  <c r="U42" i="9"/>
  <c r="AK19" i="9"/>
  <c r="J19" i="9" s="1"/>
  <c r="BA24" i="9"/>
  <c r="Z24" i="9" s="1"/>
  <c r="AW26" i="9"/>
  <c r="V26" i="9" s="1"/>
  <c r="AT30" i="9"/>
  <c r="S30" i="9" s="1"/>
  <c r="AH30" i="9"/>
  <c r="AT33" i="9"/>
  <c r="S33" i="9" s="1"/>
  <c r="AU34" i="9"/>
  <c r="T34" i="9" s="1"/>
  <c r="J46" i="9"/>
  <c r="J47" i="9" s="1"/>
  <c r="J42" i="9"/>
  <c r="R42" i="9"/>
  <c r="Z46" i="9"/>
  <c r="Z47" i="9" s="1"/>
  <c r="Z42" i="9"/>
  <c r="AS19" i="9"/>
  <c r="R19" i="9" s="1"/>
  <c r="AP37" i="9"/>
  <c r="AJ37" i="9"/>
  <c r="AR37" i="9"/>
  <c r="BG41" i="9"/>
  <c r="AF41" i="9" s="1"/>
  <c r="BB41" i="9"/>
  <c r="AA41" i="9" s="1"/>
  <c r="S42" i="9"/>
  <c r="AH23" i="9"/>
  <c r="BG24" i="9"/>
  <c r="AF24" i="9" s="1"/>
  <c r="AY24" i="9"/>
  <c r="X24" i="9" s="1"/>
  <c r="AQ24" i="9"/>
  <c r="P24" i="9" s="1"/>
  <c r="BH31" i="9"/>
  <c r="AG31" i="9" s="1"/>
  <c r="AR34" i="9"/>
  <c r="Q34" i="9" s="1"/>
  <c r="AL37" i="9"/>
  <c r="AF42" i="9"/>
  <c r="AF46" i="9"/>
  <c r="AF47" i="9" s="1"/>
  <c r="AH24" i="9"/>
  <c r="AM28" i="9"/>
  <c r="L28" i="9" s="1"/>
  <c r="AH31" i="9"/>
  <c r="AM31" i="9"/>
  <c r="L31" i="9" s="1"/>
  <c r="BG32" i="9"/>
  <c r="AF32" i="9" s="1"/>
  <c r="AY32" i="9"/>
  <c r="X32" i="9" s="1"/>
  <c r="AQ32" i="9"/>
  <c r="P32" i="9" s="1"/>
  <c r="BD32" i="9"/>
  <c r="AC32" i="9" s="1"/>
  <c r="AV32" i="9"/>
  <c r="U32" i="9" s="1"/>
  <c r="AN32" i="9"/>
  <c r="M32" i="9" s="1"/>
  <c r="BE32" i="9"/>
  <c r="AD32" i="9" s="1"/>
  <c r="AT32" i="9"/>
  <c r="S32" i="9" s="1"/>
  <c r="AJ32" i="9"/>
  <c r="I32" i="9" s="1"/>
  <c r="BC32" i="9"/>
  <c r="AB32" i="9" s="1"/>
  <c r="AS32" i="9"/>
  <c r="R32" i="9" s="1"/>
  <c r="BG34" i="9"/>
  <c r="AF34" i="9" s="1"/>
  <c r="AY34" i="9"/>
  <c r="X34" i="9" s="1"/>
  <c r="AQ34" i="9"/>
  <c r="P34" i="9" s="1"/>
  <c r="BE34" i="9"/>
  <c r="AD34" i="9" s="1"/>
  <c r="AV34" i="9"/>
  <c r="U34" i="9" s="1"/>
  <c r="AM34" i="9"/>
  <c r="L34" i="9" s="1"/>
  <c r="BB34" i="9"/>
  <c r="AA34" i="9" s="1"/>
  <c r="AS34" i="9"/>
  <c r="R34" i="9" s="1"/>
  <c r="AJ34" i="9"/>
  <c r="I34" i="9" s="1"/>
  <c r="BC34" i="9"/>
  <c r="AB34" i="9" s="1"/>
  <c r="AP34" i="9"/>
  <c r="O34" i="9" s="1"/>
  <c r="BA34" i="9"/>
  <c r="Z34" i="9" s="1"/>
  <c r="AO34" i="9"/>
  <c r="N34" i="9" s="1"/>
  <c r="BG28" i="9"/>
  <c r="AF28" i="9" s="1"/>
  <c r="AY28" i="9"/>
  <c r="X28" i="9" s="1"/>
  <c r="AQ28" i="9"/>
  <c r="P28" i="9" s="1"/>
  <c r="BD28" i="9"/>
  <c r="AC28" i="9" s="1"/>
  <c r="AV28" i="9"/>
  <c r="U28" i="9" s="1"/>
  <c r="AN28" i="9"/>
  <c r="M28" i="9" s="1"/>
  <c r="AL31" i="9"/>
  <c r="K31" i="9" s="1"/>
  <c r="AW31" i="9"/>
  <c r="V31" i="9" s="1"/>
  <c r="AH33" i="9"/>
  <c r="BE40" i="9"/>
  <c r="BG31" i="9"/>
  <c r="AF31" i="9" s="1"/>
  <c r="AY31" i="9"/>
  <c r="X31" i="9" s="1"/>
  <c r="AQ31" i="9"/>
  <c r="P31" i="9" s="1"/>
  <c r="BD31" i="9"/>
  <c r="AC31" i="9" s="1"/>
  <c r="AV31" i="9"/>
  <c r="U31" i="9" s="1"/>
  <c r="AN31" i="9"/>
  <c r="M31" i="9" s="1"/>
  <c r="BH37" i="9"/>
  <c r="AP41" i="9"/>
  <c r="O41" i="9" s="1"/>
  <c r="AX41" i="9"/>
  <c r="W41" i="9" s="1"/>
  <c r="BF41" i="9"/>
  <c r="AE41" i="9" s="1"/>
  <c r="I42" i="9"/>
  <c r="I46" i="9"/>
  <c r="I47" i="9" s="1"/>
  <c r="N42" i="9"/>
  <c r="V42" i="9"/>
  <c r="AL40" i="9"/>
  <c r="AT40" i="9"/>
  <c r="BB40" i="9"/>
  <c r="AK41" i="9"/>
  <c r="J41" i="9" s="1"/>
  <c r="AS41" i="9"/>
  <c r="R41" i="9" s="1"/>
  <c r="BA41" i="9"/>
  <c r="Z41" i="9" s="1"/>
  <c r="AZ42" i="9"/>
  <c r="AA46" i="9"/>
  <c r="AA47" i="9" s="1"/>
  <c r="AO40" i="9"/>
  <c r="AW40" i="9"/>
  <c r="BE41" i="9"/>
  <c r="AD41" i="9" s="1"/>
  <c r="AN42" i="9"/>
  <c r="AN45" i="9" s="1"/>
  <c r="M45" i="9" s="1"/>
  <c r="AM42" i="9"/>
  <c r="AU42" i="9"/>
  <c r="AU45" i="9" s="1"/>
  <c r="T45" i="9" s="1"/>
  <c r="BC42" i="9"/>
  <c r="AP40" i="9"/>
  <c r="AX40" i="9"/>
  <c r="BF40" i="9"/>
  <c r="P42" i="9"/>
  <c r="AD42" i="9"/>
  <c r="AD46" i="9"/>
  <c r="AD47" i="9" s="1"/>
  <c r="AE46" i="9"/>
  <c r="AE47" i="9" s="1"/>
  <c r="AK40" i="9"/>
  <c r="AS40" i="9"/>
  <c r="BA40" i="9"/>
  <c r="AA42" i="9"/>
  <c r="X42" i="9"/>
  <c r="X46" i="9"/>
  <c r="X47" i="9" s="1"/>
  <c r="E53" i="9"/>
  <c r="AY43" i="9"/>
  <c r="X43" i="9" s="1"/>
  <c r="AO46" i="9"/>
  <c r="AW46" i="9"/>
  <c r="BE46" i="9"/>
  <c r="AN37" i="9"/>
  <c r="AV37" i="9"/>
  <c r="BD37" i="9"/>
  <c r="AQ46" i="9"/>
  <c r="AY46" i="9"/>
  <c r="AJ46" i="9"/>
  <c r="AR46" i="9"/>
  <c r="AZ46" i="9"/>
  <c r="AZ37" i="9"/>
  <c r="AO41" i="9"/>
  <c r="N41" i="9" s="1"/>
  <c r="AW41" i="9"/>
  <c r="V41" i="9" s="1"/>
  <c r="AW44" i="9"/>
  <c r="V44" i="9" s="1"/>
  <c r="AL46" i="9"/>
  <c r="AT46" i="9"/>
  <c r="Y40" i="10" l="1"/>
  <c r="AZ45" i="10"/>
  <c r="Y45" i="10" s="1"/>
  <c r="AW38" i="10"/>
  <c r="V38" i="10" s="1"/>
  <c r="V37" i="10"/>
  <c r="AY45" i="10"/>
  <c r="X45" i="10" s="1"/>
  <c r="X40" i="10"/>
  <c r="AO38" i="10"/>
  <c r="N38" i="10" s="1"/>
  <c r="N37" i="10"/>
  <c r="AL38" i="10"/>
  <c r="K38" i="10" s="1"/>
  <c r="K37" i="10"/>
  <c r="BH45" i="10"/>
  <c r="AG45" i="10" s="1"/>
  <c r="BD45" i="10"/>
  <c r="AC45" i="10" s="1"/>
  <c r="AC40" i="10"/>
  <c r="BH35" i="10"/>
  <c r="AG35" i="10" s="1"/>
  <c r="AR45" i="10"/>
  <c r="Q45" i="10" s="1"/>
  <c r="AU38" i="10"/>
  <c r="T38" i="10" s="1"/>
  <c r="T37" i="10"/>
  <c r="BC45" i="10"/>
  <c r="AB45" i="10" s="1"/>
  <c r="AB40" i="10"/>
  <c r="R40" i="10"/>
  <c r="AS45" i="10"/>
  <c r="R45" i="10" s="1"/>
  <c r="BG45" i="10"/>
  <c r="AF45" i="10" s="1"/>
  <c r="AF40" i="10"/>
  <c r="Y37" i="10"/>
  <c r="AZ38" i="10"/>
  <c r="Y38" i="10" s="1"/>
  <c r="AT38" i="10"/>
  <c r="S38" i="10" s="1"/>
  <c r="S37" i="10"/>
  <c r="AX35" i="10"/>
  <c r="W35" i="10" s="1"/>
  <c r="AV45" i="10"/>
  <c r="U45" i="10" s="1"/>
  <c r="U40" i="10"/>
  <c r="BC35" i="10"/>
  <c r="AB35" i="10" s="1"/>
  <c r="AB16" i="10"/>
  <c r="AM35" i="10"/>
  <c r="L35" i="10" s="1"/>
  <c r="L16" i="10"/>
  <c r="N40" i="10"/>
  <c r="AO45" i="10"/>
  <c r="N45" i="10" s="1"/>
  <c r="AR35" i="10"/>
  <c r="Q35" i="10" s="1"/>
  <c r="AO35" i="10"/>
  <c r="N35" i="10" s="1"/>
  <c r="BB38" i="10"/>
  <c r="AA38" i="10" s="1"/>
  <c r="AA37" i="10"/>
  <c r="AQ38" i="10"/>
  <c r="P38" i="10" s="1"/>
  <c r="P37" i="10"/>
  <c r="AJ45" i="10"/>
  <c r="I45" i="10" s="1"/>
  <c r="AP45" i="10"/>
  <c r="O45" i="10" s="1"/>
  <c r="O40" i="10"/>
  <c r="BF45" i="10"/>
  <c r="AE45" i="10" s="1"/>
  <c r="AE40" i="10"/>
  <c r="AT45" i="10"/>
  <c r="S45" i="10" s="1"/>
  <c r="S40" i="10"/>
  <c r="AP38" i="10"/>
  <c r="O38" i="10" s="1"/>
  <c r="O37" i="10"/>
  <c r="AL35" i="10"/>
  <c r="K35" i="10" s="1"/>
  <c r="AT35" i="10"/>
  <c r="S35" i="10" s="1"/>
  <c r="BF35" i="10"/>
  <c r="AE35" i="10" s="1"/>
  <c r="AJ35" i="10"/>
  <c r="I35" i="10" s="1"/>
  <c r="AP35" i="10"/>
  <c r="BE35" i="10"/>
  <c r="AD35" i="10" s="1"/>
  <c r="AK35" i="10"/>
  <c r="J35" i="10" s="1"/>
  <c r="AX45" i="10"/>
  <c r="W45" i="10" s="1"/>
  <c r="W40" i="10"/>
  <c r="BB45" i="10"/>
  <c r="AA45" i="10" s="1"/>
  <c r="AA40" i="10"/>
  <c r="BA38" i="10"/>
  <c r="Z38" i="10" s="1"/>
  <c r="Z37" i="10"/>
  <c r="AC37" i="10"/>
  <c r="BD38" i="10"/>
  <c r="AC38" i="10" s="1"/>
  <c r="AX38" i="10"/>
  <c r="W38" i="10" s="1"/>
  <c r="W37" i="10"/>
  <c r="AD40" i="10"/>
  <c r="BE45" i="10"/>
  <c r="AD45" i="10" s="1"/>
  <c r="K49" i="10"/>
  <c r="BD35" i="10"/>
  <c r="AC35" i="10" s="1"/>
  <c r="AC16" i="10"/>
  <c r="BB35" i="10"/>
  <c r="AA35" i="10" s="1"/>
  <c r="S49" i="10"/>
  <c r="I49" i="10"/>
  <c r="J49" i="10"/>
  <c r="J40" i="10"/>
  <c r="AK45" i="10"/>
  <c r="J45" i="10" s="1"/>
  <c r="AS38" i="10"/>
  <c r="R38" i="10" s="1"/>
  <c r="R37" i="10"/>
  <c r="AN45" i="10"/>
  <c r="M45" i="10" s="1"/>
  <c r="M40" i="10"/>
  <c r="AM45" i="10"/>
  <c r="L45" i="10" s="1"/>
  <c r="L40" i="10"/>
  <c r="I37" i="10"/>
  <c r="AJ38" i="10"/>
  <c r="I38" i="10" s="1"/>
  <c r="BF38" i="10"/>
  <c r="AE38" i="10" s="1"/>
  <c r="AE37" i="10"/>
  <c r="AV35" i="10"/>
  <c r="U35" i="10" s="1"/>
  <c r="U16" i="10"/>
  <c r="AA49" i="10"/>
  <c r="BA35" i="10"/>
  <c r="Z35" i="10" s="1"/>
  <c r="AY35" i="10"/>
  <c r="X35" i="10" s="1"/>
  <c r="AU45" i="10"/>
  <c r="T45" i="10" s="1"/>
  <c r="T40" i="10"/>
  <c r="U37" i="10"/>
  <c r="AV38" i="10"/>
  <c r="U38" i="10" s="1"/>
  <c r="M49" i="10"/>
  <c r="M16" i="10"/>
  <c r="AN35" i="10"/>
  <c r="M35" i="10" s="1"/>
  <c r="V40" i="10"/>
  <c r="AW45" i="10"/>
  <c r="V45" i="10" s="1"/>
  <c r="AF49" i="10"/>
  <c r="BG35" i="10"/>
  <c r="AF35" i="10" s="1"/>
  <c r="AF16" i="10"/>
  <c r="AB37" i="10"/>
  <c r="BC38" i="10"/>
  <c r="AB38" i="10" s="1"/>
  <c r="Z49" i="10"/>
  <c r="AZ35" i="10"/>
  <c r="Y35" i="10" s="1"/>
  <c r="AW35" i="10"/>
  <c r="V35" i="10" s="1"/>
  <c r="AS35" i="10"/>
  <c r="R35" i="10" s="1"/>
  <c r="AL45" i="10"/>
  <c r="K45" i="10" s="1"/>
  <c r="K40" i="10"/>
  <c r="AQ45" i="10"/>
  <c r="P45" i="10" s="1"/>
  <c r="P40" i="10"/>
  <c r="BE38" i="10"/>
  <c r="AD38" i="10" s="1"/>
  <c r="AD37" i="10"/>
  <c r="T49" i="10"/>
  <c r="AU35" i="10"/>
  <c r="T35" i="10" s="1"/>
  <c r="T16" i="10"/>
  <c r="Z40" i="10"/>
  <c r="BA45" i="10"/>
  <c r="Z45" i="10" s="1"/>
  <c r="AG37" i="10"/>
  <c r="BH38" i="10"/>
  <c r="AG38" i="10" s="1"/>
  <c r="AQ35" i="10"/>
  <c r="P35" i="10" s="1"/>
  <c r="P16" i="10"/>
  <c r="Y49" i="10"/>
  <c r="R49" i="10"/>
  <c r="X48" i="9"/>
  <c r="AB37" i="9"/>
  <c r="BC38" i="9"/>
  <c r="AB38" i="9" s="1"/>
  <c r="I40" i="9"/>
  <c r="AJ45" i="9"/>
  <c r="I45" i="9" s="1"/>
  <c r="BC35" i="9"/>
  <c r="AB35" i="9" s="1"/>
  <c r="AB16" i="9"/>
  <c r="AJ35" i="9"/>
  <c r="I35" i="9" s="1"/>
  <c r="I16" i="9"/>
  <c r="AR35" i="9"/>
  <c r="Q35" i="9" s="1"/>
  <c r="AC48" i="9"/>
  <c r="AP45" i="9"/>
  <c r="O45" i="9" s="1"/>
  <c r="O40" i="9"/>
  <c r="BD38" i="9"/>
  <c r="AC38" i="9" s="1"/>
  <c r="AC37" i="9"/>
  <c r="AV38" i="9"/>
  <c r="U38" i="9" s="1"/>
  <c r="U46" i="9" s="1"/>
  <c r="U37" i="9"/>
  <c r="BA45" i="9"/>
  <c r="Z45" i="9" s="1"/>
  <c r="Z40" i="9"/>
  <c r="BF45" i="9"/>
  <c r="AE45" i="9" s="1"/>
  <c r="AE40" i="9"/>
  <c r="AW45" i="9"/>
  <c r="V45" i="9" s="1"/>
  <c r="V40" i="9"/>
  <c r="AT45" i="9"/>
  <c r="S45" i="9" s="1"/>
  <c r="S40" i="9"/>
  <c r="AS45" i="9"/>
  <c r="R45" i="9" s="1"/>
  <c r="R40" i="9"/>
  <c r="AX45" i="9"/>
  <c r="W45" i="9" s="1"/>
  <c r="W40" i="9"/>
  <c r="AO45" i="9"/>
  <c r="N45" i="9" s="1"/>
  <c r="N40" i="9"/>
  <c r="AL45" i="9"/>
  <c r="K45" i="9" s="1"/>
  <c r="K40" i="9"/>
  <c r="BF38" i="9"/>
  <c r="AE38" i="9" s="1"/>
  <c r="AE37" i="9"/>
  <c r="Q40" i="9"/>
  <c r="AR45" i="9"/>
  <c r="Q45" i="9" s="1"/>
  <c r="J48" i="9"/>
  <c r="BA38" i="9"/>
  <c r="Z38" i="9" s="1"/>
  <c r="Z37" i="9"/>
  <c r="AN35" i="9"/>
  <c r="M35" i="9" s="1"/>
  <c r="M16" i="9"/>
  <c r="L37" i="9"/>
  <c r="AM38" i="9"/>
  <c r="L38" i="9" s="1"/>
  <c r="AV45" i="9"/>
  <c r="U45" i="9" s="1"/>
  <c r="U40" i="9"/>
  <c r="AS38" i="9"/>
  <c r="R38" i="9" s="1"/>
  <c r="R46" i="9" s="1"/>
  <c r="R37" i="9"/>
  <c r="AV35" i="9"/>
  <c r="U35" i="9" s="1"/>
  <c r="U16" i="9"/>
  <c r="AZ35" i="9"/>
  <c r="Y35" i="9" s="1"/>
  <c r="AD48" i="9"/>
  <c r="AT35" i="9"/>
  <c r="S35" i="9" s="1"/>
  <c r="BE45" i="9"/>
  <c r="AD45" i="9" s="1"/>
  <c r="AD40" i="9"/>
  <c r="K37" i="9"/>
  <c r="AL38" i="9"/>
  <c r="K38" i="9" s="1"/>
  <c r="K46" i="9" s="1"/>
  <c r="AB46" i="9"/>
  <c r="AB42" i="9"/>
  <c r="Y42" i="9"/>
  <c r="BH38" i="9"/>
  <c r="AG38" i="9" s="1"/>
  <c r="AG37" i="9"/>
  <c r="BC45" i="9"/>
  <c r="AB45" i="9" s="1"/>
  <c r="P37" i="9"/>
  <c r="AQ38" i="9"/>
  <c r="P38" i="9" s="1"/>
  <c r="P46" i="9" s="1"/>
  <c r="AK38" i="9"/>
  <c r="J38" i="9" s="1"/>
  <c r="J37" i="9"/>
  <c r="BD35" i="9"/>
  <c r="AC35" i="9" s="1"/>
  <c r="AC49" i="9"/>
  <c r="AC16" i="9"/>
  <c r="AY35" i="9"/>
  <c r="X35" i="9" s="1"/>
  <c r="S49" i="9"/>
  <c r="AX35" i="9"/>
  <c r="W35" i="9" s="1"/>
  <c r="BE38" i="9"/>
  <c r="AD38" i="9" s="1"/>
  <c r="AD37" i="9"/>
  <c r="AF37" i="9"/>
  <c r="BG38" i="9"/>
  <c r="AF38" i="9" s="1"/>
  <c r="BD45" i="9"/>
  <c r="AC45" i="9" s="1"/>
  <c r="AC40" i="9"/>
  <c r="S37" i="9"/>
  <c r="AT38" i="9"/>
  <c r="S38" i="9" s="1"/>
  <c r="S46" i="9" s="1"/>
  <c r="N49" i="9"/>
  <c r="AO35" i="9"/>
  <c r="N35" i="9" s="1"/>
  <c r="N16" i="9"/>
  <c r="AP35" i="9"/>
  <c r="O35" i="9" s="1"/>
  <c r="W49" i="9"/>
  <c r="L46" i="9"/>
  <c r="L42" i="9"/>
  <c r="AR38" i="9"/>
  <c r="Q38" i="9" s="1"/>
  <c r="Q46" i="9" s="1"/>
  <c r="Q37" i="9"/>
  <c r="AW38" i="9"/>
  <c r="V38" i="9" s="1"/>
  <c r="V46" i="9" s="1"/>
  <c r="V37" i="9"/>
  <c r="AX38" i="9"/>
  <c r="W38" i="9" s="1"/>
  <c r="W46" i="9" s="1"/>
  <c r="W37" i="9"/>
  <c r="AF40" i="9"/>
  <c r="BG45" i="9"/>
  <c r="AF45" i="9" s="1"/>
  <c r="T37" i="9"/>
  <c r="AU38" i="9"/>
  <c r="T38" i="9" s="1"/>
  <c r="Z48" i="9"/>
  <c r="AW35" i="9"/>
  <c r="V35" i="9" s="1"/>
  <c r="V16" i="9"/>
  <c r="AE48" i="9"/>
  <c r="O49" i="9"/>
  <c r="BH35" i="9"/>
  <c r="AG35" i="9" s="1"/>
  <c r="AL35" i="9"/>
  <c r="K35" i="9" s="1"/>
  <c r="M42" i="9"/>
  <c r="AO38" i="9"/>
  <c r="N38" i="9" s="1"/>
  <c r="N46" i="9" s="1"/>
  <c r="N37" i="9"/>
  <c r="X40" i="9"/>
  <c r="AY45" i="9"/>
  <c r="X45" i="9" s="1"/>
  <c r="AD49" i="9"/>
  <c r="BE35" i="9"/>
  <c r="AD35" i="9" s="1"/>
  <c r="AD16" i="9"/>
  <c r="BF35" i="9"/>
  <c r="AE35" i="9" s="1"/>
  <c r="BA35" i="9"/>
  <c r="Z35" i="9" s="1"/>
  <c r="K49" i="9"/>
  <c r="BB35" i="9"/>
  <c r="AA35" i="9" s="1"/>
  <c r="AK45" i="9"/>
  <c r="J45" i="9" s="1"/>
  <c r="J40" i="9"/>
  <c r="T46" i="9"/>
  <c r="T42" i="9"/>
  <c r="AJ38" i="9"/>
  <c r="I38" i="9" s="1"/>
  <c r="I37" i="9"/>
  <c r="AZ38" i="9"/>
  <c r="Y38" i="9" s="1"/>
  <c r="Y46" i="9" s="1"/>
  <c r="Y37" i="9"/>
  <c r="AN38" i="9"/>
  <c r="M38" i="9" s="1"/>
  <c r="M46" i="9" s="1"/>
  <c r="M37" i="9"/>
  <c r="BB45" i="9"/>
  <c r="AA45" i="9" s="1"/>
  <c r="AA40" i="9"/>
  <c r="O37" i="9"/>
  <c r="AP38" i="9"/>
  <c r="O38" i="9" s="1"/>
  <c r="O46" i="9" s="1"/>
  <c r="AM45" i="9"/>
  <c r="L45" i="9" s="1"/>
  <c r="AA37" i="9"/>
  <c r="BB38" i="9"/>
  <c r="AA38" i="9" s="1"/>
  <c r="Y40" i="9"/>
  <c r="AZ45" i="9"/>
  <c r="Y45" i="9" s="1"/>
  <c r="AF48" i="9"/>
  <c r="AM35" i="9"/>
  <c r="L35" i="9" s="1"/>
  <c r="L16" i="9"/>
  <c r="AU35" i="9"/>
  <c r="T35" i="9" s="1"/>
  <c r="T16" i="9"/>
  <c r="AE49" i="9"/>
  <c r="AQ35" i="9"/>
  <c r="P35" i="9" s="1"/>
  <c r="P16" i="9"/>
  <c r="BG35" i="9"/>
  <c r="AF35" i="9" s="1"/>
  <c r="AA48" i="9"/>
  <c r="AS35" i="9"/>
  <c r="R35" i="9" s="1"/>
  <c r="AK35" i="9"/>
  <c r="J35" i="9" s="1"/>
  <c r="P49" i="10" l="1"/>
  <c r="M50" i="10"/>
  <c r="M51" i="10"/>
  <c r="AC50" i="10"/>
  <c r="AC51" i="10"/>
  <c r="AD50" i="10"/>
  <c r="AD51" i="10"/>
  <c r="AG49" i="10"/>
  <c r="AB49" i="10"/>
  <c r="N49" i="10"/>
  <c r="X50" i="10"/>
  <c r="X51" i="10"/>
  <c r="V49" i="10"/>
  <c r="Z50" i="10"/>
  <c r="Z51" i="10"/>
  <c r="AC49" i="10"/>
  <c r="O35" i="10"/>
  <c r="O49" i="10"/>
  <c r="I50" i="10"/>
  <c r="I51" i="10"/>
  <c r="AG50" i="10"/>
  <c r="AG51" i="10"/>
  <c r="AE50" i="10"/>
  <c r="AE51" i="10"/>
  <c r="W49" i="10"/>
  <c r="W50" i="10"/>
  <c r="W51" i="10"/>
  <c r="T50" i="10"/>
  <c r="T51" i="10"/>
  <c r="R50" i="10"/>
  <c r="R51" i="10"/>
  <c r="AF50" i="10"/>
  <c r="AF51" i="10"/>
  <c r="U50" i="10"/>
  <c r="U51" i="10"/>
  <c r="AE49" i="10"/>
  <c r="S50" i="10"/>
  <c r="S51" i="10"/>
  <c r="AD49" i="10"/>
  <c r="L50" i="10"/>
  <c r="L51" i="10"/>
  <c r="P50" i="10"/>
  <c r="P51" i="10"/>
  <c r="X49" i="10"/>
  <c r="U49" i="10"/>
  <c r="K50" i="10"/>
  <c r="K51" i="10"/>
  <c r="Q49" i="10"/>
  <c r="L49" i="10"/>
  <c r="V50" i="10"/>
  <c r="V51" i="10"/>
  <c r="AA50" i="10"/>
  <c r="AA51" i="10"/>
  <c r="N50" i="10"/>
  <c r="N51" i="10"/>
  <c r="Y50" i="10"/>
  <c r="Y51" i="10"/>
  <c r="J50" i="10"/>
  <c r="J51" i="10"/>
  <c r="Q50" i="10"/>
  <c r="Q51" i="10"/>
  <c r="AB50" i="10"/>
  <c r="AB51" i="10"/>
  <c r="M47" i="9"/>
  <c r="M48" i="9"/>
  <c r="Y47" i="9"/>
  <c r="Y48" i="9"/>
  <c r="T50" i="9"/>
  <c r="T51" i="9"/>
  <c r="AF50" i="9"/>
  <c r="AF51" i="9"/>
  <c r="P50" i="9"/>
  <c r="P51" i="9"/>
  <c r="L49" i="9"/>
  <c r="Z50" i="9"/>
  <c r="Z51" i="9"/>
  <c r="W47" i="9"/>
  <c r="W48" i="9"/>
  <c r="X49" i="9"/>
  <c r="Y49" i="9"/>
  <c r="U50" i="9"/>
  <c r="U51" i="9"/>
  <c r="Q49" i="9"/>
  <c r="T49" i="9"/>
  <c r="L50" i="9"/>
  <c r="L51" i="9"/>
  <c r="P49" i="9"/>
  <c r="N47" i="9"/>
  <c r="N48" i="9"/>
  <c r="V50" i="9"/>
  <c r="V51" i="9"/>
  <c r="AA49" i="9"/>
  <c r="Z49" i="9"/>
  <c r="AE50" i="9"/>
  <c r="AE51" i="9"/>
  <c r="V49" i="9"/>
  <c r="O50" i="9"/>
  <c r="O51" i="9"/>
  <c r="R49" i="9"/>
  <c r="AB50" i="9"/>
  <c r="AB51" i="9"/>
  <c r="T47" i="9"/>
  <c r="T48" i="9"/>
  <c r="V47" i="9"/>
  <c r="V48" i="9"/>
  <c r="R47" i="9"/>
  <c r="R48" i="9"/>
  <c r="M49" i="9"/>
  <c r="AF49" i="9"/>
  <c r="AB49" i="9"/>
  <c r="R50" i="9"/>
  <c r="R51" i="9"/>
  <c r="AD50" i="9"/>
  <c r="AD51" i="9"/>
  <c r="K50" i="9"/>
  <c r="K51" i="9"/>
  <c r="N50" i="9"/>
  <c r="N51" i="9"/>
  <c r="AC50" i="9"/>
  <c r="AC51" i="9"/>
  <c r="S50" i="9"/>
  <c r="S51" i="9"/>
  <c r="M50" i="9"/>
  <c r="M51" i="9"/>
  <c r="Q47" i="9"/>
  <c r="Q48" i="9"/>
  <c r="U47" i="9"/>
  <c r="U48" i="9"/>
  <c r="Q50" i="9"/>
  <c r="Q51" i="9"/>
  <c r="AA50" i="9"/>
  <c r="AA51" i="9"/>
  <c r="S47" i="9"/>
  <c r="S48" i="9"/>
  <c r="W50" i="9"/>
  <c r="W51" i="9"/>
  <c r="Y50" i="9"/>
  <c r="Y51" i="9"/>
  <c r="J50" i="9"/>
  <c r="J51" i="9"/>
  <c r="AG50" i="9"/>
  <c r="AG51" i="9"/>
  <c r="L47" i="9"/>
  <c r="L48" i="9"/>
  <c r="P47" i="9"/>
  <c r="P48" i="9"/>
  <c r="AB47" i="9"/>
  <c r="AB48" i="9"/>
  <c r="I50" i="9"/>
  <c r="I51" i="9"/>
  <c r="O47" i="9"/>
  <c r="O48" i="9"/>
  <c r="AG49" i="9"/>
  <c r="X50" i="9"/>
  <c r="X51" i="9"/>
  <c r="K47" i="9"/>
  <c r="K48" i="9"/>
  <c r="U49" i="9"/>
  <c r="J49" i="9"/>
  <c r="I49" i="9"/>
  <c r="O50" i="10" l="1"/>
  <c r="O51" i="10"/>
  <c r="CM46" i="8" l="1"/>
  <c r="CL46" i="8"/>
  <c r="CK46" i="8"/>
  <c r="BF46" i="8" s="1"/>
  <c r="CJ46" i="8"/>
  <c r="CI46" i="8"/>
  <c r="CH46" i="8"/>
  <c r="CG46" i="8"/>
  <c r="BB46" i="8" s="1"/>
  <c r="CF46" i="8"/>
  <c r="BA46" i="8" s="1"/>
  <c r="CE46" i="8"/>
  <c r="CD46" i="8"/>
  <c r="CC46" i="8"/>
  <c r="AX46" i="8" s="1"/>
  <c r="CB46" i="8"/>
  <c r="CA46" i="8"/>
  <c r="BZ46" i="8"/>
  <c r="BY46" i="8"/>
  <c r="AT46" i="8" s="1"/>
  <c r="BX46" i="8"/>
  <c r="AS46" i="8" s="1"/>
  <c r="BW46" i="8"/>
  <c r="BV46" i="8"/>
  <c r="BU46" i="8"/>
  <c r="AP46" i="8" s="1"/>
  <c r="BT46" i="8"/>
  <c r="BS46" i="8"/>
  <c r="BR46" i="8"/>
  <c r="BQ46" i="8"/>
  <c r="AL46" i="8" s="1"/>
  <c r="BP46" i="8"/>
  <c r="AK46" i="8" s="1"/>
  <c r="BO46" i="8"/>
  <c r="BM46" i="8"/>
  <c r="BD46" i="8" s="1"/>
  <c r="BL46" i="8"/>
  <c r="BK46" i="8"/>
  <c r="BH46" i="8" s="1"/>
  <c r="BJ46" i="8"/>
  <c r="AV46" i="8"/>
  <c r="AN46" i="8"/>
  <c r="AG46" i="8"/>
  <c r="AF46" i="8"/>
  <c r="AE46" i="8"/>
  <c r="AD46" i="8"/>
  <c r="AC46" i="8"/>
  <c r="AB46" i="8"/>
  <c r="AA46" i="8"/>
  <c r="Z46" i="8"/>
  <c r="Y46" i="8"/>
  <c r="X46" i="8"/>
  <c r="W46" i="8"/>
  <c r="V46" i="8"/>
  <c r="U46" i="8"/>
  <c r="T46" i="8"/>
  <c r="S46" i="8"/>
  <c r="R46" i="8"/>
  <c r="Q46" i="8"/>
  <c r="P46" i="8"/>
  <c r="O46" i="8"/>
  <c r="N46" i="8"/>
  <c r="M46" i="8"/>
  <c r="L46" i="8"/>
  <c r="K46" i="8"/>
  <c r="J46" i="8"/>
  <c r="I46" i="8"/>
  <c r="G45" i="8"/>
  <c r="E53" i="8" s="1"/>
  <c r="CM44" i="8"/>
  <c r="CL44" i="8"/>
  <c r="CK44" i="8"/>
  <c r="CJ44" i="8"/>
  <c r="CI44" i="8"/>
  <c r="CH44" i="8"/>
  <c r="CG44" i="8"/>
  <c r="CF44" i="8"/>
  <c r="CE44" i="8"/>
  <c r="CD44" i="8"/>
  <c r="CC44" i="8"/>
  <c r="CB44" i="8"/>
  <c r="CA44" i="8"/>
  <c r="BZ44" i="8"/>
  <c r="BY44" i="8"/>
  <c r="AT44" i="8" s="1"/>
  <c r="S44" i="8" s="1"/>
  <c r="BX44" i="8"/>
  <c r="BW44" i="8"/>
  <c r="BV44" i="8"/>
  <c r="BU44" i="8"/>
  <c r="BT44" i="8"/>
  <c r="BS44" i="8"/>
  <c r="BR44" i="8"/>
  <c r="BQ44" i="8"/>
  <c r="AL44" i="8" s="1"/>
  <c r="K44" i="8" s="1"/>
  <c r="BP44" i="8"/>
  <c r="BO44" i="8"/>
  <c r="BM44" i="8"/>
  <c r="BL44" i="8"/>
  <c r="BK44" i="8"/>
  <c r="BJ44" i="8"/>
  <c r="BE44" i="8" s="1"/>
  <c r="AD44" i="8" s="1"/>
  <c r="BG44" i="8"/>
  <c r="AF44" i="8" s="1"/>
  <c r="BB44" i="8"/>
  <c r="AA44" i="8" s="1"/>
  <c r="AQ44" i="8"/>
  <c r="P44" i="8" s="1"/>
  <c r="AH44" i="8"/>
  <c r="CM43" i="8"/>
  <c r="CL43" i="8"/>
  <c r="CK43" i="8"/>
  <c r="CJ43" i="8"/>
  <c r="CI43" i="8"/>
  <c r="CH43" i="8"/>
  <c r="CG43" i="8"/>
  <c r="CF43" i="8"/>
  <c r="BA43" i="8" s="1"/>
  <c r="Z43" i="8" s="1"/>
  <c r="CE43" i="8"/>
  <c r="CD43" i="8"/>
  <c r="CC43" i="8"/>
  <c r="CB43" i="8"/>
  <c r="CA43" i="8"/>
  <c r="BZ43" i="8"/>
  <c r="BY43" i="8"/>
  <c r="BX43" i="8"/>
  <c r="AS43" i="8" s="1"/>
  <c r="R43" i="8" s="1"/>
  <c r="BW43" i="8"/>
  <c r="BV43" i="8"/>
  <c r="BU43" i="8"/>
  <c r="BT43" i="8"/>
  <c r="BS43" i="8"/>
  <c r="BR43" i="8"/>
  <c r="BQ43" i="8"/>
  <c r="BP43" i="8"/>
  <c r="AK43" i="8" s="1"/>
  <c r="J43" i="8" s="1"/>
  <c r="BO43" i="8"/>
  <c r="BM43" i="8"/>
  <c r="BL43" i="8"/>
  <c r="BK43" i="8"/>
  <c r="BJ43" i="8"/>
  <c r="AY43" i="8"/>
  <c r="X43" i="8" s="1"/>
  <c r="AT43" i="8"/>
  <c r="S43" i="8" s="1"/>
  <c r="AH43" i="8"/>
  <c r="CM42" i="8"/>
  <c r="CL42" i="8"/>
  <c r="CK42" i="8"/>
  <c r="CJ42" i="8"/>
  <c r="CI42" i="8"/>
  <c r="CH42" i="8"/>
  <c r="CG42" i="8"/>
  <c r="CF42" i="8"/>
  <c r="BA42" i="8" s="1"/>
  <c r="CE42" i="8"/>
  <c r="CD42" i="8"/>
  <c r="CC42" i="8"/>
  <c r="CB42" i="8"/>
  <c r="CA42" i="8"/>
  <c r="BZ42" i="8"/>
  <c r="BY42" i="8"/>
  <c r="AT42" i="8" s="1"/>
  <c r="S42" i="8" s="1"/>
  <c r="BX42" i="8"/>
  <c r="AS42" i="8" s="1"/>
  <c r="BW42" i="8"/>
  <c r="BV42" i="8"/>
  <c r="BU42" i="8"/>
  <c r="BT42" i="8"/>
  <c r="BS42" i="8"/>
  <c r="BR42" i="8"/>
  <c r="BQ42" i="8"/>
  <c r="AL42" i="8" s="1"/>
  <c r="K42" i="8" s="1"/>
  <c r="BP42" i="8"/>
  <c r="AK42" i="8" s="1"/>
  <c r="BO42" i="8"/>
  <c r="BM42" i="8"/>
  <c r="BL42" i="8"/>
  <c r="BK42" i="8"/>
  <c r="BJ42" i="8"/>
  <c r="BG42" i="8"/>
  <c r="AF42" i="8" s="1"/>
  <c r="BB42" i="8"/>
  <c r="AA42" i="8" s="1"/>
  <c r="AY42" i="8"/>
  <c r="X42" i="8" s="1"/>
  <c r="AQ42" i="8"/>
  <c r="P42" i="8" s="1"/>
  <c r="AH42" i="8"/>
  <c r="Z42" i="8"/>
  <c r="R42" i="8"/>
  <c r="J42" i="8"/>
  <c r="CM41" i="8"/>
  <c r="CL41" i="8"/>
  <c r="CK41" i="8"/>
  <c r="CJ41" i="8"/>
  <c r="CI41" i="8"/>
  <c r="CH41" i="8"/>
  <c r="CG41" i="8"/>
  <c r="CF41" i="8"/>
  <c r="CE41" i="8"/>
  <c r="CD41" i="8"/>
  <c r="CC41" i="8"/>
  <c r="CB41" i="8"/>
  <c r="CA41" i="8"/>
  <c r="BZ41" i="8"/>
  <c r="BY41" i="8"/>
  <c r="BX41" i="8"/>
  <c r="BW41" i="8"/>
  <c r="BV41" i="8"/>
  <c r="BU41" i="8"/>
  <c r="BT41" i="8"/>
  <c r="BS41" i="8"/>
  <c r="BR41" i="8"/>
  <c r="BQ41" i="8"/>
  <c r="BP41" i="8"/>
  <c r="BO41" i="8"/>
  <c r="BM41" i="8"/>
  <c r="BL41" i="8"/>
  <c r="BK41" i="8"/>
  <c r="BJ41" i="8"/>
  <c r="AH41" i="8"/>
  <c r="CM40" i="8"/>
  <c r="CL40" i="8"/>
  <c r="CK40" i="8"/>
  <c r="CJ40" i="8"/>
  <c r="CI40" i="8"/>
  <c r="CH40" i="8"/>
  <c r="CG40" i="8"/>
  <c r="CF40" i="8"/>
  <c r="CE40" i="8"/>
  <c r="CD40" i="8"/>
  <c r="CC40" i="8"/>
  <c r="CB40" i="8"/>
  <c r="CA40" i="8"/>
  <c r="BZ40" i="8"/>
  <c r="BY40" i="8"/>
  <c r="AT40" i="8" s="1"/>
  <c r="BX40" i="8"/>
  <c r="BW40" i="8"/>
  <c r="BV40" i="8"/>
  <c r="BU40" i="8"/>
  <c r="BT40" i="8"/>
  <c r="BS40" i="8"/>
  <c r="BR40" i="8"/>
  <c r="BQ40" i="8"/>
  <c r="BP40" i="8"/>
  <c r="BO40" i="8"/>
  <c r="BM40" i="8"/>
  <c r="BL40" i="8"/>
  <c r="BK40" i="8"/>
  <c r="BJ40" i="8"/>
  <c r="BG40" i="8"/>
  <c r="BB40" i="8"/>
  <c r="AQ40" i="8"/>
  <c r="P40" i="8" s="1"/>
  <c r="AL40" i="8"/>
  <c r="AH40" i="8"/>
  <c r="G38" i="8"/>
  <c r="G46" i="8" s="1"/>
  <c r="CM37" i="8"/>
  <c r="CL37" i="8"/>
  <c r="CK37" i="8"/>
  <c r="CJ37" i="8"/>
  <c r="CI37" i="8"/>
  <c r="CH37" i="8"/>
  <c r="CG37" i="8"/>
  <c r="CF37" i="8"/>
  <c r="CE37" i="8"/>
  <c r="CD37" i="8"/>
  <c r="CC37" i="8"/>
  <c r="CB37" i="8"/>
  <c r="CA37" i="8"/>
  <c r="BZ37" i="8"/>
  <c r="BY37" i="8"/>
  <c r="BX37" i="8"/>
  <c r="BW37" i="8"/>
  <c r="BV37" i="8"/>
  <c r="BU37" i="8"/>
  <c r="BT37" i="8"/>
  <c r="BS37" i="8"/>
  <c r="BR37" i="8"/>
  <c r="BQ37" i="8"/>
  <c r="BP37" i="8"/>
  <c r="BO37" i="8"/>
  <c r="BM37" i="8"/>
  <c r="BL37" i="8"/>
  <c r="BK37" i="8"/>
  <c r="BJ37" i="8"/>
  <c r="BB37" i="8"/>
  <c r="AT37" i="8"/>
  <c r="G35" i="8"/>
  <c r="CM34" i="8"/>
  <c r="CL34" i="8"/>
  <c r="CK34" i="8"/>
  <c r="CJ34" i="8"/>
  <c r="CI34" i="8"/>
  <c r="CH34" i="8"/>
  <c r="BC34" i="8" s="1"/>
  <c r="AB34" i="8" s="1"/>
  <c r="CG34" i="8"/>
  <c r="CF34" i="8"/>
  <c r="CE34" i="8"/>
  <c r="CD34" i="8"/>
  <c r="CC34" i="8"/>
  <c r="CB34" i="8"/>
  <c r="CA34" i="8"/>
  <c r="BZ34" i="8"/>
  <c r="BY34" i="8"/>
  <c r="BX34" i="8"/>
  <c r="BW34" i="8"/>
  <c r="BV34" i="8"/>
  <c r="BU34" i="8"/>
  <c r="BT34" i="8"/>
  <c r="BS34" i="8"/>
  <c r="BR34" i="8"/>
  <c r="AM34" i="8" s="1"/>
  <c r="L34" i="8" s="1"/>
  <c r="BQ34" i="8"/>
  <c r="BP34" i="8"/>
  <c r="BO34" i="8"/>
  <c r="BM34" i="8"/>
  <c r="BL34" i="8"/>
  <c r="BK34" i="8"/>
  <c r="BJ34" i="8"/>
  <c r="BH34" i="8"/>
  <c r="AG34" i="8" s="1"/>
  <c r="AU34" i="8"/>
  <c r="T34" i="8" s="1"/>
  <c r="AR34" i="8"/>
  <c r="Q34" i="8" s="1"/>
  <c r="CM33" i="8"/>
  <c r="CL33" i="8"/>
  <c r="CK33" i="8"/>
  <c r="CJ33" i="8"/>
  <c r="CI33" i="8"/>
  <c r="CH33" i="8"/>
  <c r="CG33" i="8"/>
  <c r="CF33" i="8"/>
  <c r="CE33" i="8"/>
  <c r="CD33" i="8"/>
  <c r="CC33" i="8"/>
  <c r="CB33" i="8"/>
  <c r="CA33" i="8"/>
  <c r="BZ33" i="8"/>
  <c r="BY33" i="8"/>
  <c r="BX33" i="8"/>
  <c r="BW33" i="8"/>
  <c r="BV33" i="8"/>
  <c r="BU33" i="8"/>
  <c r="BT33" i="8"/>
  <c r="BS33" i="8"/>
  <c r="BR33" i="8"/>
  <c r="BQ33" i="8"/>
  <c r="BP33" i="8"/>
  <c r="BO33" i="8"/>
  <c r="BM33" i="8"/>
  <c r="BL33" i="8"/>
  <c r="BK33" i="8"/>
  <c r="BJ33" i="8"/>
  <c r="BG33" i="8" s="1"/>
  <c r="AF33" i="8" s="1"/>
  <c r="CM32" i="8"/>
  <c r="CL32" i="8"/>
  <c r="CK32" i="8"/>
  <c r="CJ32" i="8"/>
  <c r="CI32" i="8"/>
  <c r="CH32" i="8"/>
  <c r="CG32" i="8"/>
  <c r="CF32" i="8"/>
  <c r="CE32" i="8"/>
  <c r="CD32" i="8"/>
  <c r="CC32" i="8"/>
  <c r="CB32" i="8"/>
  <c r="CA32" i="8"/>
  <c r="BZ32" i="8"/>
  <c r="BY32" i="8"/>
  <c r="BX32" i="8"/>
  <c r="AS32" i="8" s="1"/>
  <c r="R32" i="8" s="1"/>
  <c r="BW32" i="8"/>
  <c r="BV32" i="8"/>
  <c r="BU32" i="8"/>
  <c r="BT32" i="8"/>
  <c r="BS32" i="8"/>
  <c r="BR32" i="8"/>
  <c r="BQ32" i="8"/>
  <c r="BP32" i="8"/>
  <c r="AK32" i="8" s="1"/>
  <c r="J32" i="8" s="1"/>
  <c r="BO32" i="8"/>
  <c r="BM32" i="8"/>
  <c r="BL32" i="8"/>
  <c r="BK32" i="8"/>
  <c r="BJ32" i="8"/>
  <c r="BC32" i="8"/>
  <c r="AB32" i="8" s="1"/>
  <c r="BA32" i="8"/>
  <c r="Z32" i="8" s="1"/>
  <c r="AT32" i="8"/>
  <c r="AJ32" i="8"/>
  <c r="I32" i="8" s="1"/>
  <c r="S32" i="8"/>
  <c r="CM31" i="8"/>
  <c r="CL31" i="8"/>
  <c r="CK31" i="8"/>
  <c r="CJ31" i="8"/>
  <c r="CI31" i="8"/>
  <c r="CH31" i="8"/>
  <c r="CG31" i="8"/>
  <c r="CF31" i="8"/>
  <c r="CE31" i="8"/>
  <c r="CD31" i="8"/>
  <c r="CC31" i="8"/>
  <c r="CB31" i="8"/>
  <c r="CA31" i="8"/>
  <c r="BZ31" i="8"/>
  <c r="BY31" i="8"/>
  <c r="BX31" i="8"/>
  <c r="BW31" i="8"/>
  <c r="BV31" i="8"/>
  <c r="BU31" i="8"/>
  <c r="BT31" i="8"/>
  <c r="BS31" i="8"/>
  <c r="BR31" i="8"/>
  <c r="BQ31" i="8"/>
  <c r="BP31" i="8"/>
  <c r="BO31" i="8"/>
  <c r="BM31" i="8"/>
  <c r="BL31" i="8"/>
  <c r="BG31" i="8" s="1"/>
  <c r="AF31" i="8" s="1"/>
  <c r="BK31" i="8"/>
  <c r="BJ31" i="8"/>
  <c r="AY31" i="8"/>
  <c r="X31" i="8" s="1"/>
  <c r="AU31" i="8"/>
  <c r="T31" i="8" s="1"/>
  <c r="AP31" i="8"/>
  <c r="O31" i="8" s="1"/>
  <c r="CM30" i="8"/>
  <c r="CL30" i="8"/>
  <c r="CK30" i="8"/>
  <c r="BF30" i="8" s="1"/>
  <c r="AE30" i="8" s="1"/>
  <c r="CJ30" i="8"/>
  <c r="CI30" i="8"/>
  <c r="CH30" i="8"/>
  <c r="CG30" i="8"/>
  <c r="CF30" i="8"/>
  <c r="CE30" i="8"/>
  <c r="CD30" i="8"/>
  <c r="CC30" i="8"/>
  <c r="CB30" i="8"/>
  <c r="CA30" i="8"/>
  <c r="BZ30" i="8"/>
  <c r="BY30" i="8"/>
  <c r="BX30" i="8"/>
  <c r="BW30" i="8"/>
  <c r="AR30" i="8" s="1"/>
  <c r="BV30" i="8"/>
  <c r="BU30" i="8"/>
  <c r="BT30" i="8"/>
  <c r="BS30" i="8"/>
  <c r="BR30" i="8"/>
  <c r="BQ30" i="8"/>
  <c r="BP30" i="8"/>
  <c r="BO30" i="8"/>
  <c r="AJ30" i="8" s="1"/>
  <c r="I30" i="8" s="1"/>
  <c r="BM30" i="8"/>
  <c r="BL30" i="8"/>
  <c r="AW30" i="8" s="1"/>
  <c r="V30" i="8" s="1"/>
  <c r="BK30" i="8"/>
  <c r="BJ30" i="8"/>
  <c r="BG30" i="8"/>
  <c r="AF30" i="8" s="1"/>
  <c r="BB30" i="8"/>
  <c r="AA30" i="8" s="1"/>
  <c r="BA30" i="8"/>
  <c r="Z30" i="8" s="1"/>
  <c r="AX30" i="8"/>
  <c r="W30" i="8" s="1"/>
  <c r="AU30" i="8"/>
  <c r="T30" i="8" s="1"/>
  <c r="AS30" i="8"/>
  <c r="R30" i="8" s="1"/>
  <c r="AM30" i="8"/>
  <c r="L30" i="8" s="1"/>
  <c r="AL30" i="8"/>
  <c r="K30" i="8" s="1"/>
  <c r="Q30" i="8"/>
  <c r="CM29" i="8"/>
  <c r="CL29" i="8"/>
  <c r="CK29" i="8"/>
  <c r="CJ29" i="8"/>
  <c r="CI29" i="8"/>
  <c r="CH29" i="8"/>
  <c r="CG29" i="8"/>
  <c r="CF29" i="8"/>
  <c r="CE29" i="8"/>
  <c r="CD29" i="8"/>
  <c r="CC29" i="8"/>
  <c r="CB29" i="8"/>
  <c r="CA29" i="8"/>
  <c r="BZ29" i="8"/>
  <c r="BY29" i="8"/>
  <c r="BX29" i="8"/>
  <c r="BW29" i="8"/>
  <c r="BV29" i="8"/>
  <c r="BU29" i="8"/>
  <c r="BT29" i="8"/>
  <c r="BS29" i="8"/>
  <c r="BR29" i="8"/>
  <c r="BQ29" i="8"/>
  <c r="BP29" i="8"/>
  <c r="BO29" i="8"/>
  <c r="BM29" i="8"/>
  <c r="BL29" i="8"/>
  <c r="BK29" i="8"/>
  <c r="BJ29" i="8"/>
  <c r="BE29" i="8"/>
  <c r="AD29" i="8" s="1"/>
  <c r="BC29" i="8"/>
  <c r="AB29" i="8" s="1"/>
  <c r="AX29" i="8"/>
  <c r="W29" i="8" s="1"/>
  <c r="AU29" i="8"/>
  <c r="T29" i="8" s="1"/>
  <c r="AP29" i="8"/>
  <c r="O29" i="8" s="1"/>
  <c r="AO29" i="8"/>
  <c r="N29" i="8" s="1"/>
  <c r="CM28" i="8"/>
  <c r="CL28" i="8"/>
  <c r="CK28" i="8"/>
  <c r="BF28" i="8" s="1"/>
  <c r="AE28" i="8" s="1"/>
  <c r="CJ28" i="8"/>
  <c r="CI28" i="8"/>
  <c r="CH28" i="8"/>
  <c r="CG28" i="8"/>
  <c r="CF28" i="8"/>
  <c r="CE28" i="8"/>
  <c r="CD28" i="8"/>
  <c r="CC28" i="8"/>
  <c r="AX28" i="8" s="1"/>
  <c r="W28" i="8" s="1"/>
  <c r="CB28" i="8"/>
  <c r="CA28" i="8"/>
  <c r="BZ28" i="8"/>
  <c r="BY28" i="8"/>
  <c r="BX28" i="8"/>
  <c r="BW28" i="8"/>
  <c r="BV28" i="8"/>
  <c r="BU28" i="8"/>
  <c r="BT28" i="8"/>
  <c r="BS28" i="8"/>
  <c r="BR28" i="8"/>
  <c r="BQ28" i="8"/>
  <c r="BP28" i="8"/>
  <c r="BO28" i="8"/>
  <c r="BM28" i="8"/>
  <c r="BL28" i="8"/>
  <c r="AO28" i="8" s="1"/>
  <c r="N28" i="8" s="1"/>
  <c r="BK28" i="8"/>
  <c r="BJ28" i="8"/>
  <c r="AQ28" i="8"/>
  <c r="P28" i="8" s="1"/>
  <c r="AJ28" i="8"/>
  <c r="I28" i="8" s="1"/>
  <c r="AH28" i="8"/>
  <c r="CM27" i="8"/>
  <c r="CL27" i="8"/>
  <c r="CK27" i="8"/>
  <c r="CJ27" i="8"/>
  <c r="CI27" i="8"/>
  <c r="CH27" i="8"/>
  <c r="BC27" i="8" s="1"/>
  <c r="CG27" i="8"/>
  <c r="CF27" i="8"/>
  <c r="CE27" i="8"/>
  <c r="CD27" i="8"/>
  <c r="CC27" i="8"/>
  <c r="CB27" i="8"/>
  <c r="CA27" i="8"/>
  <c r="BZ27" i="8"/>
  <c r="BY27" i="8"/>
  <c r="BX27" i="8"/>
  <c r="BW27" i="8"/>
  <c r="BV27" i="8"/>
  <c r="BU27" i="8"/>
  <c r="BT27" i="8"/>
  <c r="BS27" i="8"/>
  <c r="BR27" i="8"/>
  <c r="BQ27" i="8"/>
  <c r="BP27" i="8"/>
  <c r="BO27" i="8"/>
  <c r="BM27" i="8"/>
  <c r="BL27" i="8"/>
  <c r="AT27" i="8" s="1"/>
  <c r="BK27" i="8"/>
  <c r="BJ27" i="8"/>
  <c r="BH27" i="8"/>
  <c r="AG27" i="8" s="1"/>
  <c r="AZ27" i="8"/>
  <c r="Y27" i="8" s="1"/>
  <c r="AY27" i="8"/>
  <c r="X27" i="8" s="1"/>
  <c r="AS27" i="8"/>
  <c r="R27" i="8" s="1"/>
  <c r="AQ27" i="8"/>
  <c r="P27" i="8" s="1"/>
  <c r="AJ27" i="8"/>
  <c r="I27" i="8" s="1"/>
  <c r="AB27" i="8"/>
  <c r="S27" i="8"/>
  <c r="CM26" i="8"/>
  <c r="CL26" i="8"/>
  <c r="CK26" i="8"/>
  <c r="CJ26" i="8"/>
  <c r="CI26" i="8"/>
  <c r="CH26" i="8"/>
  <c r="CG26" i="8"/>
  <c r="CF26" i="8"/>
  <c r="CE26" i="8"/>
  <c r="CD26" i="8"/>
  <c r="CC26" i="8"/>
  <c r="CB26" i="8"/>
  <c r="CA26" i="8"/>
  <c r="BZ26" i="8"/>
  <c r="BY26" i="8"/>
  <c r="BX26" i="8"/>
  <c r="BW26" i="8"/>
  <c r="BV26" i="8"/>
  <c r="BU26" i="8"/>
  <c r="BT26" i="8"/>
  <c r="BS26" i="8"/>
  <c r="BR26" i="8"/>
  <c r="BQ26" i="8"/>
  <c r="BP26" i="8"/>
  <c r="BO26" i="8"/>
  <c r="BM26" i="8"/>
  <c r="BL26" i="8"/>
  <c r="BK26" i="8"/>
  <c r="BJ26" i="8"/>
  <c r="BG26" i="8"/>
  <c r="AF26" i="8" s="1"/>
  <c r="BB26" i="8"/>
  <c r="AA26" i="8" s="1"/>
  <c r="AJ26" i="8"/>
  <c r="I26" i="8" s="1"/>
  <c r="AH26" i="8"/>
  <c r="CM25" i="8"/>
  <c r="BH25" i="8" s="1"/>
  <c r="AG25" i="8" s="1"/>
  <c r="CL25" i="8"/>
  <c r="CK25" i="8"/>
  <c r="CJ25" i="8"/>
  <c r="CI25" i="8"/>
  <c r="CH25" i="8"/>
  <c r="CG25" i="8"/>
  <c r="BB25" i="8" s="1"/>
  <c r="CF25" i="8"/>
  <c r="CE25" i="8"/>
  <c r="CD25" i="8"/>
  <c r="CC25" i="8"/>
  <c r="CB25" i="8"/>
  <c r="CA25" i="8"/>
  <c r="BZ25" i="8"/>
  <c r="BY25" i="8"/>
  <c r="AT25" i="8" s="1"/>
  <c r="S25" i="8" s="1"/>
  <c r="BX25" i="8"/>
  <c r="BW25" i="8"/>
  <c r="BV25" i="8"/>
  <c r="BU25" i="8"/>
  <c r="BT25" i="8"/>
  <c r="BS25" i="8"/>
  <c r="BR25" i="8"/>
  <c r="BQ25" i="8"/>
  <c r="AL25" i="8" s="1"/>
  <c r="K25" i="8" s="1"/>
  <c r="BP25" i="8"/>
  <c r="BO25" i="8"/>
  <c r="AJ25" i="8" s="1"/>
  <c r="I25" i="8" s="1"/>
  <c r="BM25" i="8"/>
  <c r="BL25" i="8"/>
  <c r="BG25" i="8" s="1"/>
  <c r="AF25" i="8" s="1"/>
  <c r="BK25" i="8"/>
  <c r="BJ25" i="8"/>
  <c r="BE25" i="8"/>
  <c r="AD25" i="8" s="1"/>
  <c r="AZ25" i="8"/>
  <c r="Y25" i="8" s="1"/>
  <c r="AY25" i="8"/>
  <c r="X25" i="8" s="1"/>
  <c r="AS25" i="8"/>
  <c r="R25" i="8" s="1"/>
  <c r="AO25" i="8"/>
  <c r="N25" i="8" s="1"/>
  <c r="AA25" i="8"/>
  <c r="CM24" i="8"/>
  <c r="CL24" i="8"/>
  <c r="CK24" i="8"/>
  <c r="CJ24" i="8"/>
  <c r="CI24" i="8"/>
  <c r="CH24" i="8"/>
  <c r="CG24" i="8"/>
  <c r="CF24" i="8"/>
  <c r="CE24" i="8"/>
  <c r="CD24" i="8"/>
  <c r="CC24" i="8"/>
  <c r="CB24" i="8"/>
  <c r="CA24" i="8"/>
  <c r="BZ24" i="8"/>
  <c r="BY24" i="8"/>
  <c r="BX24" i="8"/>
  <c r="BW24" i="8"/>
  <c r="BV24" i="8"/>
  <c r="BU24" i="8"/>
  <c r="BT24" i="8"/>
  <c r="BS24" i="8"/>
  <c r="BR24" i="8"/>
  <c r="BQ24" i="8"/>
  <c r="BP24" i="8"/>
  <c r="BO24" i="8"/>
  <c r="BM24" i="8"/>
  <c r="BL24" i="8"/>
  <c r="BK24" i="8"/>
  <c r="AH24" i="8" s="1"/>
  <c r="BJ24" i="8"/>
  <c r="AX24" i="8" s="1"/>
  <c r="W24" i="8" s="1"/>
  <c r="BE24" i="8"/>
  <c r="AD24" i="8" s="1"/>
  <c r="BB24" i="8"/>
  <c r="AA24" i="8" s="1"/>
  <c r="AW24" i="8"/>
  <c r="AR24" i="8"/>
  <c r="Q24" i="8" s="1"/>
  <c r="AQ24" i="8"/>
  <c r="P24" i="8" s="1"/>
  <c r="AM24" i="8"/>
  <c r="L24" i="8" s="1"/>
  <c r="V24" i="8"/>
  <c r="CM23" i="8"/>
  <c r="CL23" i="8"/>
  <c r="CK23" i="8"/>
  <c r="CJ23" i="8"/>
  <c r="CI23" i="8"/>
  <c r="CH23" i="8"/>
  <c r="CG23" i="8"/>
  <c r="CF23" i="8"/>
  <c r="CE23" i="8"/>
  <c r="CD23" i="8"/>
  <c r="CC23" i="8"/>
  <c r="CB23" i="8"/>
  <c r="CA23" i="8"/>
  <c r="BZ23" i="8"/>
  <c r="BY23" i="8"/>
  <c r="BX23" i="8"/>
  <c r="BW23" i="8"/>
  <c r="BV23" i="8"/>
  <c r="BU23" i="8"/>
  <c r="BT23" i="8"/>
  <c r="BS23" i="8"/>
  <c r="BR23" i="8"/>
  <c r="BQ23" i="8"/>
  <c r="BP23" i="8"/>
  <c r="BO23" i="8"/>
  <c r="BM23" i="8"/>
  <c r="BL23" i="8"/>
  <c r="AU23" i="8" s="1"/>
  <c r="T23" i="8" s="1"/>
  <c r="BK23" i="8"/>
  <c r="BJ23" i="8"/>
  <c r="AV23" i="8"/>
  <c r="U23" i="8" s="1"/>
  <c r="CM22" i="8"/>
  <c r="CL22" i="8"/>
  <c r="CK22" i="8"/>
  <c r="CJ22" i="8"/>
  <c r="CI22" i="8"/>
  <c r="CH22" i="8"/>
  <c r="CG22" i="8"/>
  <c r="CF22" i="8"/>
  <c r="CE22" i="8"/>
  <c r="CD22" i="8"/>
  <c r="CC22" i="8"/>
  <c r="CB22" i="8"/>
  <c r="CA22" i="8"/>
  <c r="BZ22" i="8"/>
  <c r="BY22" i="8"/>
  <c r="BX22" i="8"/>
  <c r="BW22" i="8"/>
  <c r="BV22" i="8"/>
  <c r="BU22" i="8"/>
  <c r="BT22" i="8"/>
  <c r="BS22" i="8"/>
  <c r="BR22" i="8"/>
  <c r="BQ22" i="8"/>
  <c r="BP22" i="8"/>
  <c r="BO22" i="8"/>
  <c r="BM22" i="8"/>
  <c r="BL22" i="8"/>
  <c r="BK22" i="8"/>
  <c r="BJ22" i="8"/>
  <c r="AW22" i="8" s="1"/>
  <c r="V22" i="8" s="1"/>
  <c r="BH22" i="8"/>
  <c r="AG22" i="8" s="1"/>
  <c r="AO22" i="8"/>
  <c r="N22" i="8" s="1"/>
  <c r="CM21" i="8"/>
  <c r="CL21" i="8"/>
  <c r="CK21" i="8"/>
  <c r="CJ21" i="8"/>
  <c r="CI21" i="8"/>
  <c r="CH21" i="8"/>
  <c r="CG21" i="8"/>
  <c r="CF21" i="8"/>
  <c r="CE21" i="8"/>
  <c r="CD21" i="8"/>
  <c r="AY21" i="8" s="1"/>
  <c r="X21" i="8" s="1"/>
  <c r="CC21" i="8"/>
  <c r="CB21" i="8"/>
  <c r="CA21" i="8"/>
  <c r="BZ21" i="8"/>
  <c r="BY21" i="8"/>
  <c r="BX21" i="8"/>
  <c r="BW21" i="8"/>
  <c r="AR21" i="8" s="1"/>
  <c r="Q21" i="8" s="1"/>
  <c r="BV21" i="8"/>
  <c r="BU21" i="8"/>
  <c r="BT21" i="8"/>
  <c r="BS21" i="8"/>
  <c r="BR21" i="8"/>
  <c r="BQ21" i="8"/>
  <c r="BP21" i="8"/>
  <c r="BO21" i="8"/>
  <c r="BM21" i="8"/>
  <c r="BC21" i="8" s="1"/>
  <c r="AB21" i="8" s="1"/>
  <c r="BL21" i="8"/>
  <c r="BK21" i="8"/>
  <c r="BJ21" i="8"/>
  <c r="BH21" i="8" s="1"/>
  <c r="AG21" i="8" s="1"/>
  <c r="CM20" i="8"/>
  <c r="CL20" i="8"/>
  <c r="CK20" i="8"/>
  <c r="CJ20" i="8"/>
  <c r="CI20" i="8"/>
  <c r="CH20" i="8"/>
  <c r="CG20" i="8"/>
  <c r="CF20" i="8"/>
  <c r="CE20" i="8"/>
  <c r="CD20" i="8"/>
  <c r="CC20" i="8"/>
  <c r="CB20" i="8"/>
  <c r="CA20" i="8"/>
  <c r="BZ20" i="8"/>
  <c r="BY20" i="8"/>
  <c r="BX20" i="8"/>
  <c r="BW20" i="8"/>
  <c r="BV20" i="8"/>
  <c r="BU20" i="8"/>
  <c r="BT20" i="8"/>
  <c r="BS20" i="8"/>
  <c r="BR20" i="8"/>
  <c r="BQ20" i="8"/>
  <c r="AL20" i="8" s="1"/>
  <c r="K20" i="8" s="1"/>
  <c r="BP20" i="8"/>
  <c r="BO20" i="8"/>
  <c r="BM20" i="8"/>
  <c r="BL20" i="8"/>
  <c r="AO20" i="8" s="1"/>
  <c r="N20" i="8" s="1"/>
  <c r="BK20" i="8"/>
  <c r="BJ20" i="8"/>
  <c r="AW20" i="8"/>
  <c r="V20" i="8" s="1"/>
  <c r="AV20" i="8"/>
  <c r="U20" i="8" s="1"/>
  <c r="AU20" i="8"/>
  <c r="T20" i="8" s="1"/>
  <c r="AJ20" i="8"/>
  <c r="I20" i="8" s="1"/>
  <c r="AH20" i="8"/>
  <c r="CM19" i="8"/>
  <c r="CL19" i="8"/>
  <c r="BG19" i="8" s="1"/>
  <c r="AF19" i="8" s="1"/>
  <c r="CK19" i="8"/>
  <c r="CJ19" i="8"/>
  <c r="CI19" i="8"/>
  <c r="CH19" i="8"/>
  <c r="CG19" i="8"/>
  <c r="CF19" i="8"/>
  <c r="CE19" i="8"/>
  <c r="CD19" i="8"/>
  <c r="CC19" i="8"/>
  <c r="CB19" i="8"/>
  <c r="CA19" i="8"/>
  <c r="BZ19" i="8"/>
  <c r="BY19" i="8"/>
  <c r="BX19" i="8"/>
  <c r="BW19" i="8"/>
  <c r="BV19" i="8"/>
  <c r="BU19" i="8"/>
  <c r="BT19" i="8"/>
  <c r="BS19" i="8"/>
  <c r="BR19" i="8"/>
  <c r="BQ19" i="8"/>
  <c r="BP19" i="8"/>
  <c r="BO19" i="8"/>
  <c r="BM19" i="8"/>
  <c r="BL19" i="8"/>
  <c r="AO19" i="8" s="1"/>
  <c r="N19" i="8" s="1"/>
  <c r="BK19" i="8"/>
  <c r="BJ19" i="8"/>
  <c r="BH19" i="8" s="1"/>
  <c r="AG19" i="8" s="1"/>
  <c r="AZ19" i="8"/>
  <c r="Y19" i="8" s="1"/>
  <c r="AY19" i="8"/>
  <c r="X19" i="8" s="1"/>
  <c r="AN19" i="8"/>
  <c r="AM19" i="8"/>
  <c r="L19" i="8" s="1"/>
  <c r="M19" i="8"/>
  <c r="CM18" i="8"/>
  <c r="CL18" i="8"/>
  <c r="CK18" i="8"/>
  <c r="CJ18" i="8"/>
  <c r="CI18" i="8"/>
  <c r="CH18" i="8"/>
  <c r="CG18" i="8"/>
  <c r="CF18" i="8"/>
  <c r="CE18" i="8"/>
  <c r="CD18" i="8"/>
  <c r="CC18" i="8"/>
  <c r="CB18" i="8"/>
  <c r="CA18" i="8"/>
  <c r="BZ18" i="8"/>
  <c r="BY18" i="8"/>
  <c r="BX18" i="8"/>
  <c r="BW18" i="8"/>
  <c r="BV18" i="8"/>
  <c r="BU18" i="8"/>
  <c r="BT18" i="8"/>
  <c r="BS18" i="8"/>
  <c r="BR18" i="8"/>
  <c r="BQ18" i="8"/>
  <c r="BP18" i="8"/>
  <c r="BO18" i="8"/>
  <c r="BM18" i="8"/>
  <c r="BL18" i="8"/>
  <c r="BK18" i="8"/>
  <c r="BJ18" i="8"/>
  <c r="BA18" i="8" s="1"/>
  <c r="Z18" i="8" s="1"/>
  <c r="BH18" i="8"/>
  <c r="AG18" i="8" s="1"/>
  <c r="AU18" i="8"/>
  <c r="T18" i="8" s="1"/>
  <c r="AK18" i="8"/>
  <c r="AH18" i="8"/>
  <c r="J18" i="8"/>
  <c r="CM17" i="8"/>
  <c r="CL17" i="8"/>
  <c r="CK17" i="8"/>
  <c r="CJ17" i="8"/>
  <c r="CI17" i="8"/>
  <c r="CH17" i="8"/>
  <c r="CG17" i="8"/>
  <c r="CF17" i="8"/>
  <c r="CE17" i="8"/>
  <c r="CD17" i="8"/>
  <c r="CC17" i="8"/>
  <c r="CB17" i="8"/>
  <c r="CA17" i="8"/>
  <c r="BZ17" i="8"/>
  <c r="BY17" i="8"/>
  <c r="BX17" i="8"/>
  <c r="BW17" i="8"/>
  <c r="AR17" i="8" s="1"/>
  <c r="Q17" i="8" s="1"/>
  <c r="BV17" i="8"/>
  <c r="BU17" i="8"/>
  <c r="BT17" i="8"/>
  <c r="BS17" i="8"/>
  <c r="BR17" i="8"/>
  <c r="AM17" i="8" s="1"/>
  <c r="L17" i="8" s="1"/>
  <c r="BQ17" i="8"/>
  <c r="BP17" i="8"/>
  <c r="BO17" i="8"/>
  <c r="BM17" i="8"/>
  <c r="BL17" i="8"/>
  <c r="AS17" i="8" s="1"/>
  <c r="R17" i="8" s="1"/>
  <c r="BK17" i="8"/>
  <c r="BD17" i="8" s="1"/>
  <c r="AC17" i="8" s="1"/>
  <c r="BJ17" i="8"/>
  <c r="BH17" i="8"/>
  <c r="AG17" i="8" s="1"/>
  <c r="BG17" i="8"/>
  <c r="AF17" i="8" s="1"/>
  <c r="BE17" i="8"/>
  <c r="AD17" i="8" s="1"/>
  <c r="BA17" i="8"/>
  <c r="AW17" i="8"/>
  <c r="V17" i="8" s="1"/>
  <c r="AV17" i="8"/>
  <c r="U17" i="8" s="1"/>
  <c r="AU17" i="8"/>
  <c r="T17" i="8" s="1"/>
  <c r="AQ17" i="8"/>
  <c r="AL17" i="8"/>
  <c r="K17" i="8" s="1"/>
  <c r="AJ17" i="8"/>
  <c r="I17" i="8" s="1"/>
  <c r="Z17" i="8"/>
  <c r="P17" i="8"/>
  <c r="CM16" i="8"/>
  <c r="CL16" i="8"/>
  <c r="BG16" i="8" s="1"/>
  <c r="CK16" i="8"/>
  <c r="CJ16" i="8"/>
  <c r="CI16" i="8"/>
  <c r="CH16" i="8"/>
  <c r="CG16" i="8"/>
  <c r="CF16" i="8"/>
  <c r="CE16" i="8"/>
  <c r="CD16" i="8"/>
  <c r="AY16" i="8" s="1"/>
  <c r="CC16" i="8"/>
  <c r="CB16" i="8"/>
  <c r="CA16" i="8"/>
  <c r="BZ16" i="8"/>
  <c r="BY16" i="8"/>
  <c r="BX16" i="8"/>
  <c r="BW16" i="8"/>
  <c r="BV16" i="8"/>
  <c r="BU16" i="8"/>
  <c r="BT16" i="8"/>
  <c r="BS16" i="8"/>
  <c r="BR16" i="8"/>
  <c r="BQ16" i="8"/>
  <c r="BP16" i="8"/>
  <c r="BO16" i="8"/>
  <c r="BM16" i="8"/>
  <c r="BL16" i="8"/>
  <c r="BK16" i="8"/>
  <c r="AR16" i="8" s="1"/>
  <c r="BJ16" i="8"/>
  <c r="BH16" i="8" s="1"/>
  <c r="AZ16" i="8"/>
  <c r="AO16" i="8"/>
  <c r="AG14" i="8"/>
  <c r="AA14" i="8"/>
  <c r="X14" i="8"/>
  <c r="W14" i="8"/>
  <c r="W47" i="8" s="1"/>
  <c r="T14" i="8"/>
  <c r="I14" i="8"/>
  <c r="AG13" i="8"/>
  <c r="AF13" i="8"/>
  <c r="AE13" i="8"/>
  <c r="AE14" i="8" s="1"/>
  <c r="AE47" i="8" s="1"/>
  <c r="AD13" i="8"/>
  <c r="AC13" i="8"/>
  <c r="AC14" i="8" s="1"/>
  <c r="AB13" i="8"/>
  <c r="AB14" i="8" s="1"/>
  <c r="AA13" i="8"/>
  <c r="Z13" i="8"/>
  <c r="Y13" i="8"/>
  <c r="X13" i="8"/>
  <c r="W13" i="8"/>
  <c r="V13" i="8"/>
  <c r="U13" i="8"/>
  <c r="U14" i="8" s="1"/>
  <c r="T13" i="8"/>
  <c r="S13" i="8"/>
  <c r="S14" i="8" s="1"/>
  <c r="R13" i="8"/>
  <c r="Q13" i="8"/>
  <c r="P13" i="8"/>
  <c r="O13" i="8"/>
  <c r="O14" i="8" s="1"/>
  <c r="O47" i="8" s="1"/>
  <c r="N13" i="8"/>
  <c r="M13" i="8"/>
  <c r="L13" i="8"/>
  <c r="K13" i="8"/>
  <c r="J13" i="8"/>
  <c r="I13" i="8"/>
  <c r="CM46" i="7"/>
  <c r="CL46" i="7"/>
  <c r="CK46" i="7"/>
  <c r="CJ46" i="7"/>
  <c r="CI46" i="7"/>
  <c r="CH46" i="7"/>
  <c r="BC46" i="7" s="1"/>
  <c r="CG46" i="7"/>
  <c r="CF46" i="7"/>
  <c r="BA46" i="7" s="1"/>
  <c r="CE46" i="7"/>
  <c r="CD46" i="7"/>
  <c r="CC46" i="7"/>
  <c r="CB46" i="7"/>
  <c r="CA46" i="7"/>
  <c r="BZ46" i="7"/>
  <c r="AU46" i="7" s="1"/>
  <c r="BY46" i="7"/>
  <c r="BX46" i="7"/>
  <c r="AS46" i="7" s="1"/>
  <c r="BW46" i="7"/>
  <c r="BV46" i="7"/>
  <c r="BU46" i="7"/>
  <c r="BT46" i="7"/>
  <c r="BS46" i="7"/>
  <c r="BR46" i="7"/>
  <c r="AM46" i="7" s="1"/>
  <c r="BQ46" i="7"/>
  <c r="BP46" i="7"/>
  <c r="AK46" i="7" s="1"/>
  <c r="BO46" i="7"/>
  <c r="BM46" i="7"/>
  <c r="BL46" i="7"/>
  <c r="BK46" i="7"/>
  <c r="BJ46" i="7"/>
  <c r="BG46" i="7" s="1"/>
  <c r="BB46" i="7"/>
  <c r="AT46" i="7"/>
  <c r="AL46" i="7"/>
  <c r="AG46" i="7"/>
  <c r="AF46" i="7"/>
  <c r="AE46" i="7"/>
  <c r="AD46" i="7"/>
  <c r="AC46" i="7"/>
  <c r="AB46" i="7"/>
  <c r="AA46" i="7"/>
  <c r="Z46" i="7"/>
  <c r="Y46" i="7"/>
  <c r="X46" i="7"/>
  <c r="W46" i="7"/>
  <c r="V46" i="7"/>
  <c r="U46" i="7"/>
  <c r="T46" i="7"/>
  <c r="S46" i="7"/>
  <c r="R46" i="7"/>
  <c r="Q46" i="7"/>
  <c r="P46" i="7"/>
  <c r="O46" i="7"/>
  <c r="N46" i="7"/>
  <c r="M46" i="7"/>
  <c r="L46" i="7"/>
  <c r="K46" i="7"/>
  <c r="J46" i="7"/>
  <c r="I46" i="7"/>
  <c r="G45" i="7"/>
  <c r="CM44" i="7"/>
  <c r="CL44" i="7"/>
  <c r="CK44" i="7"/>
  <c r="BF44" i="7" s="1"/>
  <c r="AE44" i="7" s="1"/>
  <c r="CJ44" i="7"/>
  <c r="CI44" i="7"/>
  <c r="CH44" i="7"/>
  <c r="CG44" i="7"/>
  <c r="BB44" i="7" s="1"/>
  <c r="AA44" i="7" s="1"/>
  <c r="CF44" i="7"/>
  <c r="BA44" i="7" s="1"/>
  <c r="CE44" i="7"/>
  <c r="CD44" i="7"/>
  <c r="CC44" i="7"/>
  <c r="AX44" i="7" s="1"/>
  <c r="W44" i="7" s="1"/>
  <c r="CB44" i="7"/>
  <c r="CA44" i="7"/>
  <c r="BZ44" i="7"/>
  <c r="BY44" i="7"/>
  <c r="AT44" i="7" s="1"/>
  <c r="S44" i="7" s="1"/>
  <c r="BX44" i="7"/>
  <c r="AS44" i="7" s="1"/>
  <c r="BW44" i="7"/>
  <c r="BV44" i="7"/>
  <c r="BU44" i="7"/>
  <c r="AP44" i="7" s="1"/>
  <c r="O44" i="7" s="1"/>
  <c r="BT44" i="7"/>
  <c r="BS44" i="7"/>
  <c r="BR44" i="7"/>
  <c r="BQ44" i="7"/>
  <c r="AL44" i="7" s="1"/>
  <c r="K44" i="7" s="1"/>
  <c r="BP44" i="7"/>
  <c r="AK44" i="7" s="1"/>
  <c r="J44" i="7" s="1"/>
  <c r="BO44" i="7"/>
  <c r="BM44" i="7"/>
  <c r="BL44" i="7"/>
  <c r="BK44" i="7"/>
  <c r="BC44" i="7" s="1"/>
  <c r="AB44" i="7" s="1"/>
  <c r="BJ44" i="7"/>
  <c r="BD44" i="7" s="1"/>
  <c r="AC44" i="7" s="1"/>
  <c r="BG44" i="7"/>
  <c r="BE44" i="7"/>
  <c r="AD44" i="7" s="1"/>
  <c r="AY44" i="7"/>
  <c r="X44" i="7" s="1"/>
  <c r="AW44" i="7"/>
  <c r="V44" i="7" s="1"/>
  <c r="AQ44" i="7"/>
  <c r="P44" i="7" s="1"/>
  <c r="AO44" i="7"/>
  <c r="N44" i="7" s="1"/>
  <c r="AH44" i="7"/>
  <c r="AF44" i="7"/>
  <c r="Z44" i="7"/>
  <c r="R44" i="7"/>
  <c r="CM43" i="7"/>
  <c r="CL43" i="7"/>
  <c r="CK43" i="7"/>
  <c r="BF43" i="7" s="1"/>
  <c r="AE43" i="7" s="1"/>
  <c r="CJ43" i="7"/>
  <c r="CI43" i="7"/>
  <c r="CH43" i="7"/>
  <c r="CG43" i="7"/>
  <c r="BB43" i="7" s="1"/>
  <c r="AA43" i="7" s="1"/>
  <c r="CF43" i="7"/>
  <c r="CE43" i="7"/>
  <c r="CD43" i="7"/>
  <c r="CC43" i="7"/>
  <c r="AX43" i="7" s="1"/>
  <c r="W43" i="7" s="1"/>
  <c r="CB43" i="7"/>
  <c r="CA43" i="7"/>
  <c r="BZ43" i="7"/>
  <c r="BY43" i="7"/>
  <c r="AT43" i="7" s="1"/>
  <c r="S43" i="7" s="1"/>
  <c r="BX43" i="7"/>
  <c r="BW43" i="7"/>
  <c r="BV43" i="7"/>
  <c r="BU43" i="7"/>
  <c r="AP43" i="7" s="1"/>
  <c r="O43" i="7" s="1"/>
  <c r="BT43" i="7"/>
  <c r="BS43" i="7"/>
  <c r="BR43" i="7"/>
  <c r="BQ43" i="7"/>
  <c r="AL43" i="7" s="1"/>
  <c r="K43" i="7" s="1"/>
  <c r="BP43" i="7"/>
  <c r="BO43" i="7"/>
  <c r="BM43" i="7"/>
  <c r="BL43" i="7"/>
  <c r="BK43" i="7"/>
  <c r="BC43" i="7" s="1"/>
  <c r="AB43" i="7" s="1"/>
  <c r="BJ43" i="7"/>
  <c r="BD43" i="7" s="1"/>
  <c r="AC43" i="7" s="1"/>
  <c r="BG43" i="7"/>
  <c r="AF43" i="7" s="1"/>
  <c r="BE43" i="7"/>
  <c r="AD43" i="7" s="1"/>
  <c r="AY43" i="7"/>
  <c r="AW43" i="7"/>
  <c r="V43" i="7" s="1"/>
  <c r="AQ43" i="7"/>
  <c r="AO43" i="7"/>
  <c r="N43" i="7" s="1"/>
  <c r="AH43" i="7"/>
  <c r="X43" i="7"/>
  <c r="P43" i="7"/>
  <c r="CM42" i="7"/>
  <c r="CL42" i="7"/>
  <c r="CK42" i="7"/>
  <c r="CJ42" i="7"/>
  <c r="CI42" i="7"/>
  <c r="CH42" i="7"/>
  <c r="CG42" i="7"/>
  <c r="BB42" i="7" s="1"/>
  <c r="AA42" i="7" s="1"/>
  <c r="CF42" i="7"/>
  <c r="CE42" i="7"/>
  <c r="CD42" i="7"/>
  <c r="CC42" i="7"/>
  <c r="AX42" i="7" s="1"/>
  <c r="W42" i="7" s="1"/>
  <c r="CB42" i="7"/>
  <c r="CA42" i="7"/>
  <c r="BZ42" i="7"/>
  <c r="BY42" i="7"/>
  <c r="AT42" i="7" s="1"/>
  <c r="S42" i="7" s="1"/>
  <c r="BX42" i="7"/>
  <c r="BW42" i="7"/>
  <c r="BV42" i="7"/>
  <c r="BU42" i="7"/>
  <c r="AP42" i="7" s="1"/>
  <c r="O42" i="7" s="1"/>
  <c r="BT42" i="7"/>
  <c r="BS42" i="7"/>
  <c r="BR42" i="7"/>
  <c r="BQ42" i="7"/>
  <c r="AL42" i="7" s="1"/>
  <c r="K42" i="7" s="1"/>
  <c r="BP42" i="7"/>
  <c r="BO42" i="7"/>
  <c r="BM42" i="7"/>
  <c r="BL42" i="7"/>
  <c r="BK42" i="7"/>
  <c r="BC42" i="7" s="1"/>
  <c r="AB42" i="7" s="1"/>
  <c r="BJ42" i="7"/>
  <c r="BF42" i="7" s="1"/>
  <c r="AE42" i="7" s="1"/>
  <c r="BG42" i="7"/>
  <c r="AF42" i="7" s="1"/>
  <c r="BE42" i="7"/>
  <c r="AD42" i="7" s="1"/>
  <c r="AY42" i="7"/>
  <c r="AW42" i="7"/>
  <c r="V42" i="7" s="1"/>
  <c r="AQ42" i="7"/>
  <c r="P42" i="7" s="1"/>
  <c r="AO42" i="7"/>
  <c r="N42" i="7" s="1"/>
  <c r="AH42" i="7"/>
  <c r="X42" i="7"/>
  <c r="CM41" i="7"/>
  <c r="CL41" i="7"/>
  <c r="CK41" i="7"/>
  <c r="CJ41" i="7"/>
  <c r="CI41" i="7"/>
  <c r="CH41" i="7"/>
  <c r="CG41" i="7"/>
  <c r="BB41" i="7" s="1"/>
  <c r="AA41" i="7" s="1"/>
  <c r="CF41" i="7"/>
  <c r="CE41" i="7"/>
  <c r="CD41" i="7"/>
  <c r="CC41" i="7"/>
  <c r="AX41" i="7" s="1"/>
  <c r="W41" i="7" s="1"/>
  <c r="CB41" i="7"/>
  <c r="CA41" i="7"/>
  <c r="BZ41" i="7"/>
  <c r="BY41" i="7"/>
  <c r="AT41" i="7" s="1"/>
  <c r="S41" i="7" s="1"/>
  <c r="BX41" i="7"/>
  <c r="BW41" i="7"/>
  <c r="BV41" i="7"/>
  <c r="BU41" i="7"/>
  <c r="AP41" i="7" s="1"/>
  <c r="O41" i="7" s="1"/>
  <c r="BT41" i="7"/>
  <c r="BS41" i="7"/>
  <c r="BR41" i="7"/>
  <c r="BQ41" i="7"/>
  <c r="AL41" i="7" s="1"/>
  <c r="K41" i="7" s="1"/>
  <c r="BP41" i="7"/>
  <c r="BO41" i="7"/>
  <c r="BM41" i="7"/>
  <c r="BL41" i="7"/>
  <c r="BK41" i="7"/>
  <c r="BC41" i="7" s="1"/>
  <c r="AB41" i="7" s="1"/>
  <c r="BJ41" i="7"/>
  <c r="BF41" i="7" s="1"/>
  <c r="AE41" i="7" s="1"/>
  <c r="BG41" i="7"/>
  <c r="BE41" i="7"/>
  <c r="AD41" i="7" s="1"/>
  <c r="AY41" i="7"/>
  <c r="X41" i="7" s="1"/>
  <c r="AW41" i="7"/>
  <c r="V41" i="7" s="1"/>
  <c r="AQ41" i="7"/>
  <c r="P41" i="7" s="1"/>
  <c r="AO41" i="7"/>
  <c r="N41" i="7" s="1"/>
  <c r="AH41" i="7"/>
  <c r="AF41" i="7"/>
  <c r="CM40" i="7"/>
  <c r="CL40" i="7"/>
  <c r="CK40" i="7"/>
  <c r="CJ40" i="7"/>
  <c r="CI40" i="7"/>
  <c r="CH40" i="7"/>
  <c r="CG40" i="7"/>
  <c r="CF40" i="7"/>
  <c r="CE40" i="7"/>
  <c r="CD40" i="7"/>
  <c r="CC40" i="7"/>
  <c r="AX40" i="7" s="1"/>
  <c r="CB40" i="7"/>
  <c r="CA40" i="7"/>
  <c r="BZ40" i="7"/>
  <c r="BY40" i="7"/>
  <c r="BX40" i="7"/>
  <c r="BW40" i="7"/>
  <c r="BV40" i="7"/>
  <c r="BU40" i="7"/>
  <c r="AP40" i="7" s="1"/>
  <c r="BT40" i="7"/>
  <c r="BS40" i="7"/>
  <c r="BR40" i="7"/>
  <c r="BQ40" i="7"/>
  <c r="BP40" i="7"/>
  <c r="BO40" i="7"/>
  <c r="BM40" i="7"/>
  <c r="BL40" i="7"/>
  <c r="BK40" i="7"/>
  <c r="BE40" i="7" s="1"/>
  <c r="BJ40" i="7"/>
  <c r="BF40" i="7" s="1"/>
  <c r="BG40" i="7"/>
  <c r="BB40" i="7"/>
  <c r="AY40" i="7"/>
  <c r="AY45" i="7" s="1"/>
  <c r="X45" i="7" s="1"/>
  <c r="AW40" i="7"/>
  <c r="AT40" i="7"/>
  <c r="AQ40" i="7"/>
  <c r="AO40" i="7"/>
  <c r="N40" i="7" s="1"/>
  <c r="AL40" i="7"/>
  <c r="AF40" i="7"/>
  <c r="P40" i="7"/>
  <c r="AW38" i="7"/>
  <c r="V38" i="7" s="1"/>
  <c r="AT38" i="7"/>
  <c r="S38" i="7" s="1"/>
  <c r="AJ38" i="7"/>
  <c r="I38" i="7" s="1"/>
  <c r="G38" i="7"/>
  <c r="G46" i="7" s="1"/>
  <c r="CM37" i="7"/>
  <c r="CL37" i="7"/>
  <c r="CK37" i="7"/>
  <c r="CJ37" i="7"/>
  <c r="CI37" i="7"/>
  <c r="CH37" i="7"/>
  <c r="CG37" i="7"/>
  <c r="CF37" i="7"/>
  <c r="BA37" i="7" s="1"/>
  <c r="CE37" i="7"/>
  <c r="CD37" i="7"/>
  <c r="CC37" i="7"/>
  <c r="CB37" i="7"/>
  <c r="CA37" i="7"/>
  <c r="BZ37" i="7"/>
  <c r="BY37" i="7"/>
  <c r="BX37" i="7"/>
  <c r="AS37" i="7" s="1"/>
  <c r="BW37" i="7"/>
  <c r="BV37" i="7"/>
  <c r="BU37" i="7"/>
  <c r="BT37" i="7"/>
  <c r="BS37" i="7"/>
  <c r="BR37" i="7"/>
  <c r="BQ37" i="7"/>
  <c r="BP37" i="7"/>
  <c r="AK37" i="7" s="1"/>
  <c r="BO37" i="7"/>
  <c r="BM37" i="7"/>
  <c r="BL37" i="7"/>
  <c r="BK37" i="7"/>
  <c r="BF37" i="7" s="1"/>
  <c r="BJ37" i="7"/>
  <c r="BG37" i="7" s="1"/>
  <c r="BH37" i="7"/>
  <c r="AG37" i="7" s="1"/>
  <c r="BE37" i="7"/>
  <c r="BB37" i="7"/>
  <c r="AZ37" i="7"/>
  <c r="AX37" i="7"/>
  <c r="AW37" i="7"/>
  <c r="V37" i="7" s="1"/>
  <c r="AT37" i="7"/>
  <c r="AR37" i="7"/>
  <c r="AR38" i="7" s="1"/>
  <c r="Q38" i="7" s="1"/>
  <c r="AO37" i="7"/>
  <c r="AL37" i="7"/>
  <c r="AJ37" i="7"/>
  <c r="I37" i="7" s="1"/>
  <c r="S37" i="7"/>
  <c r="Q37" i="7"/>
  <c r="G35" i="7"/>
  <c r="CM34" i="7"/>
  <c r="CL34" i="7"/>
  <c r="CK34" i="7"/>
  <c r="CJ34" i="7"/>
  <c r="CI34" i="7"/>
  <c r="CH34" i="7"/>
  <c r="BC34" i="7" s="1"/>
  <c r="AB34" i="7" s="1"/>
  <c r="CG34" i="7"/>
  <c r="CF34" i="7"/>
  <c r="CE34" i="7"/>
  <c r="CD34" i="7"/>
  <c r="CC34" i="7"/>
  <c r="CB34" i="7"/>
  <c r="CA34" i="7"/>
  <c r="BZ34" i="7"/>
  <c r="AU34" i="7" s="1"/>
  <c r="T34" i="7" s="1"/>
  <c r="BY34" i="7"/>
  <c r="BX34" i="7"/>
  <c r="BW34" i="7"/>
  <c r="BV34" i="7"/>
  <c r="BU34" i="7"/>
  <c r="BT34" i="7"/>
  <c r="BS34" i="7"/>
  <c r="BR34" i="7"/>
  <c r="AM34" i="7" s="1"/>
  <c r="L34" i="7" s="1"/>
  <c r="BQ34" i="7"/>
  <c r="BP34" i="7"/>
  <c r="BO34" i="7"/>
  <c r="BM34" i="7"/>
  <c r="AH34" i="7" s="1"/>
  <c r="BL34" i="7"/>
  <c r="AS34" i="7" s="1"/>
  <c r="R34" i="7" s="1"/>
  <c r="BK34" i="7"/>
  <c r="BJ34" i="7"/>
  <c r="BH34" i="7"/>
  <c r="AG34" i="7" s="1"/>
  <c r="AN34" i="7"/>
  <c r="M34" i="7" s="1"/>
  <c r="CM33" i="7"/>
  <c r="CL33" i="7"/>
  <c r="CK33" i="7"/>
  <c r="CJ33" i="7"/>
  <c r="CI33" i="7"/>
  <c r="CH33" i="7"/>
  <c r="CG33" i="7"/>
  <c r="CF33" i="7"/>
  <c r="CE33" i="7"/>
  <c r="CD33" i="7"/>
  <c r="CC33" i="7"/>
  <c r="CB33" i="7"/>
  <c r="CA33" i="7"/>
  <c r="BZ33" i="7"/>
  <c r="BY33" i="7"/>
  <c r="BX33" i="7"/>
  <c r="BW33" i="7"/>
  <c r="BV33" i="7"/>
  <c r="BU33" i="7"/>
  <c r="BT33" i="7"/>
  <c r="BS33" i="7"/>
  <c r="BR33" i="7"/>
  <c r="BQ33" i="7"/>
  <c r="BP33" i="7"/>
  <c r="BO33" i="7"/>
  <c r="BM33" i="7"/>
  <c r="BL33" i="7"/>
  <c r="BK33" i="7"/>
  <c r="BJ33" i="7"/>
  <c r="BH33" i="7" s="1"/>
  <c r="AG33" i="7" s="1"/>
  <c r="BD33" i="7"/>
  <c r="AC33" i="7" s="1"/>
  <c r="AY33" i="7"/>
  <c r="X33" i="7" s="1"/>
  <c r="AW33" i="7"/>
  <c r="V33" i="7" s="1"/>
  <c r="AQ33" i="7"/>
  <c r="P33" i="7" s="1"/>
  <c r="AM33" i="7"/>
  <c r="L33" i="7" s="1"/>
  <c r="AK33" i="7"/>
  <c r="J33" i="7" s="1"/>
  <c r="CM32" i="7"/>
  <c r="CL32" i="7"/>
  <c r="BG32" i="7" s="1"/>
  <c r="AF32" i="7" s="1"/>
  <c r="CK32" i="7"/>
  <c r="CJ32" i="7"/>
  <c r="CI32" i="7"/>
  <c r="CH32" i="7"/>
  <c r="CG32" i="7"/>
  <c r="CF32" i="7"/>
  <c r="BA32" i="7" s="1"/>
  <c r="Z32" i="7" s="1"/>
  <c r="CE32" i="7"/>
  <c r="CD32" i="7"/>
  <c r="AY32" i="7" s="1"/>
  <c r="X32" i="7" s="1"/>
  <c r="CC32" i="7"/>
  <c r="CB32" i="7"/>
  <c r="CA32" i="7"/>
  <c r="BZ32" i="7"/>
  <c r="AU32" i="7" s="1"/>
  <c r="T32" i="7" s="1"/>
  <c r="BY32" i="7"/>
  <c r="BX32" i="7"/>
  <c r="BW32" i="7"/>
  <c r="BV32" i="7"/>
  <c r="BU32" i="7"/>
  <c r="BT32" i="7"/>
  <c r="BS32" i="7"/>
  <c r="BR32" i="7"/>
  <c r="BQ32" i="7"/>
  <c r="BP32" i="7"/>
  <c r="BO32" i="7"/>
  <c r="BM32" i="7"/>
  <c r="BF32" i="7" s="1"/>
  <c r="AE32" i="7" s="1"/>
  <c r="BL32" i="7"/>
  <c r="BK32" i="7"/>
  <c r="BJ32" i="7"/>
  <c r="BC32" i="7"/>
  <c r="AB32" i="7" s="1"/>
  <c r="AX32" i="7"/>
  <c r="W32" i="7" s="1"/>
  <c r="AP32" i="7"/>
  <c r="O32" i="7" s="1"/>
  <c r="AK32" i="7"/>
  <c r="J32" i="7" s="1"/>
  <c r="CM31" i="7"/>
  <c r="CL31" i="7"/>
  <c r="CK31" i="7"/>
  <c r="CJ31" i="7"/>
  <c r="CI31" i="7"/>
  <c r="CH31" i="7"/>
  <c r="CG31" i="7"/>
  <c r="CF31" i="7"/>
  <c r="CE31" i="7"/>
  <c r="CD31" i="7"/>
  <c r="CC31" i="7"/>
  <c r="CB31" i="7"/>
  <c r="CA31" i="7"/>
  <c r="BZ31" i="7"/>
  <c r="BY31" i="7"/>
  <c r="BX31" i="7"/>
  <c r="BW31" i="7"/>
  <c r="BV31" i="7"/>
  <c r="BU31" i="7"/>
  <c r="BT31" i="7"/>
  <c r="BS31" i="7"/>
  <c r="BR31" i="7"/>
  <c r="BQ31" i="7"/>
  <c r="BP31" i="7"/>
  <c r="BO31" i="7"/>
  <c r="BM31" i="7"/>
  <c r="BL31" i="7"/>
  <c r="BK31" i="7"/>
  <c r="BJ31" i="7"/>
  <c r="BE31" i="7" s="1"/>
  <c r="AD31" i="7" s="1"/>
  <c r="BH31" i="7"/>
  <c r="AG31" i="7" s="1"/>
  <c r="BF31" i="7"/>
  <c r="AE31" i="7" s="1"/>
  <c r="AZ31" i="7"/>
  <c r="Y31" i="7" s="1"/>
  <c r="AW31" i="7"/>
  <c r="V31" i="7" s="1"/>
  <c r="AV31" i="7"/>
  <c r="U31" i="7" s="1"/>
  <c r="AU31" i="7"/>
  <c r="T31" i="7" s="1"/>
  <c r="AN31" i="7"/>
  <c r="M31" i="7" s="1"/>
  <c r="AK31" i="7"/>
  <c r="AH31" i="7"/>
  <c r="J31" i="7"/>
  <c r="CM30" i="7"/>
  <c r="CL30" i="7"/>
  <c r="CK30" i="7"/>
  <c r="CJ30" i="7"/>
  <c r="CI30" i="7"/>
  <c r="CH30" i="7"/>
  <c r="BC30" i="7" s="1"/>
  <c r="AB30" i="7" s="1"/>
  <c r="CG30" i="7"/>
  <c r="CF30" i="7"/>
  <c r="BA30" i="7" s="1"/>
  <c r="CE30" i="7"/>
  <c r="CD30" i="7"/>
  <c r="CC30" i="7"/>
  <c r="AX30" i="7" s="1"/>
  <c r="W30" i="7" s="1"/>
  <c r="CB30" i="7"/>
  <c r="CA30" i="7"/>
  <c r="BZ30" i="7"/>
  <c r="BY30" i="7"/>
  <c r="BX30" i="7"/>
  <c r="AS30" i="7" s="1"/>
  <c r="R30" i="7" s="1"/>
  <c r="BW30" i="7"/>
  <c r="BV30" i="7"/>
  <c r="BU30" i="7"/>
  <c r="AP30" i="7" s="1"/>
  <c r="O30" i="7" s="1"/>
  <c r="BT30" i="7"/>
  <c r="BS30" i="7"/>
  <c r="BR30" i="7"/>
  <c r="BQ30" i="7"/>
  <c r="BP30" i="7"/>
  <c r="AK30" i="7" s="1"/>
  <c r="J30" i="7" s="1"/>
  <c r="BO30" i="7"/>
  <c r="BM30" i="7"/>
  <c r="BL30" i="7"/>
  <c r="AZ30" i="7" s="1"/>
  <c r="Y30" i="7" s="1"/>
  <c r="BK30" i="7"/>
  <c r="BJ30" i="7"/>
  <c r="BH30" i="7"/>
  <c r="AG30" i="7" s="1"/>
  <c r="BG30" i="7"/>
  <c r="AF30" i="7" s="1"/>
  <c r="BF30" i="7"/>
  <c r="AE30" i="7" s="1"/>
  <c r="AY30" i="7"/>
  <c r="X30" i="7" s="1"/>
  <c r="AW30" i="7"/>
  <c r="AU30" i="7"/>
  <c r="T30" i="7" s="1"/>
  <c r="AO30" i="7"/>
  <c r="AN30" i="7"/>
  <c r="M30" i="7" s="1"/>
  <c r="AJ30" i="7"/>
  <c r="AH30" i="7"/>
  <c r="Z30" i="7"/>
  <c r="V30" i="7"/>
  <c r="N30" i="7"/>
  <c r="I30" i="7"/>
  <c r="CM29" i="7"/>
  <c r="CL29" i="7"/>
  <c r="CK29" i="7"/>
  <c r="CJ29" i="7"/>
  <c r="CI29" i="7"/>
  <c r="CH29" i="7"/>
  <c r="CG29" i="7"/>
  <c r="CF29" i="7"/>
  <c r="CE29" i="7"/>
  <c r="CD29" i="7"/>
  <c r="CC29" i="7"/>
  <c r="CB29" i="7"/>
  <c r="CA29" i="7"/>
  <c r="BZ29" i="7"/>
  <c r="BY29" i="7"/>
  <c r="BX29" i="7"/>
  <c r="BW29" i="7"/>
  <c r="BV29" i="7"/>
  <c r="BU29" i="7"/>
  <c r="BT29" i="7"/>
  <c r="BS29" i="7"/>
  <c r="BR29" i="7"/>
  <c r="BQ29" i="7"/>
  <c r="BP29" i="7"/>
  <c r="BO29" i="7"/>
  <c r="BM29" i="7"/>
  <c r="BL29" i="7"/>
  <c r="BK29" i="7"/>
  <c r="BJ29" i="7"/>
  <c r="BE29" i="7" s="1"/>
  <c r="AD29" i="7" s="1"/>
  <c r="AW29" i="7"/>
  <c r="V29" i="7" s="1"/>
  <c r="AR29" i="7"/>
  <c r="Q29" i="7" s="1"/>
  <c r="CM28" i="7"/>
  <c r="BH28" i="7" s="1"/>
  <c r="AG28" i="7" s="1"/>
  <c r="CL28" i="7"/>
  <c r="CK28" i="7"/>
  <c r="CJ28" i="7"/>
  <c r="CI28" i="7"/>
  <c r="CH28" i="7"/>
  <c r="CG28" i="7"/>
  <c r="CF28" i="7"/>
  <c r="BA28" i="7" s="1"/>
  <c r="Z28" i="7" s="1"/>
  <c r="CE28" i="7"/>
  <c r="AZ28" i="7" s="1"/>
  <c r="CD28" i="7"/>
  <c r="CC28" i="7"/>
  <c r="AX28" i="7" s="1"/>
  <c r="W28" i="7" s="1"/>
  <c r="CB28" i="7"/>
  <c r="CA28" i="7"/>
  <c r="BZ28" i="7"/>
  <c r="BY28" i="7"/>
  <c r="BX28" i="7"/>
  <c r="AS28" i="7" s="1"/>
  <c r="R28" i="7" s="1"/>
  <c r="BW28" i="7"/>
  <c r="AR28" i="7" s="1"/>
  <c r="Q28" i="7" s="1"/>
  <c r="BV28" i="7"/>
  <c r="BU28" i="7"/>
  <c r="BT28" i="7"/>
  <c r="BS28" i="7"/>
  <c r="BR28" i="7"/>
  <c r="BQ28" i="7"/>
  <c r="BP28" i="7"/>
  <c r="BO28" i="7"/>
  <c r="AJ28" i="7" s="1"/>
  <c r="I28" i="7" s="1"/>
  <c r="BM28" i="7"/>
  <c r="BL28" i="7"/>
  <c r="AN28" i="7" s="1"/>
  <c r="M28" i="7" s="1"/>
  <c r="BK28" i="7"/>
  <c r="BJ28" i="7"/>
  <c r="BG28" i="7"/>
  <c r="AF28" i="7" s="1"/>
  <c r="BF28" i="7"/>
  <c r="AE28" i="7" s="1"/>
  <c r="BE28" i="7"/>
  <c r="BC28" i="7"/>
  <c r="AB28" i="7" s="1"/>
  <c r="AY28" i="7"/>
  <c r="X28" i="7" s="1"/>
  <c r="AW28" i="7"/>
  <c r="V28" i="7" s="1"/>
  <c r="AV28" i="7"/>
  <c r="U28" i="7" s="1"/>
  <c r="AU28" i="7"/>
  <c r="T28" i="7" s="1"/>
  <c r="AP28" i="7"/>
  <c r="O28" i="7" s="1"/>
  <c r="AO28" i="7"/>
  <c r="N28" i="7" s="1"/>
  <c r="AM28" i="7"/>
  <c r="L28" i="7" s="1"/>
  <c r="AK28" i="7"/>
  <c r="J28" i="7" s="1"/>
  <c r="AD28" i="7"/>
  <c r="Y28" i="7"/>
  <c r="CM27" i="7"/>
  <c r="CL27" i="7"/>
  <c r="BG27" i="7" s="1"/>
  <c r="AF27" i="7" s="1"/>
  <c r="CK27" i="7"/>
  <c r="CJ27" i="7"/>
  <c r="CI27" i="7"/>
  <c r="CH27" i="7"/>
  <c r="CG27" i="7"/>
  <c r="CF27" i="7"/>
  <c r="CE27" i="7"/>
  <c r="CD27" i="7"/>
  <c r="AY27" i="7" s="1"/>
  <c r="X27" i="7" s="1"/>
  <c r="CC27" i="7"/>
  <c r="CB27" i="7"/>
  <c r="CA27" i="7"/>
  <c r="BZ27" i="7"/>
  <c r="BY27" i="7"/>
  <c r="BX27" i="7"/>
  <c r="BW27" i="7"/>
  <c r="BV27" i="7"/>
  <c r="BU27" i="7"/>
  <c r="BT27" i="7"/>
  <c r="BS27" i="7"/>
  <c r="BR27" i="7"/>
  <c r="BQ27" i="7"/>
  <c r="BP27" i="7"/>
  <c r="BO27" i="7"/>
  <c r="BM27" i="7"/>
  <c r="BH27" i="7" s="1"/>
  <c r="AG27" i="7" s="1"/>
  <c r="BL27" i="7"/>
  <c r="BK27" i="7"/>
  <c r="BJ27" i="7"/>
  <c r="BF27" i="7"/>
  <c r="AE27" i="7" s="1"/>
  <c r="BD27" i="7"/>
  <c r="AC27" i="7" s="1"/>
  <c r="BA27" i="7"/>
  <c r="Z27" i="7" s="1"/>
  <c r="AZ27" i="7"/>
  <c r="AV27" i="7"/>
  <c r="U27" i="7" s="1"/>
  <c r="AR27" i="7"/>
  <c r="Q27" i="7" s="1"/>
  <c r="AQ27" i="7"/>
  <c r="P27" i="7" s="1"/>
  <c r="AP27" i="7"/>
  <c r="O27" i="7" s="1"/>
  <c r="AK27" i="7"/>
  <c r="Y27" i="7"/>
  <c r="J27" i="7"/>
  <c r="CM26" i="7"/>
  <c r="CL26" i="7"/>
  <c r="CK26" i="7"/>
  <c r="CJ26" i="7"/>
  <c r="CI26" i="7"/>
  <c r="CH26" i="7"/>
  <c r="CG26" i="7"/>
  <c r="CF26" i="7"/>
  <c r="CE26" i="7"/>
  <c r="CD26" i="7"/>
  <c r="CC26" i="7"/>
  <c r="AX26" i="7" s="1"/>
  <c r="W26" i="7" s="1"/>
  <c r="CB26" i="7"/>
  <c r="CA26" i="7"/>
  <c r="BZ26" i="7"/>
  <c r="BY26" i="7"/>
  <c r="BX26" i="7"/>
  <c r="BW26" i="7"/>
  <c r="BV26" i="7"/>
  <c r="BU26" i="7"/>
  <c r="BT26" i="7"/>
  <c r="BS26" i="7"/>
  <c r="BR26" i="7"/>
  <c r="BQ26" i="7"/>
  <c r="BP26" i="7"/>
  <c r="BO26" i="7"/>
  <c r="BM26" i="7"/>
  <c r="BL26" i="7"/>
  <c r="AK26" i="7" s="1"/>
  <c r="J26" i="7" s="1"/>
  <c r="BK26" i="7"/>
  <c r="BJ26" i="7"/>
  <c r="BH26" i="7"/>
  <c r="AG26" i="7" s="1"/>
  <c r="BG26" i="7"/>
  <c r="AF26" i="7" s="1"/>
  <c r="BA26" i="7"/>
  <c r="AW26" i="7"/>
  <c r="V26" i="7" s="1"/>
  <c r="AQ26" i="7"/>
  <c r="AN26" i="7"/>
  <c r="M26" i="7" s="1"/>
  <c r="Z26" i="7"/>
  <c r="P26" i="7"/>
  <c r="CM25" i="7"/>
  <c r="CL25" i="7"/>
  <c r="CK25" i="7"/>
  <c r="BF25" i="7" s="1"/>
  <c r="AE25" i="7" s="1"/>
  <c r="CJ25" i="7"/>
  <c r="CI25" i="7"/>
  <c r="CH25" i="7"/>
  <c r="CG25" i="7"/>
  <c r="CF25" i="7"/>
  <c r="CE25" i="7"/>
  <c r="CD25" i="7"/>
  <c r="CC25" i="7"/>
  <c r="CB25" i="7"/>
  <c r="CA25" i="7"/>
  <c r="BZ25" i="7"/>
  <c r="BY25" i="7"/>
  <c r="BX25" i="7"/>
  <c r="BW25" i="7"/>
  <c r="BV25" i="7"/>
  <c r="BU25" i="7"/>
  <c r="BT25" i="7"/>
  <c r="BS25" i="7"/>
  <c r="BR25" i="7"/>
  <c r="BQ25" i="7"/>
  <c r="BP25" i="7"/>
  <c r="BO25" i="7"/>
  <c r="BM25" i="7"/>
  <c r="BL25" i="7"/>
  <c r="AV25" i="7" s="1"/>
  <c r="U25" i="7" s="1"/>
  <c r="BK25" i="7"/>
  <c r="BJ25" i="7"/>
  <c r="AQ25" i="7"/>
  <c r="P25" i="7" s="1"/>
  <c r="CM24" i="7"/>
  <c r="CL24" i="7"/>
  <c r="CK24" i="7"/>
  <c r="CJ24" i="7"/>
  <c r="CI24" i="7"/>
  <c r="CH24" i="7"/>
  <c r="CG24" i="7"/>
  <c r="CF24" i="7"/>
  <c r="BA24" i="7" s="1"/>
  <c r="Z24" i="7" s="1"/>
  <c r="CE24" i="7"/>
  <c r="CD24" i="7"/>
  <c r="CC24" i="7"/>
  <c r="AX24" i="7" s="1"/>
  <c r="W24" i="7" s="1"/>
  <c r="CB24" i="7"/>
  <c r="CA24" i="7"/>
  <c r="BZ24" i="7"/>
  <c r="AU24" i="7" s="1"/>
  <c r="T24" i="7" s="1"/>
  <c r="BY24" i="7"/>
  <c r="BX24" i="7"/>
  <c r="BW24" i="7"/>
  <c r="BV24" i="7"/>
  <c r="BU24" i="7"/>
  <c r="BT24" i="7"/>
  <c r="BS24" i="7"/>
  <c r="BR24" i="7"/>
  <c r="AM24" i="7" s="1"/>
  <c r="L24" i="7" s="1"/>
  <c r="BQ24" i="7"/>
  <c r="AL24" i="7" s="1"/>
  <c r="K24" i="7" s="1"/>
  <c r="BP24" i="7"/>
  <c r="BO24" i="7"/>
  <c r="BM24" i="7"/>
  <c r="BL24" i="7"/>
  <c r="BK24" i="7"/>
  <c r="BJ24" i="7"/>
  <c r="BH24" i="7"/>
  <c r="AG24" i="7" s="1"/>
  <c r="BG24" i="7"/>
  <c r="AF24" i="7" s="1"/>
  <c r="BC24" i="7"/>
  <c r="AB24" i="7" s="1"/>
  <c r="AW24" i="7"/>
  <c r="V24" i="7" s="1"/>
  <c r="AR24" i="7"/>
  <c r="Q24" i="7" s="1"/>
  <c r="AN24" i="7"/>
  <c r="M24" i="7" s="1"/>
  <c r="CM23" i="7"/>
  <c r="CL23" i="7"/>
  <c r="CK23" i="7"/>
  <c r="CJ23" i="7"/>
  <c r="CI23" i="7"/>
  <c r="CH23" i="7"/>
  <c r="CG23" i="7"/>
  <c r="CF23" i="7"/>
  <c r="CE23" i="7"/>
  <c r="CD23" i="7"/>
  <c r="CC23" i="7"/>
  <c r="CB23" i="7"/>
  <c r="CA23" i="7"/>
  <c r="BZ23" i="7"/>
  <c r="BY23" i="7"/>
  <c r="BX23" i="7"/>
  <c r="BW23" i="7"/>
  <c r="BV23" i="7"/>
  <c r="BU23" i="7"/>
  <c r="BT23" i="7"/>
  <c r="BS23" i="7"/>
  <c r="BR23" i="7"/>
  <c r="BQ23" i="7"/>
  <c r="BP23" i="7"/>
  <c r="BO23" i="7"/>
  <c r="BM23" i="7"/>
  <c r="BL23" i="7"/>
  <c r="BK23" i="7"/>
  <c r="BJ23" i="7"/>
  <c r="BF23" i="7" s="1"/>
  <c r="AE23" i="7" s="1"/>
  <c r="BH23" i="7"/>
  <c r="AG23" i="7" s="1"/>
  <c r="BB23" i="7"/>
  <c r="AA23" i="7" s="1"/>
  <c r="AZ23" i="7"/>
  <c r="Y23" i="7" s="1"/>
  <c r="AX23" i="7"/>
  <c r="W23" i="7" s="1"/>
  <c r="AS23" i="7"/>
  <c r="R23" i="7" s="1"/>
  <c r="AP23" i="7"/>
  <c r="O23" i="7" s="1"/>
  <c r="AO23" i="7"/>
  <c r="AJ23" i="7"/>
  <c r="I23" i="7" s="1"/>
  <c r="N23" i="7"/>
  <c r="CM22" i="7"/>
  <c r="CL22" i="7"/>
  <c r="CK22" i="7"/>
  <c r="CJ22" i="7"/>
  <c r="CI22" i="7"/>
  <c r="CH22" i="7"/>
  <c r="BC22" i="7" s="1"/>
  <c r="AB22" i="7" s="1"/>
  <c r="CG22" i="7"/>
  <c r="CF22" i="7"/>
  <c r="CE22" i="7"/>
  <c r="CD22" i="7"/>
  <c r="CC22" i="7"/>
  <c r="CB22" i="7"/>
  <c r="CA22" i="7"/>
  <c r="BZ22" i="7"/>
  <c r="BY22" i="7"/>
  <c r="BX22" i="7"/>
  <c r="BW22" i="7"/>
  <c r="BV22" i="7"/>
  <c r="BU22" i="7"/>
  <c r="BT22" i="7"/>
  <c r="BS22" i="7"/>
  <c r="BR22" i="7"/>
  <c r="BQ22" i="7"/>
  <c r="BP22" i="7"/>
  <c r="BO22" i="7"/>
  <c r="BM22" i="7"/>
  <c r="BL22" i="7"/>
  <c r="BK22" i="7"/>
  <c r="BJ22" i="7"/>
  <c r="BA22" i="7" s="1"/>
  <c r="Z22" i="7" s="1"/>
  <c r="BH22" i="7"/>
  <c r="AG22" i="7" s="1"/>
  <c r="AT22" i="7"/>
  <c r="S22" i="7" s="1"/>
  <c r="AQ22" i="7"/>
  <c r="P22" i="7" s="1"/>
  <c r="AP22" i="7"/>
  <c r="O22" i="7" s="1"/>
  <c r="AL22" i="7"/>
  <c r="K22" i="7" s="1"/>
  <c r="CM21" i="7"/>
  <c r="CL21" i="7"/>
  <c r="CK21" i="7"/>
  <c r="CJ21" i="7"/>
  <c r="CI21" i="7"/>
  <c r="CH21" i="7"/>
  <c r="CG21" i="7"/>
  <c r="CF21" i="7"/>
  <c r="BA21" i="7" s="1"/>
  <c r="Z21" i="7" s="1"/>
  <c r="CE21" i="7"/>
  <c r="CD21" i="7"/>
  <c r="CC21" i="7"/>
  <c r="CB21" i="7"/>
  <c r="CA21" i="7"/>
  <c r="BZ21" i="7"/>
  <c r="BY21" i="7"/>
  <c r="BX21" i="7"/>
  <c r="AS21" i="7" s="1"/>
  <c r="R21" i="7" s="1"/>
  <c r="BW21" i="7"/>
  <c r="BV21" i="7"/>
  <c r="BU21" i="7"/>
  <c r="BT21" i="7"/>
  <c r="BS21" i="7"/>
  <c r="BR21" i="7"/>
  <c r="BQ21" i="7"/>
  <c r="BP21" i="7"/>
  <c r="AK21" i="7" s="1"/>
  <c r="J21" i="7" s="1"/>
  <c r="BO21" i="7"/>
  <c r="BM21" i="7"/>
  <c r="BL21" i="7"/>
  <c r="BK21" i="7"/>
  <c r="BH21" i="7" s="1"/>
  <c r="AG21" i="7" s="1"/>
  <c r="BJ21" i="7"/>
  <c r="BG21" i="7"/>
  <c r="AF21" i="7" s="1"/>
  <c r="BF21" i="7"/>
  <c r="AE21" i="7" s="1"/>
  <c r="BB21" i="7"/>
  <c r="AA21" i="7" s="1"/>
  <c r="AY21" i="7"/>
  <c r="X21" i="7" s="1"/>
  <c r="AX21" i="7"/>
  <c r="W21" i="7" s="1"/>
  <c r="AT21" i="7"/>
  <c r="S21" i="7" s="1"/>
  <c r="AQ21" i="7"/>
  <c r="P21" i="7" s="1"/>
  <c r="AP21" i="7"/>
  <c r="O21" i="7" s="1"/>
  <c r="AL21" i="7"/>
  <c r="K21" i="7" s="1"/>
  <c r="AH21" i="7"/>
  <c r="CM20" i="7"/>
  <c r="CL20" i="7"/>
  <c r="CK20" i="7"/>
  <c r="CJ20" i="7"/>
  <c r="CI20" i="7"/>
  <c r="CH20" i="7"/>
  <c r="CG20" i="7"/>
  <c r="CF20" i="7"/>
  <c r="BA20" i="7" s="1"/>
  <c r="Z20" i="7" s="1"/>
  <c r="CE20" i="7"/>
  <c r="CD20" i="7"/>
  <c r="CC20" i="7"/>
  <c r="CB20" i="7"/>
  <c r="CA20" i="7"/>
  <c r="BZ20" i="7"/>
  <c r="BY20" i="7"/>
  <c r="BX20" i="7"/>
  <c r="AS20" i="7" s="1"/>
  <c r="R20" i="7" s="1"/>
  <c r="BW20" i="7"/>
  <c r="BV20" i="7"/>
  <c r="BU20" i="7"/>
  <c r="BT20" i="7"/>
  <c r="BS20" i="7"/>
  <c r="BR20" i="7"/>
  <c r="BQ20" i="7"/>
  <c r="BP20" i="7"/>
  <c r="AK20" i="7" s="1"/>
  <c r="J20" i="7" s="1"/>
  <c r="BO20" i="7"/>
  <c r="BM20" i="7"/>
  <c r="BL20" i="7"/>
  <c r="BK20" i="7"/>
  <c r="BH20" i="7" s="1"/>
  <c r="AG20" i="7" s="1"/>
  <c r="BJ20" i="7"/>
  <c r="BG20" i="7"/>
  <c r="AF20" i="7" s="1"/>
  <c r="BF20" i="7"/>
  <c r="AE20" i="7" s="1"/>
  <c r="BB20" i="7"/>
  <c r="AA20" i="7" s="1"/>
  <c r="AX20" i="7"/>
  <c r="W20" i="7" s="1"/>
  <c r="AT20" i="7"/>
  <c r="S20" i="7" s="1"/>
  <c r="AQ20" i="7"/>
  <c r="P20" i="7" s="1"/>
  <c r="AP20" i="7"/>
  <c r="O20" i="7" s="1"/>
  <c r="AL20" i="7"/>
  <c r="K20" i="7" s="1"/>
  <c r="CM19" i="7"/>
  <c r="CL19" i="7"/>
  <c r="CK19" i="7"/>
  <c r="CJ19" i="7"/>
  <c r="CI19" i="7"/>
  <c r="CH19" i="7"/>
  <c r="CG19" i="7"/>
  <c r="CF19" i="7"/>
  <c r="BA19" i="7" s="1"/>
  <c r="Z19" i="7" s="1"/>
  <c r="CE19" i="7"/>
  <c r="CD19" i="7"/>
  <c r="CC19" i="7"/>
  <c r="CB19" i="7"/>
  <c r="CA19" i="7"/>
  <c r="BZ19" i="7"/>
  <c r="BY19" i="7"/>
  <c r="BX19" i="7"/>
  <c r="AS19" i="7" s="1"/>
  <c r="R19" i="7" s="1"/>
  <c r="BW19" i="7"/>
  <c r="BV19" i="7"/>
  <c r="BU19" i="7"/>
  <c r="BT19" i="7"/>
  <c r="BS19" i="7"/>
  <c r="BR19" i="7"/>
  <c r="BQ19" i="7"/>
  <c r="BP19" i="7"/>
  <c r="AK19" i="7" s="1"/>
  <c r="J19" i="7" s="1"/>
  <c r="BO19" i="7"/>
  <c r="BM19" i="7"/>
  <c r="BL19" i="7"/>
  <c r="BK19" i="7"/>
  <c r="BH19" i="7" s="1"/>
  <c r="AG19" i="7" s="1"/>
  <c r="BJ19" i="7"/>
  <c r="BG19" i="7"/>
  <c r="AF19" i="7" s="1"/>
  <c r="BF19" i="7"/>
  <c r="AE19" i="7" s="1"/>
  <c r="BB19" i="7"/>
  <c r="AA19" i="7" s="1"/>
  <c r="AX19" i="7"/>
  <c r="W19" i="7" s="1"/>
  <c r="AT19" i="7"/>
  <c r="S19" i="7" s="1"/>
  <c r="AQ19" i="7"/>
  <c r="P19" i="7" s="1"/>
  <c r="AP19" i="7"/>
  <c r="O19" i="7" s="1"/>
  <c r="AL19" i="7"/>
  <c r="K19" i="7" s="1"/>
  <c r="CM18" i="7"/>
  <c r="CL18" i="7"/>
  <c r="CK18" i="7"/>
  <c r="CJ18" i="7"/>
  <c r="CI18" i="7"/>
  <c r="CH18" i="7"/>
  <c r="CG18" i="7"/>
  <c r="BB18" i="7" s="1"/>
  <c r="AA18" i="7" s="1"/>
  <c r="CF18" i="7"/>
  <c r="BA18" i="7" s="1"/>
  <c r="Z18" i="7" s="1"/>
  <c r="CE18" i="7"/>
  <c r="CD18" i="7"/>
  <c r="CC18" i="7"/>
  <c r="CB18" i="7"/>
  <c r="CA18" i="7"/>
  <c r="BZ18" i="7"/>
  <c r="BY18" i="7"/>
  <c r="BX18" i="7"/>
  <c r="AS18" i="7" s="1"/>
  <c r="R18" i="7" s="1"/>
  <c r="BW18" i="7"/>
  <c r="BV18" i="7"/>
  <c r="BU18" i="7"/>
  <c r="AP18" i="7" s="1"/>
  <c r="O18" i="7" s="1"/>
  <c r="BT18" i="7"/>
  <c r="BS18" i="7"/>
  <c r="BR18" i="7"/>
  <c r="BQ18" i="7"/>
  <c r="BP18" i="7"/>
  <c r="AK18" i="7" s="1"/>
  <c r="J18" i="7" s="1"/>
  <c r="BO18" i="7"/>
  <c r="BM18" i="7"/>
  <c r="BL18" i="7"/>
  <c r="BK18" i="7"/>
  <c r="BH18" i="7" s="1"/>
  <c r="AG18" i="7" s="1"/>
  <c r="BJ18" i="7"/>
  <c r="BG18" i="7"/>
  <c r="AF18" i="7" s="1"/>
  <c r="BF18" i="7"/>
  <c r="AE18" i="7" s="1"/>
  <c r="BC18" i="7"/>
  <c r="AB18" i="7" s="1"/>
  <c r="AY18" i="7"/>
  <c r="X18" i="7" s="1"/>
  <c r="AX18" i="7"/>
  <c r="W18" i="7" s="1"/>
  <c r="AT18" i="7"/>
  <c r="AR18" i="7"/>
  <c r="Q18" i="7" s="1"/>
  <c r="AQ18" i="7"/>
  <c r="P18" i="7" s="1"/>
  <c r="AL18" i="7"/>
  <c r="K18" i="7" s="1"/>
  <c r="AJ18" i="7"/>
  <c r="I18" i="7" s="1"/>
  <c r="S18" i="7"/>
  <c r="CM17" i="7"/>
  <c r="CL17" i="7"/>
  <c r="CK17" i="7"/>
  <c r="BF17" i="7" s="1"/>
  <c r="AE17" i="7" s="1"/>
  <c r="CJ17" i="7"/>
  <c r="CI17" i="7"/>
  <c r="CH17" i="7"/>
  <c r="BC17" i="7" s="1"/>
  <c r="AB17" i="7" s="1"/>
  <c r="CG17" i="7"/>
  <c r="CF17" i="7"/>
  <c r="CE17" i="7"/>
  <c r="CD17" i="7"/>
  <c r="CC17" i="7"/>
  <c r="AX17" i="7" s="1"/>
  <c r="W17" i="7" s="1"/>
  <c r="CB17" i="7"/>
  <c r="CA17" i="7"/>
  <c r="BZ17" i="7"/>
  <c r="BY17" i="7"/>
  <c r="BX17" i="7"/>
  <c r="BW17" i="7"/>
  <c r="BV17" i="7"/>
  <c r="BU17" i="7"/>
  <c r="BT17" i="7"/>
  <c r="BS17" i="7"/>
  <c r="BR17" i="7"/>
  <c r="BQ17" i="7"/>
  <c r="AL17" i="7" s="1"/>
  <c r="K17" i="7" s="1"/>
  <c r="BP17" i="7"/>
  <c r="BO17" i="7"/>
  <c r="BM17" i="7"/>
  <c r="BL17" i="7"/>
  <c r="BH17" i="7" s="1"/>
  <c r="AG17" i="7" s="1"/>
  <c r="BK17" i="7"/>
  <c r="BJ17" i="7"/>
  <c r="BB17" i="7"/>
  <c r="AA17" i="7" s="1"/>
  <c r="AZ17" i="7"/>
  <c r="Y17" i="7" s="1"/>
  <c r="AP17" i="7"/>
  <c r="O17" i="7" s="1"/>
  <c r="AM17" i="7"/>
  <c r="L17" i="7" s="1"/>
  <c r="CM16" i="7"/>
  <c r="CL16" i="7"/>
  <c r="CK16" i="7"/>
  <c r="CJ16" i="7"/>
  <c r="CI16" i="7"/>
  <c r="CH16" i="7"/>
  <c r="CG16" i="7"/>
  <c r="BB16" i="7" s="1"/>
  <c r="CF16" i="7"/>
  <c r="CE16" i="7"/>
  <c r="CD16" i="7"/>
  <c r="CC16" i="7"/>
  <c r="CB16" i="7"/>
  <c r="AW16" i="7" s="1"/>
  <c r="CA16" i="7"/>
  <c r="BZ16" i="7"/>
  <c r="BY16" i="7"/>
  <c r="BX16" i="7"/>
  <c r="BW16" i="7"/>
  <c r="BV16" i="7"/>
  <c r="BU16" i="7"/>
  <c r="AP16" i="7" s="1"/>
  <c r="BT16" i="7"/>
  <c r="BS16" i="7"/>
  <c r="BR16" i="7"/>
  <c r="BQ16" i="7"/>
  <c r="BP16" i="7"/>
  <c r="BO16" i="7"/>
  <c r="BM16" i="7"/>
  <c r="BL16" i="7"/>
  <c r="BK16" i="7"/>
  <c r="AM16" i="7" s="1"/>
  <c r="BJ16" i="7"/>
  <c r="AY16" i="7"/>
  <c r="AX16" i="7"/>
  <c r="AL16" i="7"/>
  <c r="K16" i="7" s="1"/>
  <c r="AJ16" i="7"/>
  <c r="I16" i="7" s="1"/>
  <c r="V16" i="7"/>
  <c r="AD14" i="7"/>
  <c r="AB14" i="7"/>
  <c r="Z14" i="7"/>
  <c r="W14" i="7"/>
  <c r="V14" i="7"/>
  <c r="R14" i="7"/>
  <c r="O14" i="7"/>
  <c r="N14" i="7"/>
  <c r="J14" i="7"/>
  <c r="AG13" i="7"/>
  <c r="AF13" i="7"/>
  <c r="AE13" i="7"/>
  <c r="AE14" i="7" s="1"/>
  <c r="AD13" i="7"/>
  <c r="AC13" i="7"/>
  <c r="AB13" i="7"/>
  <c r="AA13" i="7"/>
  <c r="AA14" i="7" s="1"/>
  <c r="Z13" i="7"/>
  <c r="Y13" i="7"/>
  <c r="X13" i="7"/>
  <c r="W13" i="7"/>
  <c r="V13" i="7"/>
  <c r="U13" i="7"/>
  <c r="T13" i="7"/>
  <c r="T14" i="7" s="1"/>
  <c r="S13" i="7"/>
  <c r="R13" i="7"/>
  <c r="Q13" i="7"/>
  <c r="P13" i="7"/>
  <c r="O13" i="7"/>
  <c r="N13" i="7"/>
  <c r="M13" i="7"/>
  <c r="L13" i="7"/>
  <c r="L14" i="7" s="1"/>
  <c r="K13" i="7"/>
  <c r="J13" i="7"/>
  <c r="I13" i="7"/>
  <c r="X16" i="8" l="1"/>
  <c r="AF16" i="8"/>
  <c r="AG16" i="8"/>
  <c r="Q16" i="8"/>
  <c r="AW18" i="8"/>
  <c r="V18" i="8" s="1"/>
  <c r="BA21" i="8"/>
  <c r="Z21" i="8" s="1"/>
  <c r="AZ23" i="8"/>
  <c r="Y23" i="8" s="1"/>
  <c r="AF48" i="8"/>
  <c r="BB16" i="8"/>
  <c r="AL18" i="8"/>
  <c r="K18" i="8" s="1"/>
  <c r="BB19" i="8"/>
  <c r="AA19" i="8" s="1"/>
  <c r="AM21" i="8"/>
  <c r="L21" i="8" s="1"/>
  <c r="AJ23" i="8"/>
  <c r="I23" i="8" s="1"/>
  <c r="AR23" i="8"/>
  <c r="Q23" i="8" s="1"/>
  <c r="BH23" i="8"/>
  <c r="AG23" i="8" s="1"/>
  <c r="BD26" i="8"/>
  <c r="AC26" i="8" s="1"/>
  <c r="AV26" i="8"/>
  <c r="U26" i="8" s="1"/>
  <c r="AN26" i="8"/>
  <c r="M26" i="8" s="1"/>
  <c r="BH26" i="8"/>
  <c r="AG26" i="8" s="1"/>
  <c r="AY26" i="8"/>
  <c r="X26" i="8" s="1"/>
  <c r="AP26" i="8"/>
  <c r="O26" i="8" s="1"/>
  <c r="BC26" i="8"/>
  <c r="AB26" i="8" s="1"/>
  <c r="AT26" i="8"/>
  <c r="S26" i="8" s="1"/>
  <c r="AK26" i="8"/>
  <c r="J26" i="8" s="1"/>
  <c r="BE26" i="8"/>
  <c r="AD26" i="8" s="1"/>
  <c r="AR26" i="8"/>
  <c r="Q26" i="8" s="1"/>
  <c r="AZ26" i="8"/>
  <c r="Y26" i="8" s="1"/>
  <c r="AM26" i="8"/>
  <c r="L26" i="8" s="1"/>
  <c r="AX26" i="8"/>
  <c r="W26" i="8" s="1"/>
  <c r="AL26" i="8"/>
  <c r="K26" i="8" s="1"/>
  <c r="BF26" i="8"/>
  <c r="AE26" i="8" s="1"/>
  <c r="AS26" i="8"/>
  <c r="R26" i="8" s="1"/>
  <c r="I48" i="8"/>
  <c r="Q48" i="8"/>
  <c r="Y48" i="8"/>
  <c r="Y14" i="8"/>
  <c r="AG48" i="8"/>
  <c r="Q14" i="8"/>
  <c r="AH16" i="8"/>
  <c r="AS16" i="8"/>
  <c r="BC16" i="8"/>
  <c r="AN17" i="8"/>
  <c r="M17" i="8" s="1"/>
  <c r="AY17" i="8"/>
  <c r="X17" i="8" s="1"/>
  <c r="BF17" i="8"/>
  <c r="AE17" i="8" s="1"/>
  <c r="AX17" i="8"/>
  <c r="W17" i="8" s="1"/>
  <c r="AP17" i="8"/>
  <c r="O17" i="8" s="1"/>
  <c r="BC17" i="8"/>
  <c r="AB17" i="8" s="1"/>
  <c r="AT17" i="8"/>
  <c r="S17" i="8" s="1"/>
  <c r="AK17" i="8"/>
  <c r="J17" i="8" s="1"/>
  <c r="AN18" i="8"/>
  <c r="M18" i="8" s="1"/>
  <c r="AZ18" i="8"/>
  <c r="Y18" i="8" s="1"/>
  <c r="AQ19" i="8"/>
  <c r="P19" i="8" s="1"/>
  <c r="BC19" i="8"/>
  <c r="AB19" i="8" s="1"/>
  <c r="BA20" i="8"/>
  <c r="Z20" i="8" s="1"/>
  <c r="AY20" i="8"/>
  <c r="X20" i="8" s="1"/>
  <c r="AN21" i="8"/>
  <c r="M21" i="8" s="1"/>
  <c r="BD21" i="8"/>
  <c r="AC21" i="8" s="1"/>
  <c r="AK23" i="8"/>
  <c r="J23" i="8" s="1"/>
  <c r="BD23" i="8"/>
  <c r="AC23" i="8" s="1"/>
  <c r="AO26" i="8"/>
  <c r="N26" i="8" s="1"/>
  <c r="BE27" i="8"/>
  <c r="AD27" i="8" s="1"/>
  <c r="AR28" i="8"/>
  <c r="Q28" i="8" s="1"/>
  <c r="BD29" i="8"/>
  <c r="AC29" i="8" s="1"/>
  <c r="AV29" i="8"/>
  <c r="U29" i="8" s="1"/>
  <c r="AN29" i="8"/>
  <c r="M29" i="8" s="1"/>
  <c r="BA29" i="8"/>
  <c r="Z29" i="8" s="1"/>
  <c r="AR29" i="8"/>
  <c r="Q29" i="8" s="1"/>
  <c r="AH29" i="8"/>
  <c r="BF29" i="8"/>
  <c r="AE29" i="8" s="1"/>
  <c r="AW29" i="8"/>
  <c r="V29" i="8" s="1"/>
  <c r="AM29" i="8"/>
  <c r="L29" i="8" s="1"/>
  <c r="BB29" i="8"/>
  <c r="AA29" i="8" s="1"/>
  <c r="AS29" i="8"/>
  <c r="R29" i="8" s="1"/>
  <c r="AJ29" i="8"/>
  <c r="I29" i="8" s="1"/>
  <c r="AY29" i="8"/>
  <c r="X29" i="8" s="1"/>
  <c r="AK29" i="8"/>
  <c r="J29" i="8" s="1"/>
  <c r="BH29" i="8"/>
  <c r="AG29" i="8" s="1"/>
  <c r="AT29" i="8"/>
  <c r="S29" i="8" s="1"/>
  <c r="BG29" i="8"/>
  <c r="AF29" i="8" s="1"/>
  <c r="AQ29" i="8"/>
  <c r="P29" i="8" s="1"/>
  <c r="AZ29" i="8"/>
  <c r="Y29" i="8" s="1"/>
  <c r="AL29" i="8"/>
  <c r="K29" i="8" s="1"/>
  <c r="AY32" i="8"/>
  <c r="X32" i="8" s="1"/>
  <c r="AM32" i="8"/>
  <c r="L32" i="8" s="1"/>
  <c r="BF32" i="8"/>
  <c r="AE32" i="8" s="1"/>
  <c r="AP32" i="8"/>
  <c r="O32" i="8" s="1"/>
  <c r="AZ32" i="8"/>
  <c r="Y32" i="8" s="1"/>
  <c r="AH32" i="8"/>
  <c r="AU32" i="8"/>
  <c r="T32" i="8" s="1"/>
  <c r="BG32" i="8"/>
  <c r="AF32" i="8" s="1"/>
  <c r="AQ32" i="8"/>
  <c r="P32" i="8" s="1"/>
  <c r="AJ33" i="8"/>
  <c r="I33" i="8" s="1"/>
  <c r="Y16" i="8"/>
  <c r="W48" i="8"/>
  <c r="AH21" i="8"/>
  <c r="BB22" i="8"/>
  <c r="AA22" i="8" s="1"/>
  <c r="AT22" i="8"/>
  <c r="S22" i="8" s="1"/>
  <c r="AL22" i="8"/>
  <c r="K22" i="8" s="1"/>
  <c r="BF22" i="8"/>
  <c r="AE22" i="8" s="1"/>
  <c r="AX22" i="8"/>
  <c r="W22" i="8" s="1"/>
  <c r="AP22" i="8"/>
  <c r="O22" i="8" s="1"/>
  <c r="BG22" i="8"/>
  <c r="AF22" i="8" s="1"/>
  <c r="AV22" i="8"/>
  <c r="U22" i="8" s="1"/>
  <c r="AK22" i="8"/>
  <c r="J22" i="8" s="1"/>
  <c r="BC22" i="8"/>
  <c r="AB22" i="8" s="1"/>
  <c r="AR22" i="8"/>
  <c r="Q22" i="8" s="1"/>
  <c r="BA22" i="8"/>
  <c r="Z22" i="8" s="1"/>
  <c r="AQ22" i="8"/>
  <c r="P22" i="8" s="1"/>
  <c r="P48" i="8"/>
  <c r="P14" i="8"/>
  <c r="AY18" i="8"/>
  <c r="X18" i="8" s="1"/>
  <c r="AU22" i="8"/>
  <c r="T22" i="8" s="1"/>
  <c r="BA23" i="8"/>
  <c r="Z23" i="8" s="1"/>
  <c r="J48" i="8"/>
  <c r="J14" i="8"/>
  <c r="R48" i="8"/>
  <c r="R14" i="8"/>
  <c r="R47" i="8" s="1"/>
  <c r="Z48" i="8"/>
  <c r="Z14" i="8"/>
  <c r="N16" i="8"/>
  <c r="AJ16" i="8"/>
  <c r="AT16" i="8"/>
  <c r="BE16" i="8"/>
  <c r="AO17" i="8"/>
  <c r="N17" i="8" s="1"/>
  <c r="AZ17" i="8"/>
  <c r="Y17" i="8" s="1"/>
  <c r="AO18" i="8"/>
  <c r="N18" i="8" s="1"/>
  <c r="AS19" i="8"/>
  <c r="R19" i="8" s="1"/>
  <c r="BE19" i="8"/>
  <c r="AD19" i="8" s="1"/>
  <c r="AM20" i="8"/>
  <c r="L20" i="8" s="1"/>
  <c r="BC20" i="8"/>
  <c r="AB20" i="8" s="1"/>
  <c r="AQ21" i="8"/>
  <c r="P21" i="8" s="1"/>
  <c r="AH22" i="8"/>
  <c r="AY22" i="8"/>
  <c r="X22" i="8" s="1"/>
  <c r="AO23" i="8"/>
  <c r="N23" i="8" s="1"/>
  <c r="BE23" i="8"/>
  <c r="AD23" i="8" s="1"/>
  <c r="AQ26" i="8"/>
  <c r="P26" i="8" s="1"/>
  <c r="AP33" i="8"/>
  <c r="O33" i="8" s="1"/>
  <c r="V48" i="8"/>
  <c r="K48" i="8"/>
  <c r="AK16" i="8"/>
  <c r="AZ22" i="8"/>
  <c r="Y22" i="8" s="1"/>
  <c r="AQ33" i="8"/>
  <c r="P33" i="8" s="1"/>
  <c r="BD34" i="8"/>
  <c r="AC34" i="8" s="1"/>
  <c r="AS34" i="8"/>
  <c r="R34" i="8" s="1"/>
  <c r="AO34" i="8"/>
  <c r="N34" i="8" s="1"/>
  <c r="AN34" i="8"/>
  <c r="M34" i="8" s="1"/>
  <c r="BE34" i="8"/>
  <c r="AD34" i="8" s="1"/>
  <c r="AV34" i="8"/>
  <c r="U34" i="8" s="1"/>
  <c r="AW34" i="8"/>
  <c r="V34" i="8" s="1"/>
  <c r="AK34" i="8"/>
  <c r="J34" i="8" s="1"/>
  <c r="AJ34" i="8"/>
  <c r="I34" i="8" s="1"/>
  <c r="BA34" i="8"/>
  <c r="Z34" i="8" s="1"/>
  <c r="S47" i="8"/>
  <c r="AD48" i="8"/>
  <c r="BF18" i="8"/>
  <c r="AE18" i="8" s="1"/>
  <c r="AX18" i="8"/>
  <c r="W18" i="8" s="1"/>
  <c r="AP18" i="8"/>
  <c r="O18" i="8" s="1"/>
  <c r="BE18" i="8"/>
  <c r="AD18" i="8" s="1"/>
  <c r="AV18" i="8"/>
  <c r="U18" i="8" s="1"/>
  <c r="AM18" i="8"/>
  <c r="L18" i="8" s="1"/>
  <c r="BB18" i="8"/>
  <c r="AA18" i="8" s="1"/>
  <c r="AS18" i="8"/>
  <c r="R18" i="8" s="1"/>
  <c r="AJ18" i="8"/>
  <c r="I18" i="8" s="1"/>
  <c r="AD14" i="8"/>
  <c r="AV16" i="8"/>
  <c r="BC18" i="8"/>
  <c r="AB18" i="8" s="1"/>
  <c r="AT19" i="8"/>
  <c r="S19" i="8" s="1"/>
  <c r="AN20" i="8"/>
  <c r="M20" i="8" s="1"/>
  <c r="BB21" i="8"/>
  <c r="AA21" i="8" s="1"/>
  <c r="AT21" i="8"/>
  <c r="S21" i="8" s="1"/>
  <c r="AL21" i="8"/>
  <c r="K21" i="8" s="1"/>
  <c r="BF21" i="8"/>
  <c r="AE21" i="8" s="1"/>
  <c r="AX21" i="8"/>
  <c r="W21" i="8" s="1"/>
  <c r="AP21" i="8"/>
  <c r="O21" i="8" s="1"/>
  <c r="AZ21" i="8"/>
  <c r="Y21" i="8" s="1"/>
  <c r="AO21" i="8"/>
  <c r="N21" i="8" s="1"/>
  <c r="BG21" i="8"/>
  <c r="AF21" i="8" s="1"/>
  <c r="AV21" i="8"/>
  <c r="U21" i="8" s="1"/>
  <c r="AK21" i="8"/>
  <c r="J21" i="8" s="1"/>
  <c r="BE21" i="8"/>
  <c r="AD21" i="8" s="1"/>
  <c r="AU21" i="8"/>
  <c r="T21" i="8" s="1"/>
  <c r="AJ21" i="8"/>
  <c r="I21" i="8" s="1"/>
  <c r="BG23" i="8"/>
  <c r="AF23" i="8" s="1"/>
  <c r="BC23" i="8"/>
  <c r="AB23" i="8" s="1"/>
  <c r="AU26" i="8"/>
  <c r="T26" i="8" s="1"/>
  <c r="AZ28" i="8"/>
  <c r="Y28" i="8" s="1"/>
  <c r="AS28" i="8"/>
  <c r="R28" i="8" s="1"/>
  <c r="L48" i="8"/>
  <c r="T48" i="8"/>
  <c r="AB48" i="8"/>
  <c r="L14" i="8"/>
  <c r="AM16" i="8"/>
  <c r="AW16" i="8"/>
  <c r="BB17" i="8"/>
  <c r="AA17" i="8" s="1"/>
  <c r="AR18" i="8"/>
  <c r="Q18" i="8" s="1"/>
  <c r="BD18" i="8"/>
  <c r="AC18" i="8" s="1"/>
  <c r="AJ19" i="8"/>
  <c r="I19" i="8" s="1"/>
  <c r="AV19" i="8"/>
  <c r="U19" i="8" s="1"/>
  <c r="AR20" i="8"/>
  <c r="Q20" i="8" s="1"/>
  <c r="BG20" i="8"/>
  <c r="AF20" i="8" s="1"/>
  <c r="AS21" i="8"/>
  <c r="R21" i="8" s="1"/>
  <c r="AM22" i="8"/>
  <c r="L22" i="8" s="1"/>
  <c r="BD22" i="8"/>
  <c r="AC22" i="8" s="1"/>
  <c r="AS23" i="8"/>
  <c r="R23" i="8" s="1"/>
  <c r="AK24" i="8"/>
  <c r="J24" i="8" s="1"/>
  <c r="BD24" i="8"/>
  <c r="AC24" i="8" s="1"/>
  <c r="AV24" i="8"/>
  <c r="U24" i="8" s="1"/>
  <c r="BC24" i="8"/>
  <c r="AB24" i="8" s="1"/>
  <c r="AT24" i="8"/>
  <c r="S24" i="8" s="1"/>
  <c r="AL24" i="8"/>
  <c r="K24" i="8" s="1"/>
  <c r="BH24" i="8"/>
  <c r="AG24" i="8" s="1"/>
  <c r="AY24" i="8"/>
  <c r="X24" i="8" s="1"/>
  <c r="AP24" i="8"/>
  <c r="O24" i="8" s="1"/>
  <c r="AZ24" i="8"/>
  <c r="Y24" i="8" s="1"/>
  <c r="AN24" i="8"/>
  <c r="M24" i="8" s="1"/>
  <c r="BG24" i="8"/>
  <c r="AF24" i="8" s="1"/>
  <c r="AU24" i="8"/>
  <c r="T24" i="8" s="1"/>
  <c r="AJ24" i="8"/>
  <c r="I24" i="8" s="1"/>
  <c r="BF24" i="8"/>
  <c r="AE24" i="8" s="1"/>
  <c r="AS24" i="8"/>
  <c r="R24" i="8" s="1"/>
  <c r="BA24" i="8"/>
  <c r="Z24" i="8" s="1"/>
  <c r="AO24" i="8"/>
  <c r="N24" i="8" s="1"/>
  <c r="AK25" i="8"/>
  <c r="J25" i="8" s="1"/>
  <c r="AU25" i="8"/>
  <c r="T25" i="8" s="1"/>
  <c r="BC25" i="8"/>
  <c r="AB25" i="8" s="1"/>
  <c r="AQ25" i="8"/>
  <c r="P25" i="8" s="1"/>
  <c r="AP25" i="8"/>
  <c r="O25" i="8" s="1"/>
  <c r="AX25" i="8"/>
  <c r="W25" i="8" s="1"/>
  <c r="AW26" i="8"/>
  <c r="V26" i="8" s="1"/>
  <c r="AK27" i="8"/>
  <c r="J27" i="8" s="1"/>
  <c r="BB28" i="8"/>
  <c r="AA28" i="8" s="1"/>
  <c r="AQ31" i="8"/>
  <c r="P31" i="8" s="1"/>
  <c r="AM31" i="8"/>
  <c r="L31" i="8" s="1"/>
  <c r="BA31" i="8"/>
  <c r="Z31" i="8" s="1"/>
  <c r="AK31" i="8"/>
  <c r="J31" i="8" s="1"/>
  <c r="BF31" i="8"/>
  <c r="AE31" i="8" s="1"/>
  <c r="AZ33" i="8"/>
  <c r="Y33" i="8" s="1"/>
  <c r="AH34" i="8"/>
  <c r="AQ34" i="8"/>
  <c r="P34" i="8" s="1"/>
  <c r="AY34" i="8"/>
  <c r="X34" i="8" s="1"/>
  <c r="BG34" i="8"/>
  <c r="AF34" i="8" s="1"/>
  <c r="BF41" i="8"/>
  <c r="AE41" i="8" s="1"/>
  <c r="AX41" i="8"/>
  <c r="W41" i="8" s="1"/>
  <c r="AP41" i="8"/>
  <c r="O41" i="8" s="1"/>
  <c r="BC41" i="8"/>
  <c r="AB41" i="8" s="1"/>
  <c r="AU41" i="8"/>
  <c r="T41" i="8" s="1"/>
  <c r="AM41" i="8"/>
  <c r="L41" i="8" s="1"/>
  <c r="BB41" i="8"/>
  <c r="AA41" i="8" s="1"/>
  <c r="AQ41" i="8"/>
  <c r="BG41" i="8"/>
  <c r="AF41" i="8" s="1"/>
  <c r="AT41" i="8"/>
  <c r="S41" i="8" s="1"/>
  <c r="AY41" i="8"/>
  <c r="X41" i="8" s="1"/>
  <c r="AO41" i="8"/>
  <c r="N41" i="8" s="1"/>
  <c r="AW41" i="8"/>
  <c r="V41" i="8" s="1"/>
  <c r="BE41" i="8"/>
  <c r="AD41" i="8" s="1"/>
  <c r="N48" i="8"/>
  <c r="O48" i="8"/>
  <c r="AQ16" i="8"/>
  <c r="AH23" i="8"/>
  <c r="S48" i="8"/>
  <c r="K14" i="8"/>
  <c r="K47" i="8" s="1"/>
  <c r="AQ18" i="8"/>
  <c r="P18" i="8" s="1"/>
  <c r="BE20" i="8"/>
  <c r="AD20" i="8" s="1"/>
  <c r="AJ22" i="8"/>
  <c r="I22" i="8" s="1"/>
  <c r="AQ23" i="8"/>
  <c r="P23" i="8" s="1"/>
  <c r="M48" i="8"/>
  <c r="U48" i="8"/>
  <c r="AC48" i="8"/>
  <c r="M14" i="8"/>
  <c r="V14" i="8"/>
  <c r="AF14" i="8"/>
  <c r="AN16" i="8"/>
  <c r="BF16" i="8"/>
  <c r="AX16" i="8"/>
  <c r="AP16" i="8"/>
  <c r="BD16" i="8"/>
  <c r="AU16" i="8"/>
  <c r="AL16" i="8"/>
  <c r="AH17" i="8"/>
  <c r="AT18" i="8"/>
  <c r="S18" i="8" s="1"/>
  <c r="BG18" i="8"/>
  <c r="AF18" i="8" s="1"/>
  <c r="AK19" i="8"/>
  <c r="J19" i="8" s="1"/>
  <c r="AW19" i="8"/>
  <c r="V19" i="8" s="1"/>
  <c r="BF19" i="8"/>
  <c r="AE19" i="8" s="1"/>
  <c r="AX19" i="8"/>
  <c r="W19" i="8" s="1"/>
  <c r="AP19" i="8"/>
  <c r="O19" i="8" s="1"/>
  <c r="BD19" i="8"/>
  <c r="AC19" i="8" s="1"/>
  <c r="AU19" i="8"/>
  <c r="T19" i="8" s="1"/>
  <c r="AL19" i="8"/>
  <c r="K19" i="8" s="1"/>
  <c r="BA19" i="8"/>
  <c r="Z19" i="8" s="1"/>
  <c r="AR19" i="8"/>
  <c r="Q19" i="8" s="1"/>
  <c r="AH19" i="8"/>
  <c r="AS20" i="8"/>
  <c r="R20" i="8" s="1"/>
  <c r="BH20" i="8"/>
  <c r="AG20" i="8" s="1"/>
  <c r="AW21" i="8"/>
  <c r="V21" i="8" s="1"/>
  <c r="AN22" i="8"/>
  <c r="M22" i="8" s="1"/>
  <c r="BE22" i="8"/>
  <c r="AD22" i="8" s="1"/>
  <c r="BA26" i="8"/>
  <c r="Z26" i="8" s="1"/>
  <c r="AP27" i="8"/>
  <c r="O27" i="8" s="1"/>
  <c r="BG28" i="8"/>
  <c r="AF28" i="8" s="1"/>
  <c r="N14" i="8"/>
  <c r="AN23" i="8"/>
  <c r="M23" i="8" s="1"/>
  <c r="AW23" i="8"/>
  <c r="V23" i="8" s="1"/>
  <c r="AM23" i="8"/>
  <c r="L23" i="8" s="1"/>
  <c r="BE33" i="8"/>
  <c r="AD33" i="8" s="1"/>
  <c r="AW33" i="8"/>
  <c r="V33" i="8" s="1"/>
  <c r="AO33" i="8"/>
  <c r="N33" i="8" s="1"/>
  <c r="BD33" i="8"/>
  <c r="AC33" i="8" s="1"/>
  <c r="AV33" i="8"/>
  <c r="U33" i="8" s="1"/>
  <c r="AN33" i="8"/>
  <c r="M33" i="8" s="1"/>
  <c r="BB33" i="8"/>
  <c r="AA33" i="8" s="1"/>
  <c r="AR33" i="8"/>
  <c r="Q33" i="8" s="1"/>
  <c r="BH33" i="8"/>
  <c r="AG33" i="8" s="1"/>
  <c r="AX33" i="8"/>
  <c r="W33" i="8" s="1"/>
  <c r="AL33" i="8"/>
  <c r="K33" i="8" s="1"/>
  <c r="BC33" i="8"/>
  <c r="AB33" i="8" s="1"/>
  <c r="AS33" i="8"/>
  <c r="R33" i="8" s="1"/>
  <c r="AT33" i="8"/>
  <c r="S33" i="8" s="1"/>
  <c r="BF33" i="8"/>
  <c r="AE33" i="8" s="1"/>
  <c r="AM33" i="8"/>
  <c r="L33" i="8" s="1"/>
  <c r="BA33" i="8"/>
  <c r="Z33" i="8" s="1"/>
  <c r="AK33" i="8"/>
  <c r="J33" i="8" s="1"/>
  <c r="AY33" i="8"/>
  <c r="X33" i="8" s="1"/>
  <c r="AU33" i="8"/>
  <c r="T33" i="8" s="1"/>
  <c r="N47" i="8"/>
  <c r="AE48" i="8"/>
  <c r="AS22" i="8"/>
  <c r="R22" i="8" s="1"/>
  <c r="AY23" i="8"/>
  <c r="X23" i="8" s="1"/>
  <c r="BA16" i="8"/>
  <c r="X48" i="8"/>
  <c r="S37" i="8"/>
  <c r="AT38" i="8"/>
  <c r="S38" i="8" s="1"/>
  <c r="K40" i="8"/>
  <c r="AA37" i="8"/>
  <c r="BB38" i="8"/>
  <c r="AA38" i="8" s="1"/>
  <c r="AK41" i="8"/>
  <c r="J41" i="8" s="1"/>
  <c r="AS41" i="8"/>
  <c r="R41" i="8" s="1"/>
  <c r="BA41" i="8"/>
  <c r="Z41" i="8" s="1"/>
  <c r="BB20" i="8"/>
  <c r="AA20" i="8" s="1"/>
  <c r="BF20" i="8"/>
  <c r="AE20" i="8" s="1"/>
  <c r="AX20" i="8"/>
  <c r="W20" i="8" s="1"/>
  <c r="AP20" i="8"/>
  <c r="O20" i="8" s="1"/>
  <c r="BD27" i="8"/>
  <c r="AC27" i="8" s="1"/>
  <c r="AV27" i="8"/>
  <c r="U27" i="8" s="1"/>
  <c r="AN27" i="8"/>
  <c r="M27" i="8" s="1"/>
  <c r="BF27" i="8"/>
  <c r="AE27" i="8" s="1"/>
  <c r="AW27" i="8"/>
  <c r="V27" i="8" s="1"/>
  <c r="AM27" i="8"/>
  <c r="L27" i="8" s="1"/>
  <c r="BA27" i="8"/>
  <c r="Z27" i="8" s="1"/>
  <c r="AR27" i="8"/>
  <c r="Q27" i="8" s="1"/>
  <c r="AH27" i="8"/>
  <c r="BG27" i="8"/>
  <c r="AF27" i="8" s="1"/>
  <c r="AX27" i="8"/>
  <c r="W27" i="8" s="1"/>
  <c r="AO27" i="8"/>
  <c r="N27" i="8" s="1"/>
  <c r="BD28" i="8"/>
  <c r="AC28" i="8" s="1"/>
  <c r="AV28" i="8"/>
  <c r="U28" i="8" s="1"/>
  <c r="AN28" i="8"/>
  <c r="M28" i="8" s="1"/>
  <c r="BC28" i="8"/>
  <c r="AB28" i="8" s="1"/>
  <c r="AT28" i="8"/>
  <c r="S28" i="8" s="1"/>
  <c r="AK28" i="8"/>
  <c r="J28" i="8" s="1"/>
  <c r="BH28" i="8"/>
  <c r="AG28" i="8" s="1"/>
  <c r="AY28" i="8"/>
  <c r="X28" i="8" s="1"/>
  <c r="AP28" i="8"/>
  <c r="O28" i="8" s="1"/>
  <c r="BE28" i="8"/>
  <c r="AD28" i="8" s="1"/>
  <c r="AU28" i="8"/>
  <c r="T28" i="8" s="1"/>
  <c r="AL28" i="8"/>
  <c r="K28" i="8" s="1"/>
  <c r="AO30" i="8"/>
  <c r="N30" i="8" s="1"/>
  <c r="BE30" i="8"/>
  <c r="AD30" i="8" s="1"/>
  <c r="BE31" i="8"/>
  <c r="AD31" i="8" s="1"/>
  <c r="AW31" i="8"/>
  <c r="V31" i="8" s="1"/>
  <c r="AO31" i="8"/>
  <c r="N31" i="8" s="1"/>
  <c r="BD31" i="8"/>
  <c r="AC31" i="8" s="1"/>
  <c r="AV31" i="8"/>
  <c r="U31" i="8" s="1"/>
  <c r="AN31" i="8"/>
  <c r="M31" i="8" s="1"/>
  <c r="BB31" i="8"/>
  <c r="AA31" i="8" s="1"/>
  <c r="AR31" i="8"/>
  <c r="Q31" i="8" s="1"/>
  <c r="BH31" i="8"/>
  <c r="AG31" i="8" s="1"/>
  <c r="AX31" i="8"/>
  <c r="W31" i="8" s="1"/>
  <c r="AL31" i="8"/>
  <c r="K31" i="8" s="1"/>
  <c r="BC31" i="8"/>
  <c r="AB31" i="8" s="1"/>
  <c r="AS31" i="8"/>
  <c r="R31" i="8" s="1"/>
  <c r="BA37" i="8"/>
  <c r="AS37" i="8"/>
  <c r="AK37" i="8"/>
  <c r="AH37" i="8"/>
  <c r="AL37" i="8"/>
  <c r="AZ37" i="8"/>
  <c r="AJ37" i="8"/>
  <c r="AR37" i="8"/>
  <c r="AO37" i="8"/>
  <c r="AW37" i="8"/>
  <c r="BE37" i="8"/>
  <c r="AF40" i="8"/>
  <c r="AQ20" i="8"/>
  <c r="P20" i="8" s="1"/>
  <c r="AZ20" i="8"/>
  <c r="Y20" i="8" s="1"/>
  <c r="BB23" i="8"/>
  <c r="AA23" i="8" s="1"/>
  <c r="AT23" i="8"/>
  <c r="S23" i="8" s="1"/>
  <c r="AL23" i="8"/>
  <c r="K23" i="8" s="1"/>
  <c r="BF23" i="8"/>
  <c r="AE23" i="8" s="1"/>
  <c r="AX23" i="8"/>
  <c r="W23" i="8" s="1"/>
  <c r="AP23" i="8"/>
  <c r="O23" i="8" s="1"/>
  <c r="BD25" i="8"/>
  <c r="AC25" i="8" s="1"/>
  <c r="AV25" i="8"/>
  <c r="U25" i="8" s="1"/>
  <c r="AN25" i="8"/>
  <c r="M25" i="8" s="1"/>
  <c r="BA25" i="8"/>
  <c r="Z25" i="8" s="1"/>
  <c r="AR25" i="8"/>
  <c r="Q25" i="8" s="1"/>
  <c r="AH25" i="8"/>
  <c r="BF25" i="8"/>
  <c r="AE25" i="8" s="1"/>
  <c r="AW25" i="8"/>
  <c r="V25" i="8" s="1"/>
  <c r="AM25" i="8"/>
  <c r="L25" i="8" s="1"/>
  <c r="AU27" i="8"/>
  <c r="T27" i="8" s="1"/>
  <c r="AW28" i="8"/>
  <c r="V28" i="8" s="1"/>
  <c r="AT31" i="8"/>
  <c r="S31" i="8" s="1"/>
  <c r="AH31" i="8"/>
  <c r="BD41" i="8"/>
  <c r="AC41" i="8" s="1"/>
  <c r="V47" i="8"/>
  <c r="AK20" i="8"/>
  <c r="J20" i="8" s="1"/>
  <c r="AT20" i="8"/>
  <c r="S20" i="8" s="1"/>
  <c r="BD20" i="8"/>
  <c r="AC20" i="8" s="1"/>
  <c r="AL27" i="8"/>
  <c r="K27" i="8" s="1"/>
  <c r="BB27" i="8"/>
  <c r="AA27" i="8" s="1"/>
  <c r="AM28" i="8"/>
  <c r="L28" i="8" s="1"/>
  <c r="BA28" i="8"/>
  <c r="Z28" i="8" s="1"/>
  <c r="AH30" i="8"/>
  <c r="AZ30" i="8"/>
  <c r="Y30" i="8" s="1"/>
  <c r="AQ30" i="8"/>
  <c r="P30" i="8" s="1"/>
  <c r="AJ31" i="8"/>
  <c r="I31" i="8" s="1"/>
  <c r="AZ31" i="8"/>
  <c r="Y31" i="8" s="1"/>
  <c r="AH33" i="8"/>
  <c r="AZ34" i="8"/>
  <c r="Y34" i="8" s="1"/>
  <c r="BD30" i="8"/>
  <c r="AC30" i="8" s="1"/>
  <c r="AV30" i="8"/>
  <c r="U30" i="8" s="1"/>
  <c r="AN30" i="8"/>
  <c r="M30" i="8" s="1"/>
  <c r="BE32" i="8"/>
  <c r="AD32" i="8" s="1"/>
  <c r="AW32" i="8"/>
  <c r="V32" i="8" s="1"/>
  <c r="AO32" i="8"/>
  <c r="N32" i="8" s="1"/>
  <c r="BD32" i="8"/>
  <c r="AC32" i="8" s="1"/>
  <c r="AV32" i="8"/>
  <c r="U32" i="8" s="1"/>
  <c r="AN32" i="8"/>
  <c r="M32" i="8" s="1"/>
  <c r="BH37" i="8"/>
  <c r="AA40" i="8"/>
  <c r="AT45" i="8"/>
  <c r="S45" i="8" s="1"/>
  <c r="S40" i="8"/>
  <c r="BF43" i="8"/>
  <c r="AE43" i="8" s="1"/>
  <c r="AX43" i="8"/>
  <c r="W43" i="8" s="1"/>
  <c r="AP43" i="8"/>
  <c r="O43" i="8" s="1"/>
  <c r="BC43" i="8"/>
  <c r="AB43" i="8" s="1"/>
  <c r="AU43" i="8"/>
  <c r="T43" i="8" s="1"/>
  <c r="AM43" i="8"/>
  <c r="L43" i="8" s="1"/>
  <c r="AL43" i="8"/>
  <c r="K43" i="8" s="1"/>
  <c r="BG43" i="8"/>
  <c r="AF43" i="8" s="1"/>
  <c r="BB43" i="8"/>
  <c r="AA43" i="8" s="1"/>
  <c r="AQ43" i="8"/>
  <c r="P43" i="8" s="1"/>
  <c r="AO43" i="8"/>
  <c r="N43" i="8" s="1"/>
  <c r="AW43" i="8"/>
  <c r="V43" i="8" s="1"/>
  <c r="J47" i="8"/>
  <c r="Z47" i="8"/>
  <c r="AA48" i="8"/>
  <c r="AK30" i="8"/>
  <c r="J30" i="8" s="1"/>
  <c r="AT30" i="8"/>
  <c r="S30" i="8" s="1"/>
  <c r="BC30" i="8"/>
  <c r="AB30" i="8" s="1"/>
  <c r="AR32" i="8"/>
  <c r="Q32" i="8" s="1"/>
  <c r="BB32" i="8"/>
  <c r="AA32" i="8" s="1"/>
  <c r="AL41" i="8"/>
  <c r="K41" i="8" s="1"/>
  <c r="AD47" i="8"/>
  <c r="AP30" i="8"/>
  <c r="O30" i="8" s="1"/>
  <c r="AY30" i="8"/>
  <c r="X30" i="8" s="1"/>
  <c r="BH30" i="8"/>
  <c r="AG30" i="8" s="1"/>
  <c r="AL32" i="8"/>
  <c r="K32" i="8" s="1"/>
  <c r="AX32" i="8"/>
  <c r="W32" i="8" s="1"/>
  <c r="BH32" i="8"/>
  <c r="AG32" i="8" s="1"/>
  <c r="BE43" i="8"/>
  <c r="AD43" i="8" s="1"/>
  <c r="BF40" i="8"/>
  <c r="AX40" i="8"/>
  <c r="AP40" i="8"/>
  <c r="BC40" i="8"/>
  <c r="AU40" i="8"/>
  <c r="AM40" i="8"/>
  <c r="AO40" i="8"/>
  <c r="AW40" i="8"/>
  <c r="BE40" i="8"/>
  <c r="BF44" i="8"/>
  <c r="AE44" i="8" s="1"/>
  <c r="AX44" i="8"/>
  <c r="W44" i="8" s="1"/>
  <c r="AP44" i="8"/>
  <c r="O44" i="8" s="1"/>
  <c r="BC44" i="8"/>
  <c r="AB44" i="8" s="1"/>
  <c r="AU44" i="8"/>
  <c r="T44" i="8" s="1"/>
  <c r="AM44" i="8"/>
  <c r="L44" i="8" s="1"/>
  <c r="AO44" i="8"/>
  <c r="N44" i="8" s="1"/>
  <c r="AW44" i="8"/>
  <c r="V44" i="8" s="1"/>
  <c r="I47" i="8"/>
  <c r="Q47" i="8"/>
  <c r="Y47" i="8"/>
  <c r="AG47" i="8"/>
  <c r="AA47" i="8"/>
  <c r="BB34" i="8"/>
  <c r="AA34" i="8" s="1"/>
  <c r="AT34" i="8"/>
  <c r="S34" i="8" s="1"/>
  <c r="AL34" i="8"/>
  <c r="K34" i="8" s="1"/>
  <c r="BF34" i="8"/>
  <c r="AE34" i="8" s="1"/>
  <c r="AX34" i="8"/>
  <c r="W34" i="8" s="1"/>
  <c r="AP34" i="8"/>
  <c r="O34" i="8" s="1"/>
  <c r="BE42" i="8"/>
  <c r="AD42" i="8" s="1"/>
  <c r="L47" i="8"/>
  <c r="T47" i="8"/>
  <c r="AB47" i="8"/>
  <c r="BG37" i="8"/>
  <c r="AY40" i="8"/>
  <c r="AK40" i="8"/>
  <c r="AS40" i="8"/>
  <c r="BA40" i="8"/>
  <c r="BF42" i="8"/>
  <c r="AE42" i="8" s="1"/>
  <c r="AX42" i="8"/>
  <c r="W42" i="8" s="1"/>
  <c r="AP42" i="8"/>
  <c r="O42" i="8" s="1"/>
  <c r="BC42" i="8"/>
  <c r="AB42" i="8" s="1"/>
  <c r="AU42" i="8"/>
  <c r="T42" i="8" s="1"/>
  <c r="AM42" i="8"/>
  <c r="L42" i="8" s="1"/>
  <c r="AO42" i="8"/>
  <c r="N42" i="8" s="1"/>
  <c r="AW42" i="8"/>
  <c r="V42" i="8" s="1"/>
  <c r="AY44" i="8"/>
  <c r="X44" i="8" s="1"/>
  <c r="AK44" i="8"/>
  <c r="J44" i="8" s="1"/>
  <c r="AS44" i="8"/>
  <c r="R44" i="8" s="1"/>
  <c r="BA44" i="8"/>
  <c r="Z44" i="8" s="1"/>
  <c r="M47" i="8"/>
  <c r="U47" i="8"/>
  <c r="AC47" i="8"/>
  <c r="BE46" i="8"/>
  <c r="BD40" i="8"/>
  <c r="P47" i="8"/>
  <c r="X47" i="8"/>
  <c r="AF47" i="8"/>
  <c r="BC46" i="8"/>
  <c r="AU46" i="8"/>
  <c r="AM46" i="8"/>
  <c r="AQ46" i="8"/>
  <c r="AY46" i="8"/>
  <c r="BG46" i="8"/>
  <c r="AM37" i="8"/>
  <c r="AU37" i="8"/>
  <c r="BC37" i="8"/>
  <c r="AJ40" i="8"/>
  <c r="AR40" i="8"/>
  <c r="AZ40" i="8"/>
  <c r="BH40" i="8"/>
  <c r="AJ41" i="8"/>
  <c r="I41" i="8" s="1"/>
  <c r="AR41" i="8"/>
  <c r="Q41" i="8" s="1"/>
  <c r="AZ41" i="8"/>
  <c r="Y41" i="8" s="1"/>
  <c r="BH41" i="8"/>
  <c r="AG41" i="8" s="1"/>
  <c r="AJ42" i="8"/>
  <c r="I42" i="8" s="1"/>
  <c r="AR42" i="8"/>
  <c r="Q42" i="8" s="1"/>
  <c r="AZ42" i="8"/>
  <c r="Y42" i="8" s="1"/>
  <c r="BH42" i="8"/>
  <c r="AG42" i="8" s="1"/>
  <c r="AJ43" i="8"/>
  <c r="I43" i="8" s="1"/>
  <c r="AR43" i="8"/>
  <c r="Q43" i="8" s="1"/>
  <c r="AZ43" i="8"/>
  <c r="Y43" i="8" s="1"/>
  <c r="BH43" i="8"/>
  <c r="AG43" i="8" s="1"/>
  <c r="AJ44" i="8"/>
  <c r="I44" i="8" s="1"/>
  <c r="AR44" i="8"/>
  <c r="Q44" i="8" s="1"/>
  <c r="AZ44" i="8"/>
  <c r="Y44" i="8" s="1"/>
  <c r="BH44" i="8"/>
  <c r="AG44" i="8" s="1"/>
  <c r="AO46" i="8"/>
  <c r="AW46" i="8"/>
  <c r="AN37" i="8"/>
  <c r="AV37" i="8"/>
  <c r="BD37" i="8"/>
  <c r="AP37" i="8"/>
  <c r="AX37" i="8"/>
  <c r="BF37" i="8"/>
  <c r="AJ46" i="8"/>
  <c r="AR46" i="8"/>
  <c r="AZ46" i="8"/>
  <c r="AQ37" i="8"/>
  <c r="AY37" i="8"/>
  <c r="AN40" i="8"/>
  <c r="AV40" i="8"/>
  <c r="AN41" i="8"/>
  <c r="M41" i="8" s="1"/>
  <c r="AV41" i="8"/>
  <c r="U41" i="8" s="1"/>
  <c r="AN42" i="8"/>
  <c r="M42" i="8" s="1"/>
  <c r="AV42" i="8"/>
  <c r="U42" i="8" s="1"/>
  <c r="BD42" i="8"/>
  <c r="AC42" i="8" s="1"/>
  <c r="AN43" i="8"/>
  <c r="M43" i="8" s="1"/>
  <c r="AV43" i="8"/>
  <c r="U43" i="8" s="1"/>
  <c r="BD43" i="8"/>
  <c r="AC43" i="8" s="1"/>
  <c r="AN44" i="8"/>
  <c r="M44" i="8" s="1"/>
  <c r="AV44" i="8"/>
  <c r="U44" i="8" s="1"/>
  <c r="BD44" i="8"/>
  <c r="AC44" i="8" s="1"/>
  <c r="AA16" i="7"/>
  <c r="L16" i="7"/>
  <c r="O16" i="7"/>
  <c r="S48" i="7"/>
  <c r="W48" i="7"/>
  <c r="AR16" i="7"/>
  <c r="AS16" i="7"/>
  <c r="AH17" i="7"/>
  <c r="P48" i="7"/>
  <c r="P14" i="7"/>
  <c r="AF48" i="7"/>
  <c r="AF14" i="7"/>
  <c r="BG16" i="7"/>
  <c r="AJ17" i="7"/>
  <c r="I17" i="7" s="1"/>
  <c r="AM18" i="7"/>
  <c r="L18" i="7" s="1"/>
  <c r="AY19" i="7"/>
  <c r="X19" i="7" s="1"/>
  <c r="AH20" i="7"/>
  <c r="I48" i="7"/>
  <c r="I14" i="7"/>
  <c r="Q48" i="7"/>
  <c r="Q14" i="7"/>
  <c r="Y48" i="7"/>
  <c r="Y14" i="7"/>
  <c r="AH16" i="7"/>
  <c r="AU16" i="7"/>
  <c r="BH16" i="7"/>
  <c r="AY17" i="7"/>
  <c r="X17" i="7" s="1"/>
  <c r="AV17" i="7"/>
  <c r="U17" i="7" s="1"/>
  <c r="BD17" i="7"/>
  <c r="AC17" i="7" s="1"/>
  <c r="AN17" i="7"/>
  <c r="M17" i="7" s="1"/>
  <c r="AO17" i="7"/>
  <c r="N17" i="7" s="1"/>
  <c r="AW17" i="7"/>
  <c r="V17" i="7" s="1"/>
  <c r="BE17" i="7"/>
  <c r="AD17" i="7" s="1"/>
  <c r="AJ19" i="7"/>
  <c r="I19" i="7" s="1"/>
  <c r="AZ19" i="7"/>
  <c r="Y19" i="7" s="1"/>
  <c r="AJ20" i="7"/>
  <c r="I20" i="7" s="1"/>
  <c r="AZ20" i="7"/>
  <c r="Y20" i="7" s="1"/>
  <c r="AJ21" i="7"/>
  <c r="I21" i="7" s="1"/>
  <c r="AZ21" i="7"/>
  <c r="Y21" i="7" s="1"/>
  <c r="AJ22" i="7"/>
  <c r="I22" i="7" s="1"/>
  <c r="AW23" i="7"/>
  <c r="V23" i="7" s="1"/>
  <c r="BE25" i="7"/>
  <c r="AD25" i="7" s="1"/>
  <c r="AQ29" i="7"/>
  <c r="P29" i="7" s="1"/>
  <c r="W16" i="7"/>
  <c r="AK25" i="7"/>
  <c r="J25" i="7" s="1"/>
  <c r="BE16" i="7"/>
  <c r="L47" i="7"/>
  <c r="T47" i="7"/>
  <c r="AB48" i="7"/>
  <c r="AZ16" i="7"/>
  <c r="BG22" i="7"/>
  <c r="AF22" i="7" s="1"/>
  <c r="AY22" i="7"/>
  <c r="X22" i="7" s="1"/>
  <c r="BE22" i="7"/>
  <c r="AD22" i="7" s="1"/>
  <c r="AN22" i="7"/>
  <c r="M22" i="7" s="1"/>
  <c r="BD22" i="7"/>
  <c r="AC22" i="7" s="1"/>
  <c r="AU22" i="7"/>
  <c r="T22" i="7" s="1"/>
  <c r="AM22" i="7"/>
  <c r="L22" i="7" s="1"/>
  <c r="BB22" i="7"/>
  <c r="AA22" i="7" s="1"/>
  <c r="AS22" i="7"/>
  <c r="R22" i="7" s="1"/>
  <c r="AK22" i="7"/>
  <c r="J22" i="7" s="1"/>
  <c r="BF22" i="7"/>
  <c r="AE22" i="7" s="1"/>
  <c r="AW22" i="7"/>
  <c r="V22" i="7" s="1"/>
  <c r="AO22" i="7"/>
  <c r="N22" i="7" s="1"/>
  <c r="AV22" i="7"/>
  <c r="U22" i="7" s="1"/>
  <c r="AR25" i="7"/>
  <c r="Q25" i="7" s="1"/>
  <c r="AH25" i="7"/>
  <c r="AY25" i="7"/>
  <c r="X25" i="7" s="1"/>
  <c r="BD29" i="7"/>
  <c r="AC29" i="7" s="1"/>
  <c r="X16" i="7"/>
  <c r="L48" i="7"/>
  <c r="T48" i="7"/>
  <c r="AQ17" i="7"/>
  <c r="P17" i="7" s="1"/>
  <c r="M48" i="7"/>
  <c r="M14" i="7"/>
  <c r="M47" i="7" s="1"/>
  <c r="U48" i="7"/>
  <c r="U14" i="7"/>
  <c r="U47" i="7" s="1"/>
  <c r="AC48" i="7"/>
  <c r="AC14" i="7"/>
  <c r="AC47" i="7" s="1"/>
  <c r="AR17" i="7"/>
  <c r="Q17" i="7" s="1"/>
  <c r="AK17" i="7"/>
  <c r="J17" i="7" s="1"/>
  <c r="AS17" i="7"/>
  <c r="R17" i="7" s="1"/>
  <c r="BA17" i="7"/>
  <c r="Z17" i="7" s="1"/>
  <c r="AH18" i="7"/>
  <c r="AU18" i="7"/>
  <c r="T18" i="7" s="1"/>
  <c r="AR19" i="7"/>
  <c r="Q19" i="7" s="1"/>
  <c r="AM19" i="7"/>
  <c r="L19" i="7" s="1"/>
  <c r="AU19" i="7"/>
  <c r="T19" i="7" s="1"/>
  <c r="BC19" i="7"/>
  <c r="AB19" i="7" s="1"/>
  <c r="AR20" i="7"/>
  <c r="Q20" i="7" s="1"/>
  <c r="AM20" i="7"/>
  <c r="L20" i="7" s="1"/>
  <c r="AU20" i="7"/>
  <c r="T20" i="7" s="1"/>
  <c r="BC20" i="7"/>
  <c r="AB20" i="7" s="1"/>
  <c r="AR21" i="7"/>
  <c r="Q21" i="7" s="1"/>
  <c r="AM21" i="7"/>
  <c r="L21" i="7" s="1"/>
  <c r="AU21" i="7"/>
  <c r="T21" i="7" s="1"/>
  <c r="BC21" i="7"/>
  <c r="AB21" i="7" s="1"/>
  <c r="AR22" i="7"/>
  <c r="Q22" i="7" s="1"/>
  <c r="AN23" i="7"/>
  <c r="M23" i="7" s="1"/>
  <c r="BH25" i="7"/>
  <c r="AG25" i="7" s="1"/>
  <c r="BF26" i="7"/>
  <c r="AE26" i="7" s="1"/>
  <c r="AA48" i="7"/>
  <c r="BD16" i="7"/>
  <c r="AN16" i="7"/>
  <c r="AV16" i="7"/>
  <c r="AN25" i="7"/>
  <c r="M25" i="7" s="1"/>
  <c r="AW25" i="7"/>
  <c r="V25" i="7" s="1"/>
  <c r="AM25" i="7"/>
  <c r="L25" i="7" s="1"/>
  <c r="BD25" i="7"/>
  <c r="AC25" i="7" s="1"/>
  <c r="AS25" i="7"/>
  <c r="R25" i="7" s="1"/>
  <c r="AT17" i="7"/>
  <c r="S17" i="7" s="1"/>
  <c r="BA25" i="7"/>
  <c r="Z25" i="7" s="1"/>
  <c r="BB29" i="7"/>
  <c r="AA29" i="7" s="1"/>
  <c r="AT29" i="7"/>
  <c r="S29" i="7" s="1"/>
  <c r="AL29" i="7"/>
  <c r="K29" i="7" s="1"/>
  <c r="BC29" i="7"/>
  <c r="AB29" i="7" s="1"/>
  <c r="AS29" i="7"/>
  <c r="R29" i="7" s="1"/>
  <c r="AJ29" i="7"/>
  <c r="I29" i="7" s="1"/>
  <c r="BG29" i="7"/>
  <c r="AF29" i="7" s="1"/>
  <c r="AX29" i="7"/>
  <c r="W29" i="7" s="1"/>
  <c r="AO29" i="7"/>
  <c r="N29" i="7" s="1"/>
  <c r="AZ29" i="7"/>
  <c r="Y29" i="7" s="1"/>
  <c r="AN29" i="7"/>
  <c r="M29" i="7" s="1"/>
  <c r="AY29" i="7"/>
  <c r="X29" i="7" s="1"/>
  <c r="AM29" i="7"/>
  <c r="L29" i="7" s="1"/>
  <c r="BH29" i="7"/>
  <c r="AG29" i="7" s="1"/>
  <c r="AV29" i="7"/>
  <c r="U29" i="7" s="1"/>
  <c r="AH29" i="7"/>
  <c r="BF29" i="7"/>
  <c r="AE29" i="7" s="1"/>
  <c r="AU29" i="7"/>
  <c r="T29" i="7" s="1"/>
  <c r="BA29" i="7"/>
  <c r="Z29" i="7" s="1"/>
  <c r="AP29" i="7"/>
  <c r="O29" i="7" s="1"/>
  <c r="K48" i="7"/>
  <c r="K14" i="7"/>
  <c r="AO16" i="7"/>
  <c r="BC16" i="7"/>
  <c r="O48" i="7"/>
  <c r="AK16" i="7"/>
  <c r="AU17" i="7"/>
  <c r="T17" i="7" s="1"/>
  <c r="AV18" i="7"/>
  <c r="U18" i="7" s="1"/>
  <c r="BD18" i="7"/>
  <c r="AC18" i="7" s="1"/>
  <c r="AN18" i="7"/>
  <c r="M18" i="7" s="1"/>
  <c r="AO18" i="7"/>
  <c r="N18" i="7" s="1"/>
  <c r="AW18" i="7"/>
  <c r="V18" i="7" s="1"/>
  <c r="BE18" i="7"/>
  <c r="AD18" i="7" s="1"/>
  <c r="AV19" i="7"/>
  <c r="U19" i="7" s="1"/>
  <c r="BD19" i="7"/>
  <c r="AC19" i="7" s="1"/>
  <c r="AN19" i="7"/>
  <c r="M19" i="7" s="1"/>
  <c r="AO19" i="7"/>
  <c r="N19" i="7" s="1"/>
  <c r="AW19" i="7"/>
  <c r="V19" i="7" s="1"/>
  <c r="BE19" i="7"/>
  <c r="AD19" i="7" s="1"/>
  <c r="AV20" i="7"/>
  <c r="U20" i="7" s="1"/>
  <c r="BD20" i="7"/>
  <c r="AC20" i="7" s="1"/>
  <c r="AN20" i="7"/>
  <c r="M20" i="7" s="1"/>
  <c r="AO20" i="7"/>
  <c r="N20" i="7" s="1"/>
  <c r="AW20" i="7"/>
  <c r="V20" i="7" s="1"/>
  <c r="BE20" i="7"/>
  <c r="AD20" i="7" s="1"/>
  <c r="AV21" i="7"/>
  <c r="U21" i="7" s="1"/>
  <c r="BD21" i="7"/>
  <c r="AC21" i="7" s="1"/>
  <c r="AN21" i="7"/>
  <c r="M21" i="7" s="1"/>
  <c r="AO21" i="7"/>
  <c r="N21" i="7" s="1"/>
  <c r="AW21" i="7"/>
  <c r="V21" i="7" s="1"/>
  <c r="BE21" i="7"/>
  <c r="AD21" i="7" s="1"/>
  <c r="AX22" i="7"/>
  <c r="W22" i="7" s="1"/>
  <c r="BG23" i="7"/>
  <c r="AF23" i="7" s="1"/>
  <c r="AY23" i="7"/>
  <c r="X23" i="7" s="1"/>
  <c r="AQ23" i="7"/>
  <c r="P23" i="7" s="1"/>
  <c r="AU23" i="7"/>
  <c r="T23" i="7" s="1"/>
  <c r="BC23" i="7"/>
  <c r="AB23" i="7" s="1"/>
  <c r="AT23" i="7"/>
  <c r="S23" i="7" s="1"/>
  <c r="AK23" i="7"/>
  <c r="J23" i="7" s="1"/>
  <c r="BA23" i="7"/>
  <c r="Z23" i="7" s="1"/>
  <c r="AR23" i="7"/>
  <c r="Q23" i="7" s="1"/>
  <c r="BE23" i="7"/>
  <c r="AD23" i="7" s="1"/>
  <c r="AV23" i="7"/>
  <c r="U23" i="7" s="1"/>
  <c r="AM23" i="7"/>
  <c r="L23" i="7" s="1"/>
  <c r="BD23" i="7"/>
  <c r="AC23" i="7" s="1"/>
  <c r="AL23" i="7"/>
  <c r="K23" i="7" s="1"/>
  <c r="BE24" i="7"/>
  <c r="AD24" i="7" s="1"/>
  <c r="BD24" i="7"/>
  <c r="AC24" i="7" s="1"/>
  <c r="AS24" i="7"/>
  <c r="R24" i="7" s="1"/>
  <c r="AJ24" i="7"/>
  <c r="I24" i="7" s="1"/>
  <c r="AY24" i="7"/>
  <c r="X24" i="7" s="1"/>
  <c r="AO24" i="7"/>
  <c r="N24" i="7" s="1"/>
  <c r="AV24" i="7"/>
  <c r="U24" i="7" s="1"/>
  <c r="AK24" i="7"/>
  <c r="J24" i="7" s="1"/>
  <c r="AP24" i="7"/>
  <c r="O24" i="7" s="1"/>
  <c r="BF24" i="7"/>
  <c r="AE24" i="7" s="1"/>
  <c r="BC25" i="7"/>
  <c r="AB25" i="7" s="1"/>
  <c r="AY26" i="7"/>
  <c r="X26" i="7" s="1"/>
  <c r="AO26" i="7"/>
  <c r="N26" i="7" s="1"/>
  <c r="AQ16" i="7"/>
  <c r="BG17" i="7"/>
  <c r="AF17" i="7" s="1"/>
  <c r="AE48" i="7"/>
  <c r="BF16" i="7"/>
  <c r="BA16" i="7"/>
  <c r="X48" i="7"/>
  <c r="X14" i="7"/>
  <c r="S14" i="7"/>
  <c r="AT16" i="7"/>
  <c r="AZ18" i="7"/>
  <c r="Y18" i="7" s="1"/>
  <c r="AH19" i="7"/>
  <c r="AY20" i="7"/>
  <c r="X20" i="7" s="1"/>
  <c r="AH22" i="7"/>
  <c r="AZ22" i="7"/>
  <c r="Y22" i="7" s="1"/>
  <c r="AK29" i="7"/>
  <c r="J29" i="7" s="1"/>
  <c r="AG48" i="7"/>
  <c r="J48" i="7"/>
  <c r="R48" i="7"/>
  <c r="Z48" i="7"/>
  <c r="AG14" i="7"/>
  <c r="AP25" i="7"/>
  <c r="O25" i="7" s="1"/>
  <c r="AZ25" i="7"/>
  <c r="Y25" i="7" s="1"/>
  <c r="AJ26" i="7"/>
  <c r="I26" i="7" s="1"/>
  <c r="AU26" i="7"/>
  <c r="T26" i="7" s="1"/>
  <c r="AO27" i="7"/>
  <c r="N27" i="7" s="1"/>
  <c r="BB27" i="7"/>
  <c r="AA27" i="7" s="1"/>
  <c r="AT27" i="7"/>
  <c r="S27" i="7" s="1"/>
  <c r="AL27" i="7"/>
  <c r="K27" i="7" s="1"/>
  <c r="BC27" i="7"/>
  <c r="AB27" i="7" s="1"/>
  <c r="AS27" i="7"/>
  <c r="R27" i="7" s="1"/>
  <c r="AJ27" i="7"/>
  <c r="I27" i="7" s="1"/>
  <c r="AH28" i="7"/>
  <c r="BD28" i="7"/>
  <c r="AC28" i="7" s="1"/>
  <c r="AQ28" i="7"/>
  <c r="P28" i="7" s="1"/>
  <c r="AR30" i="7"/>
  <c r="Q30" i="7" s="1"/>
  <c r="BD30" i="7"/>
  <c r="AC30" i="7" s="1"/>
  <c r="AR31" i="7"/>
  <c r="Q31" i="7" s="1"/>
  <c r="AH32" i="7"/>
  <c r="AH33" i="7"/>
  <c r="AV33" i="7"/>
  <c r="U33" i="7" s="1"/>
  <c r="BA34" i="7"/>
  <c r="Z34" i="7" s="1"/>
  <c r="AL45" i="7"/>
  <c r="K45" i="7" s="1"/>
  <c r="K40" i="7"/>
  <c r="BF45" i="7"/>
  <c r="AE45" i="7" s="1"/>
  <c r="AE40" i="7"/>
  <c r="AJ32" i="7"/>
  <c r="I32" i="7" s="1"/>
  <c r="AW32" i="7"/>
  <c r="V32" i="7" s="1"/>
  <c r="BH32" i="7"/>
  <c r="AG32" i="7" s="1"/>
  <c r="AM32" i="7"/>
  <c r="L32" i="7" s="1"/>
  <c r="BB33" i="7"/>
  <c r="AA33" i="7" s="1"/>
  <c r="AT33" i="7"/>
  <c r="S33" i="7" s="1"/>
  <c r="AL33" i="7"/>
  <c r="K33" i="7" s="1"/>
  <c r="BC33" i="7"/>
  <c r="AB33" i="7" s="1"/>
  <c r="AS33" i="7"/>
  <c r="R33" i="7" s="1"/>
  <c r="AJ33" i="7"/>
  <c r="I33" i="7" s="1"/>
  <c r="BG33" i="7"/>
  <c r="AF33" i="7" s="1"/>
  <c r="AX33" i="7"/>
  <c r="W33" i="7" s="1"/>
  <c r="AO33" i="7"/>
  <c r="N33" i="7" s="1"/>
  <c r="BE34" i="7"/>
  <c r="AD34" i="7" s="1"/>
  <c r="AB47" i="7"/>
  <c r="BB26" i="7"/>
  <c r="AA26" i="7" s="1"/>
  <c r="AT26" i="7"/>
  <c r="S26" i="7" s="1"/>
  <c r="AL26" i="7"/>
  <c r="K26" i="7" s="1"/>
  <c r="BE26" i="7"/>
  <c r="AD26" i="7" s="1"/>
  <c r="AV26" i="7"/>
  <c r="U26" i="7" s="1"/>
  <c r="AM26" i="7"/>
  <c r="L26" i="7" s="1"/>
  <c r="BB31" i="7"/>
  <c r="AA31" i="7" s="1"/>
  <c r="AT31" i="7"/>
  <c r="S31" i="7" s="1"/>
  <c r="AL31" i="7"/>
  <c r="K31" i="7" s="1"/>
  <c r="BG31" i="7"/>
  <c r="AF31" i="7" s="1"/>
  <c r="AX31" i="7"/>
  <c r="W31" i="7" s="1"/>
  <c r="AO31" i="7"/>
  <c r="N31" i="7" s="1"/>
  <c r="BC31" i="7"/>
  <c r="AB31" i="7" s="1"/>
  <c r="AS31" i="7"/>
  <c r="R31" i="7" s="1"/>
  <c r="AJ31" i="7"/>
  <c r="I31" i="7" s="1"/>
  <c r="AN32" i="7"/>
  <c r="M32" i="7" s="1"/>
  <c r="AN33" i="7"/>
  <c r="M33" i="7" s="1"/>
  <c r="AZ33" i="7"/>
  <c r="Y33" i="7" s="1"/>
  <c r="AO34" i="7"/>
  <c r="N34" i="7" s="1"/>
  <c r="AX38" i="7"/>
  <c r="W38" i="7" s="1"/>
  <c r="W37" i="7"/>
  <c r="N48" i="7"/>
  <c r="V48" i="7"/>
  <c r="AD48" i="7"/>
  <c r="AH23" i="7"/>
  <c r="AJ25" i="7"/>
  <c r="I25" i="7" s="1"/>
  <c r="AU25" i="7"/>
  <c r="T25" i="7" s="1"/>
  <c r="AP26" i="7"/>
  <c r="O26" i="7" s="1"/>
  <c r="AZ26" i="7"/>
  <c r="Y26" i="7" s="1"/>
  <c r="AH27" i="7"/>
  <c r="AU27" i="7"/>
  <c r="T27" i="7" s="1"/>
  <c r="BE27" i="7"/>
  <c r="AD27" i="7" s="1"/>
  <c r="BE30" i="7"/>
  <c r="AD30" i="7" s="1"/>
  <c r="AM31" i="7"/>
  <c r="L31" i="7" s="1"/>
  <c r="AY31" i="7"/>
  <c r="X31" i="7" s="1"/>
  <c r="AO32" i="7"/>
  <c r="N32" i="7" s="1"/>
  <c r="BE32" i="7"/>
  <c r="AD32" i="7" s="1"/>
  <c r="AV32" i="7"/>
  <c r="U32" i="7" s="1"/>
  <c r="AP33" i="7"/>
  <c r="O33" i="7" s="1"/>
  <c r="BA33" i="7"/>
  <c r="Z33" i="7" s="1"/>
  <c r="BH38" i="7"/>
  <c r="AG38" i="7" s="1"/>
  <c r="AQ32" i="7"/>
  <c r="P32" i="7" s="1"/>
  <c r="BD34" i="7"/>
  <c r="AC34" i="7" s="1"/>
  <c r="AR34" i="7"/>
  <c r="Q34" i="7" s="1"/>
  <c r="AW34" i="7"/>
  <c r="V34" i="7" s="1"/>
  <c r="AA37" i="7"/>
  <c r="BB38" i="7"/>
  <c r="AA38" i="7" s="1"/>
  <c r="AK38" i="7"/>
  <c r="J38" i="7" s="1"/>
  <c r="J37" i="7"/>
  <c r="AS38" i="7"/>
  <c r="R38" i="7" s="1"/>
  <c r="R37" i="7"/>
  <c r="BA38" i="7"/>
  <c r="Z38" i="7" s="1"/>
  <c r="Z37" i="7"/>
  <c r="AH24" i="7"/>
  <c r="AQ24" i="7"/>
  <c r="P24" i="7" s="1"/>
  <c r="AR26" i="7"/>
  <c r="Q26" i="7" s="1"/>
  <c r="BC26" i="7"/>
  <c r="AB26" i="7" s="1"/>
  <c r="AM27" i="7"/>
  <c r="L27" i="7" s="1"/>
  <c r="AW27" i="7"/>
  <c r="V27" i="7" s="1"/>
  <c r="AP31" i="7"/>
  <c r="O31" i="7" s="1"/>
  <c r="BA31" i="7"/>
  <c r="Z31" i="7" s="1"/>
  <c r="AR32" i="7"/>
  <c r="Q32" i="7" s="1"/>
  <c r="BD32" i="7"/>
  <c r="AC32" i="7" s="1"/>
  <c r="AZ32" i="7"/>
  <c r="Y32" i="7" s="1"/>
  <c r="AR33" i="7"/>
  <c r="Q33" i="7" s="1"/>
  <c r="BE33" i="7"/>
  <c r="AD33" i="7" s="1"/>
  <c r="AY34" i="7"/>
  <c r="X34" i="7" s="1"/>
  <c r="AQ34" i="7"/>
  <c r="P34" i="7" s="1"/>
  <c r="AL38" i="7"/>
  <c r="K38" i="7" s="1"/>
  <c r="K37" i="7"/>
  <c r="AD37" i="7"/>
  <c r="BE38" i="7"/>
  <c r="AD38" i="7" s="1"/>
  <c r="AZ24" i="7"/>
  <c r="Y24" i="7" s="1"/>
  <c r="BB25" i="7"/>
  <c r="AA25" i="7" s="1"/>
  <c r="AT25" i="7"/>
  <c r="S25" i="7" s="1"/>
  <c r="AL25" i="7"/>
  <c r="K25" i="7" s="1"/>
  <c r="BG25" i="7"/>
  <c r="AF25" i="7" s="1"/>
  <c r="AX25" i="7"/>
  <c r="W25" i="7" s="1"/>
  <c r="AO25" i="7"/>
  <c r="N25" i="7" s="1"/>
  <c r="AH26" i="7"/>
  <c r="AS26" i="7"/>
  <c r="R26" i="7" s="1"/>
  <c r="BD26" i="7"/>
  <c r="AC26" i="7" s="1"/>
  <c r="AN27" i="7"/>
  <c r="M27" i="7" s="1"/>
  <c r="AX27" i="7"/>
  <c r="W27" i="7" s="1"/>
  <c r="AQ30" i="7"/>
  <c r="P30" i="7" s="1"/>
  <c r="AQ31" i="7"/>
  <c r="P31" i="7" s="1"/>
  <c r="BD31" i="7"/>
  <c r="AC31" i="7" s="1"/>
  <c r="AS32" i="7"/>
  <c r="R32" i="7" s="1"/>
  <c r="AU33" i="7"/>
  <c r="T33" i="7" s="1"/>
  <c r="BF33" i="7"/>
  <c r="AE33" i="7" s="1"/>
  <c r="AZ34" i="7"/>
  <c r="Y34" i="7" s="1"/>
  <c r="AJ34" i="7"/>
  <c r="I34" i="7" s="1"/>
  <c r="N37" i="7"/>
  <c r="AO38" i="7"/>
  <c r="N38" i="7" s="1"/>
  <c r="BB24" i="7"/>
  <c r="AA24" i="7" s="1"/>
  <c r="AT24" i="7"/>
  <c r="S24" i="7" s="1"/>
  <c r="BB28" i="7"/>
  <c r="AA28" i="7" s="1"/>
  <c r="AT28" i="7"/>
  <c r="S28" i="7" s="1"/>
  <c r="AL28" i="7"/>
  <c r="K28" i="7" s="1"/>
  <c r="AM30" i="7"/>
  <c r="L30" i="7" s="1"/>
  <c r="AV30" i="7"/>
  <c r="U30" i="7" s="1"/>
  <c r="BB32" i="7"/>
  <c r="AA32" i="7" s="1"/>
  <c r="AT32" i="7"/>
  <c r="S32" i="7" s="1"/>
  <c r="AL32" i="7"/>
  <c r="K32" i="7" s="1"/>
  <c r="BB34" i="7"/>
  <c r="AA34" i="7" s="1"/>
  <c r="AT34" i="7"/>
  <c r="S34" i="7" s="1"/>
  <c r="AL34" i="7"/>
  <c r="K34" i="7" s="1"/>
  <c r="BF34" i="7"/>
  <c r="AE34" i="7" s="1"/>
  <c r="AX34" i="7"/>
  <c r="W34" i="7" s="1"/>
  <c r="AP34" i="7"/>
  <c r="O34" i="7" s="1"/>
  <c r="BG34" i="7"/>
  <c r="AF34" i="7" s="1"/>
  <c r="AV34" i="7"/>
  <c r="U34" i="7" s="1"/>
  <c r="AK34" i="7"/>
  <c r="J34" i="7" s="1"/>
  <c r="AZ38" i="7"/>
  <c r="Y38" i="7" s="1"/>
  <c r="Y37" i="7"/>
  <c r="BB45" i="7"/>
  <c r="AA45" i="7" s="1"/>
  <c r="AA40" i="7"/>
  <c r="J47" i="7"/>
  <c r="R47" i="7"/>
  <c r="Z47" i="7"/>
  <c r="BG45" i="7"/>
  <c r="AF45" i="7" s="1"/>
  <c r="E53" i="7"/>
  <c r="K47" i="7"/>
  <c r="S47" i="7"/>
  <c r="AA47" i="7"/>
  <c r="AD40" i="7"/>
  <c r="BE45" i="7"/>
  <c r="AD45" i="7" s="1"/>
  <c r="BB30" i="7"/>
  <c r="AA30" i="7" s="1"/>
  <c r="AT30" i="7"/>
  <c r="S30" i="7" s="1"/>
  <c r="AL30" i="7"/>
  <c r="K30" i="7" s="1"/>
  <c r="BG38" i="7"/>
  <c r="AF38" i="7" s="1"/>
  <c r="AF37" i="7"/>
  <c r="AQ45" i="7"/>
  <c r="P45" i="7" s="1"/>
  <c r="AP45" i="7"/>
  <c r="O45" i="7" s="1"/>
  <c r="O40" i="7"/>
  <c r="AX45" i="7"/>
  <c r="W45" i="7" s="1"/>
  <c r="W40" i="7"/>
  <c r="BF38" i="7"/>
  <c r="AE38" i="7" s="1"/>
  <c r="AE37" i="7"/>
  <c r="AT45" i="7"/>
  <c r="S45" i="7" s="1"/>
  <c r="S40" i="7"/>
  <c r="X40" i="7"/>
  <c r="V40" i="7"/>
  <c r="AW45" i="7"/>
  <c r="V45" i="7" s="1"/>
  <c r="AO45" i="7"/>
  <c r="N45" i="7" s="1"/>
  <c r="AP37" i="7"/>
  <c r="AH40" i="7"/>
  <c r="N47" i="7"/>
  <c r="V47" i="7"/>
  <c r="AD47" i="7"/>
  <c r="BH46" i="7"/>
  <c r="AZ46" i="7"/>
  <c r="AR46" i="7"/>
  <c r="AJ46" i="7"/>
  <c r="BF46" i="7"/>
  <c r="AX46" i="7"/>
  <c r="AP46" i="7"/>
  <c r="BD46" i="7"/>
  <c r="AV46" i="7"/>
  <c r="AN46" i="7"/>
  <c r="O47" i="7"/>
  <c r="W47" i="7"/>
  <c r="AE47" i="7"/>
  <c r="P47" i="7"/>
  <c r="X47" i="7"/>
  <c r="AF47" i="7"/>
  <c r="AH37" i="7"/>
  <c r="BD37" i="7"/>
  <c r="AV37" i="7"/>
  <c r="AN37" i="7"/>
  <c r="BC40" i="7"/>
  <c r="AU40" i="7"/>
  <c r="AM40" i="7"/>
  <c r="BA40" i="7"/>
  <c r="AS40" i="7"/>
  <c r="AK40" i="7"/>
  <c r="I47" i="7"/>
  <c r="Q47" i="7"/>
  <c r="Y47" i="7"/>
  <c r="AG47" i="7"/>
  <c r="AM37" i="7"/>
  <c r="AU37" i="7"/>
  <c r="BC37" i="7"/>
  <c r="AJ40" i="7"/>
  <c r="AR40" i="7"/>
  <c r="AZ40" i="7"/>
  <c r="BH40" i="7"/>
  <c r="AJ41" i="7"/>
  <c r="I41" i="7" s="1"/>
  <c r="AR41" i="7"/>
  <c r="Q41" i="7" s="1"/>
  <c r="AZ41" i="7"/>
  <c r="Y41" i="7" s="1"/>
  <c r="BH41" i="7"/>
  <c r="AG41" i="7" s="1"/>
  <c r="AJ42" i="7"/>
  <c r="I42" i="7" s="1"/>
  <c r="AR42" i="7"/>
  <c r="Q42" i="7" s="1"/>
  <c r="AZ42" i="7"/>
  <c r="Y42" i="7" s="1"/>
  <c r="BH42" i="7"/>
  <c r="AG42" i="7" s="1"/>
  <c r="AJ43" i="7"/>
  <c r="I43" i="7" s="1"/>
  <c r="AR43" i="7"/>
  <c r="Q43" i="7" s="1"/>
  <c r="AZ43" i="7"/>
  <c r="Y43" i="7" s="1"/>
  <c r="BH43" i="7"/>
  <c r="AG43" i="7" s="1"/>
  <c r="AJ44" i="7"/>
  <c r="I44" i="7" s="1"/>
  <c r="AR44" i="7"/>
  <c r="Q44" i="7" s="1"/>
  <c r="AZ44" i="7"/>
  <c r="Y44" i="7" s="1"/>
  <c r="BH44" i="7"/>
  <c r="AG44" i="7" s="1"/>
  <c r="AO46" i="7"/>
  <c r="AW46" i="7"/>
  <c r="BE46" i="7"/>
  <c r="AK41" i="7"/>
  <c r="J41" i="7" s="1"/>
  <c r="AS41" i="7"/>
  <c r="R41" i="7" s="1"/>
  <c r="BA41" i="7"/>
  <c r="Z41" i="7" s="1"/>
  <c r="AK42" i="7"/>
  <c r="J42" i="7" s="1"/>
  <c r="AS42" i="7"/>
  <c r="R42" i="7" s="1"/>
  <c r="BA42" i="7"/>
  <c r="Z42" i="7" s="1"/>
  <c r="AK43" i="7"/>
  <c r="J43" i="7" s="1"/>
  <c r="AS43" i="7"/>
  <c r="R43" i="7" s="1"/>
  <c r="BA43" i="7"/>
  <c r="Z43" i="7" s="1"/>
  <c r="AQ46" i="7"/>
  <c r="AY46" i="7"/>
  <c r="AM41" i="7"/>
  <c r="L41" i="7" s="1"/>
  <c r="AU41" i="7"/>
  <c r="T41" i="7" s="1"/>
  <c r="AM42" i="7"/>
  <c r="L42" i="7" s="1"/>
  <c r="AU42" i="7"/>
  <c r="T42" i="7" s="1"/>
  <c r="AM43" i="7"/>
  <c r="L43" i="7" s="1"/>
  <c r="AU43" i="7"/>
  <c r="T43" i="7" s="1"/>
  <c r="AM44" i="7"/>
  <c r="L44" i="7" s="1"/>
  <c r="AU44" i="7"/>
  <c r="T44" i="7" s="1"/>
  <c r="AQ37" i="7"/>
  <c r="AY37" i="7"/>
  <c r="AN40" i="7"/>
  <c r="AV40" i="7"/>
  <c r="BD40" i="7"/>
  <c r="AN41" i="7"/>
  <c r="M41" i="7" s="1"/>
  <c r="AV41" i="7"/>
  <c r="U41" i="7" s="1"/>
  <c r="BD41" i="7"/>
  <c r="AC41" i="7" s="1"/>
  <c r="AN42" i="7"/>
  <c r="M42" i="7" s="1"/>
  <c r="AV42" i="7"/>
  <c r="U42" i="7" s="1"/>
  <c r="BD42" i="7"/>
  <c r="AC42" i="7" s="1"/>
  <c r="AN43" i="7"/>
  <c r="M43" i="7" s="1"/>
  <c r="AV43" i="7"/>
  <c r="U43" i="7" s="1"/>
  <c r="AN44" i="7"/>
  <c r="M44" i="7" s="1"/>
  <c r="AV44" i="7"/>
  <c r="U44" i="7" s="1"/>
  <c r="L37" i="8" l="1"/>
  <c r="AM38" i="8"/>
  <c r="L38" i="8" s="1"/>
  <c r="AW45" i="8"/>
  <c r="V45" i="8" s="1"/>
  <c r="V40" i="8"/>
  <c r="BF38" i="8"/>
  <c r="AE38" i="8" s="1"/>
  <c r="AE37" i="8"/>
  <c r="AG40" i="8"/>
  <c r="BH45" i="8"/>
  <c r="AG45" i="8" s="1"/>
  <c r="BD45" i="8"/>
  <c r="AC45" i="8" s="1"/>
  <c r="AC40" i="8"/>
  <c r="AM45" i="8"/>
  <c r="L45" i="8" s="1"/>
  <c r="L40" i="8"/>
  <c r="BB45" i="8"/>
  <c r="AA45" i="8" s="1"/>
  <c r="BG45" i="8"/>
  <c r="AF45" i="8" s="1"/>
  <c r="AL38" i="8"/>
  <c r="K38" i="8" s="1"/>
  <c r="K37" i="8"/>
  <c r="AU35" i="8"/>
  <c r="T35" i="8" s="1"/>
  <c r="T16" i="8"/>
  <c r="AT35" i="8"/>
  <c r="S35" i="8" s="1"/>
  <c r="S16" i="8"/>
  <c r="AB16" i="8"/>
  <c r="BC35" i="8"/>
  <c r="AB35" i="8" s="1"/>
  <c r="BH35" i="8"/>
  <c r="AG35" i="8" s="1"/>
  <c r="BH38" i="8"/>
  <c r="AG38" i="8" s="1"/>
  <c r="AG37" i="8"/>
  <c r="BD35" i="8"/>
  <c r="AC35" i="8" s="1"/>
  <c r="AC16" i="8"/>
  <c r="AJ35" i="8"/>
  <c r="I35" i="8" s="1"/>
  <c r="I16" i="8"/>
  <c r="AS35" i="8"/>
  <c r="R35" i="8" s="1"/>
  <c r="R16" i="8"/>
  <c r="AV45" i="8"/>
  <c r="U45" i="8" s="1"/>
  <c r="U40" i="8"/>
  <c r="Y40" i="8"/>
  <c r="AZ45" i="8"/>
  <c r="Y45" i="8" s="1"/>
  <c r="BA45" i="8"/>
  <c r="Z45" i="8" s="1"/>
  <c r="Z40" i="8"/>
  <c r="AP38" i="8"/>
  <c r="O38" i="8" s="1"/>
  <c r="O37" i="8"/>
  <c r="Q40" i="8"/>
  <c r="AR45" i="8"/>
  <c r="Q45" i="8" s="1"/>
  <c r="BC45" i="8"/>
  <c r="AB45" i="8" s="1"/>
  <c r="AB40" i="8"/>
  <c r="AK38" i="8"/>
  <c r="J38" i="8" s="1"/>
  <c r="J37" i="8"/>
  <c r="O49" i="8"/>
  <c r="AP35" i="8"/>
  <c r="O35" i="8" s="1"/>
  <c r="O16" i="8"/>
  <c r="P41" i="8"/>
  <c r="AQ45" i="8"/>
  <c r="P45" i="8" s="1"/>
  <c r="AW35" i="8"/>
  <c r="V35" i="8" s="1"/>
  <c r="V16" i="8"/>
  <c r="AV35" i="8"/>
  <c r="U35" i="8" s="1"/>
  <c r="U16" i="8"/>
  <c r="AZ35" i="8"/>
  <c r="Y35" i="8" s="1"/>
  <c r="AO35" i="8"/>
  <c r="N35" i="8" s="1"/>
  <c r="AX38" i="8"/>
  <c r="W38" i="8" s="1"/>
  <c r="W37" i="8"/>
  <c r="AU45" i="8"/>
  <c r="T45" i="8" s="1"/>
  <c r="T40" i="8"/>
  <c r="AN45" i="8"/>
  <c r="M45" i="8" s="1"/>
  <c r="M40" i="8"/>
  <c r="AD37" i="8"/>
  <c r="BE38" i="8"/>
  <c r="AD38" i="8" s="1"/>
  <c r="AY38" i="8"/>
  <c r="X38" i="8" s="1"/>
  <c r="X37" i="8"/>
  <c r="BD38" i="8"/>
  <c r="AC38" i="8" s="1"/>
  <c r="AC37" i="8"/>
  <c r="I40" i="8"/>
  <c r="AJ45" i="8"/>
  <c r="I45" i="8" s="1"/>
  <c r="AK45" i="8"/>
  <c r="J45" i="8" s="1"/>
  <c r="J40" i="8"/>
  <c r="AP45" i="8"/>
  <c r="O45" i="8" s="1"/>
  <c r="O40" i="8"/>
  <c r="V37" i="8"/>
  <c r="AW38" i="8"/>
  <c r="V38" i="8" s="1"/>
  <c r="AS38" i="8"/>
  <c r="R38" i="8" s="1"/>
  <c r="R37" i="8"/>
  <c r="BA35" i="8"/>
  <c r="Z35" i="8" s="1"/>
  <c r="Z16" i="8"/>
  <c r="W49" i="8"/>
  <c r="AX35" i="8"/>
  <c r="W35" i="8" s="1"/>
  <c r="W16" i="8"/>
  <c r="L49" i="8"/>
  <c r="AM35" i="8"/>
  <c r="L35" i="8" s="1"/>
  <c r="L16" i="8"/>
  <c r="N49" i="8"/>
  <c r="BG35" i="8"/>
  <c r="AF35" i="8" s="1"/>
  <c r="AS45" i="8"/>
  <c r="R45" i="8" s="1"/>
  <c r="R40" i="8"/>
  <c r="AQ38" i="8"/>
  <c r="P38" i="8" s="1"/>
  <c r="P37" i="8"/>
  <c r="AV38" i="8"/>
  <c r="U38" i="8" s="1"/>
  <c r="U37" i="8"/>
  <c r="AB37" i="8"/>
  <c r="BC38" i="8"/>
  <c r="AB38" i="8" s="1"/>
  <c r="X40" i="8"/>
  <c r="AY45" i="8"/>
  <c r="X45" i="8" s="1"/>
  <c r="AX45" i="8"/>
  <c r="W45" i="8" s="1"/>
  <c r="W40" i="8"/>
  <c r="N37" i="8"/>
  <c r="AO38" i="8"/>
  <c r="N38" i="8" s="1"/>
  <c r="BA38" i="8"/>
  <c r="Z38" i="8" s="1"/>
  <c r="Z37" i="8"/>
  <c r="AE49" i="8"/>
  <c r="BF35" i="8"/>
  <c r="AE35" i="8" s="1"/>
  <c r="AE16" i="8"/>
  <c r="J49" i="8"/>
  <c r="J16" i="8"/>
  <c r="AK35" i="8"/>
  <c r="J35" i="8" s="1"/>
  <c r="Y49" i="8"/>
  <c r="BB35" i="8"/>
  <c r="AA35" i="8" s="1"/>
  <c r="AA16" i="8"/>
  <c r="AR35" i="8"/>
  <c r="Q35" i="8" s="1"/>
  <c r="AF49" i="8"/>
  <c r="T37" i="8"/>
  <c r="AU38" i="8"/>
  <c r="T38" i="8" s="1"/>
  <c r="BG38" i="8"/>
  <c r="AF38" i="8" s="1"/>
  <c r="AF37" i="8"/>
  <c r="BE45" i="8"/>
  <c r="AD45" i="8" s="1"/>
  <c r="AD40" i="8"/>
  <c r="BF45" i="8"/>
  <c r="AE45" i="8" s="1"/>
  <c r="AE40" i="8"/>
  <c r="AR38" i="8"/>
  <c r="Q38" i="8" s="1"/>
  <c r="Q37" i="8"/>
  <c r="AL45" i="8"/>
  <c r="K45" i="8" s="1"/>
  <c r="AN35" i="8"/>
  <c r="M35" i="8" s="1"/>
  <c r="M16" i="8"/>
  <c r="AN38" i="8"/>
  <c r="M38" i="8" s="1"/>
  <c r="M37" i="8"/>
  <c r="I37" i="8"/>
  <c r="AJ38" i="8"/>
  <c r="I38" i="8" s="1"/>
  <c r="Q49" i="8"/>
  <c r="AY35" i="8"/>
  <c r="X35" i="8" s="1"/>
  <c r="AO45" i="8"/>
  <c r="N45" i="8" s="1"/>
  <c r="N40" i="8"/>
  <c r="AZ38" i="8"/>
  <c r="Y38" i="8" s="1"/>
  <c r="Y37" i="8"/>
  <c r="AL35" i="8"/>
  <c r="K35" i="8" s="1"/>
  <c r="K16" i="8"/>
  <c r="AQ35" i="8"/>
  <c r="P35" i="8" s="1"/>
  <c r="P16" i="8"/>
  <c r="BE35" i="8"/>
  <c r="AD35" i="8" s="1"/>
  <c r="AD16" i="8"/>
  <c r="T37" i="7"/>
  <c r="AU38" i="7"/>
  <c r="T38" i="7" s="1"/>
  <c r="AV45" i="7"/>
  <c r="U45" i="7" s="1"/>
  <c r="U40" i="7"/>
  <c r="L37" i="7"/>
  <c r="AM38" i="7"/>
  <c r="L38" i="7" s="1"/>
  <c r="AM45" i="7"/>
  <c r="L45" i="7" s="1"/>
  <c r="L40" i="7"/>
  <c r="AP35" i="7"/>
  <c r="O35" i="7" s="1"/>
  <c r="AN45" i="7"/>
  <c r="M45" i="7" s="1"/>
  <c r="M40" i="7"/>
  <c r="AQ35" i="7"/>
  <c r="P35" i="7" s="1"/>
  <c r="P16" i="7"/>
  <c r="J49" i="7"/>
  <c r="AK35" i="7"/>
  <c r="J35" i="7" s="1"/>
  <c r="J16" i="7"/>
  <c r="AD49" i="7"/>
  <c r="BE35" i="7"/>
  <c r="AD35" i="7" s="1"/>
  <c r="AD16" i="7"/>
  <c r="BH35" i="7"/>
  <c r="AG35" i="7" s="1"/>
  <c r="AG16" i="7"/>
  <c r="BG35" i="7"/>
  <c r="AF35" i="7" s="1"/>
  <c r="AF16" i="7"/>
  <c r="R49" i="7"/>
  <c r="AS35" i="7"/>
  <c r="R35" i="7" s="1"/>
  <c r="R16" i="7"/>
  <c r="O49" i="7"/>
  <c r="AU45" i="7"/>
  <c r="T45" i="7" s="1"/>
  <c r="T40" i="7"/>
  <c r="AY38" i="7"/>
  <c r="X38" i="7" s="1"/>
  <c r="X37" i="7"/>
  <c r="AG40" i="7"/>
  <c r="BH45" i="7"/>
  <c r="AG45" i="7" s="1"/>
  <c r="BC45" i="7"/>
  <c r="AB45" i="7" s="1"/>
  <c r="AB40" i="7"/>
  <c r="K49" i="7"/>
  <c r="AZ35" i="7"/>
  <c r="Y35" i="7" s="1"/>
  <c r="Y16" i="7"/>
  <c r="T49" i="7"/>
  <c r="AU35" i="7"/>
  <c r="T35" i="7" s="1"/>
  <c r="T16" i="7"/>
  <c r="AR35" i="7"/>
  <c r="Q35" i="7" s="1"/>
  <c r="Q16" i="7"/>
  <c r="AQ38" i="7"/>
  <c r="P38" i="7" s="1"/>
  <c r="P37" i="7"/>
  <c r="Y40" i="7"/>
  <c r="AZ45" i="7"/>
  <c r="Y45" i="7" s="1"/>
  <c r="AN38" i="7"/>
  <c r="M38" i="7" s="1"/>
  <c r="M37" i="7"/>
  <c r="O37" i="7"/>
  <c r="AP38" i="7"/>
  <c r="O38" i="7" s="1"/>
  <c r="AL35" i="7"/>
  <c r="K35" i="7" s="1"/>
  <c r="AM35" i="7"/>
  <c r="L35" i="7" s="1"/>
  <c r="Q40" i="7"/>
  <c r="AR45" i="7"/>
  <c r="Q45" i="7" s="1"/>
  <c r="AV38" i="7"/>
  <c r="U38" i="7" s="1"/>
  <c r="U37" i="7"/>
  <c r="Z49" i="7"/>
  <c r="BA35" i="7"/>
  <c r="Z35" i="7" s="1"/>
  <c r="Z16" i="7"/>
  <c r="BC35" i="7"/>
  <c r="AB35" i="7" s="1"/>
  <c r="AB16" i="7"/>
  <c r="AV35" i="7"/>
  <c r="U35" i="7" s="1"/>
  <c r="U49" i="7"/>
  <c r="U16" i="7"/>
  <c r="AX35" i="7"/>
  <c r="W35" i="7" s="1"/>
  <c r="I40" i="7"/>
  <c r="AJ45" i="7"/>
  <c r="I45" i="7" s="1"/>
  <c r="AK45" i="7"/>
  <c r="J45" i="7" s="1"/>
  <c r="J40" i="7"/>
  <c r="BD38" i="7"/>
  <c r="AC38" i="7" s="1"/>
  <c r="AC37" i="7"/>
  <c r="BF35" i="7"/>
  <c r="AE35" i="7" s="1"/>
  <c r="AE16" i="7"/>
  <c r="N49" i="7"/>
  <c r="AO35" i="7"/>
  <c r="N35" i="7" s="1"/>
  <c r="N16" i="7"/>
  <c r="AN35" i="7"/>
  <c r="M35" i="7" s="1"/>
  <c r="M49" i="7"/>
  <c r="M16" i="7"/>
  <c r="AW35" i="7"/>
  <c r="V35" i="7" s="1"/>
  <c r="W49" i="7"/>
  <c r="AS45" i="7"/>
  <c r="R45" i="7" s="1"/>
  <c r="R40" i="7"/>
  <c r="BD35" i="7"/>
  <c r="AC35" i="7" s="1"/>
  <c r="AC49" i="7"/>
  <c r="AC16" i="7"/>
  <c r="AY35" i="7"/>
  <c r="X35" i="7" s="1"/>
  <c r="V49" i="7"/>
  <c r="AJ35" i="7"/>
  <c r="I35" i="7" s="1"/>
  <c r="AB37" i="7"/>
  <c r="BC38" i="7"/>
  <c r="AB38" i="7" s="1"/>
  <c r="BD45" i="7"/>
  <c r="AC45" i="7" s="1"/>
  <c r="AC40" i="7"/>
  <c r="BA45" i="7"/>
  <c r="Z45" i="7" s="1"/>
  <c r="Z40" i="7"/>
  <c r="AT35" i="7"/>
  <c r="S35" i="7" s="1"/>
  <c r="S49" i="7"/>
  <c r="S16" i="7"/>
  <c r="X49" i="7"/>
  <c r="I49" i="7"/>
  <c r="BB35" i="7"/>
  <c r="AA35" i="7" s="1"/>
  <c r="K50" i="8" l="1"/>
  <c r="K51" i="8"/>
  <c r="J50" i="8"/>
  <c r="J51" i="8"/>
  <c r="Z49" i="8"/>
  <c r="Y50" i="8"/>
  <c r="Y51" i="8"/>
  <c r="I49" i="8"/>
  <c r="P49" i="8"/>
  <c r="X49" i="8"/>
  <c r="K49" i="8"/>
  <c r="L50" i="8"/>
  <c r="L51" i="8"/>
  <c r="AB49" i="8"/>
  <c r="P50" i="8"/>
  <c r="P51" i="8"/>
  <c r="AD50" i="8"/>
  <c r="AD51" i="8"/>
  <c r="U49" i="8"/>
  <c r="O50" i="8"/>
  <c r="O51" i="8"/>
  <c r="AG49" i="8"/>
  <c r="AC49" i="8"/>
  <c r="AD49" i="8"/>
  <c r="U50" i="8"/>
  <c r="U51" i="8"/>
  <c r="AC50" i="8"/>
  <c r="AC51" i="8"/>
  <c r="S50" i="8"/>
  <c r="S51" i="8"/>
  <c r="M50" i="8"/>
  <c r="M51" i="8"/>
  <c r="Q50" i="8"/>
  <c r="Q51" i="8"/>
  <c r="AE50" i="8"/>
  <c r="AE51" i="8"/>
  <c r="W50" i="8"/>
  <c r="W51" i="8"/>
  <c r="R50" i="8"/>
  <c r="R51" i="8"/>
  <c r="S49" i="8"/>
  <c r="AA50" i="8"/>
  <c r="AA51" i="8"/>
  <c r="V50" i="8"/>
  <c r="V51" i="8"/>
  <c r="R49" i="8"/>
  <c r="M49" i="8"/>
  <c r="AA49" i="8"/>
  <c r="AF50" i="8"/>
  <c r="AF51" i="8"/>
  <c r="V49" i="8"/>
  <c r="AG50" i="8"/>
  <c r="AG51" i="8"/>
  <c r="T50" i="8"/>
  <c r="T51" i="8"/>
  <c r="X50" i="8"/>
  <c r="X51" i="8"/>
  <c r="Z50" i="8"/>
  <c r="Z51" i="8"/>
  <c r="N50" i="8"/>
  <c r="N51" i="8"/>
  <c r="I50" i="8"/>
  <c r="I51" i="8"/>
  <c r="AB50" i="8"/>
  <c r="AB51" i="8"/>
  <c r="T49" i="8"/>
  <c r="S50" i="7"/>
  <c r="S51" i="7"/>
  <c r="X50" i="7"/>
  <c r="X51" i="7"/>
  <c r="AE49" i="7"/>
  <c r="W50" i="7"/>
  <c r="W51" i="7"/>
  <c r="Z50" i="7"/>
  <c r="Z51" i="7"/>
  <c r="Y49" i="7"/>
  <c r="AF49" i="7"/>
  <c r="J50" i="7"/>
  <c r="J51" i="7"/>
  <c r="AA49" i="7"/>
  <c r="Q50" i="7"/>
  <c r="Q51" i="7"/>
  <c r="AA50" i="7"/>
  <c r="AA51" i="7"/>
  <c r="Q49" i="7"/>
  <c r="AG50" i="7"/>
  <c r="AG51" i="7"/>
  <c r="AC50" i="7"/>
  <c r="AC51" i="7"/>
  <c r="U50" i="7"/>
  <c r="U51" i="7"/>
  <c r="AG49" i="7"/>
  <c r="P50" i="7"/>
  <c r="P51" i="7"/>
  <c r="M50" i="7"/>
  <c r="M51" i="7"/>
  <c r="N50" i="7"/>
  <c r="N51" i="7"/>
  <c r="T50" i="7"/>
  <c r="T51" i="7"/>
  <c r="R50" i="7"/>
  <c r="R51" i="7"/>
  <c r="P49" i="7"/>
  <c r="AB50" i="7"/>
  <c r="AB51" i="7"/>
  <c r="AD50" i="7"/>
  <c r="AD51" i="7"/>
  <c r="AB49" i="7"/>
  <c r="L50" i="7"/>
  <c r="L51" i="7"/>
  <c r="I50" i="7"/>
  <c r="I51" i="7"/>
  <c r="V50" i="7"/>
  <c r="V51" i="7"/>
  <c r="AE50" i="7"/>
  <c r="AE51" i="7"/>
  <c r="L49" i="7"/>
  <c r="K50" i="7"/>
  <c r="K51" i="7"/>
  <c r="Y50" i="7"/>
  <c r="Y51" i="7"/>
  <c r="AF50" i="7"/>
  <c r="AF51" i="7"/>
  <c r="O50" i="7"/>
  <c r="O5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CD7C7DA9-5B08-48AF-A19F-4D8C5F0AEF11}">
      <text>
        <r>
          <rPr>
            <b/>
            <sz val="9"/>
            <color indexed="81"/>
            <rFont val="ＭＳ Ｐゴシック"/>
            <family val="3"/>
            <charset val="128"/>
          </rPr>
          <t>上記の【特例内容】の①～③選択してください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6B5B0495-F17F-4B62-A5C5-E2CFBE6A115D}">
      <text>
        <r>
          <rPr>
            <b/>
            <sz val="9"/>
            <color indexed="81"/>
            <rFont val="ＭＳ Ｐゴシック"/>
            <family val="3"/>
            <charset val="128"/>
          </rPr>
          <t>上記の【特例内容】の①～③選択してください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842E90E9-C5D7-4331-A724-7C2FA5A93BAB}">
      <text>
        <r>
          <rPr>
            <b/>
            <sz val="9"/>
            <color indexed="81"/>
            <rFont val="ＭＳ Ｐゴシック"/>
            <family val="3"/>
            <charset val="128"/>
          </rPr>
          <t>上記の【特例内容】の①～③選択してください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1A69E34D-EDF3-4685-A395-ADDE017B7FDC}">
      <text>
        <r>
          <rPr>
            <b/>
            <sz val="9"/>
            <color indexed="81"/>
            <rFont val="ＭＳ Ｐゴシック"/>
            <family val="3"/>
            <charset val="128"/>
          </rPr>
          <t>上記の【特例内容】の①～③選択してください</t>
        </r>
      </text>
    </comment>
  </commentList>
</comments>
</file>

<file path=xl/sharedStrings.xml><?xml version="1.0" encoding="utf-8"?>
<sst xmlns="http://schemas.openxmlformats.org/spreadsheetml/2006/main" count="529" uniqueCount="210">
  <si>
    <t>点検項目</t>
    <rPh sb="0" eb="2">
      <t>テンケン</t>
    </rPh>
    <rPh sb="2" eb="4">
      <t>コウモク</t>
    </rPh>
    <phoneticPr fontId="4"/>
  </si>
  <si>
    <t>は　い</t>
    <phoneticPr fontId="4"/>
  </si>
  <si>
    <t>該当なし</t>
    <rPh sb="0" eb="2">
      <t>ガイトウ</t>
    </rPh>
    <phoneticPr fontId="4"/>
  </si>
  <si>
    <t>いいえ</t>
    <phoneticPr fontId="4"/>
  </si>
  <si>
    <t>作成日</t>
    <rPh sb="0" eb="2">
      <t>サクセイ</t>
    </rPh>
    <rPh sb="2" eb="3">
      <t>ビ</t>
    </rPh>
    <phoneticPr fontId="12"/>
  </si>
  <si>
    <t>施設名</t>
    <rPh sb="0" eb="3">
      <t>シセツメイ</t>
    </rPh>
    <phoneticPr fontId="12"/>
  </si>
  <si>
    <t>設置法人名</t>
    <rPh sb="0" eb="4">
      <t>セッチホウジン</t>
    </rPh>
    <rPh sb="4" eb="5">
      <t>メイ</t>
    </rPh>
    <phoneticPr fontId="12"/>
  </si>
  <si>
    <t>記　入　者
職名・氏名</t>
    <rPh sb="0" eb="1">
      <t>キ</t>
    </rPh>
    <rPh sb="2" eb="3">
      <t>イ</t>
    </rPh>
    <rPh sb="4" eb="5">
      <t>モノ</t>
    </rPh>
    <rPh sb="6" eb="8">
      <t>ショクメイ</t>
    </rPh>
    <rPh sb="9" eb="11">
      <t>シメイ</t>
    </rPh>
    <phoneticPr fontId="12"/>
  </si>
  <si>
    <t>郵便番号</t>
    <rPh sb="0" eb="4">
      <t>ユウビンバンゴウ</t>
    </rPh>
    <phoneticPr fontId="12"/>
  </si>
  <si>
    <t>市町村</t>
    <rPh sb="0" eb="3">
      <t>シチョウソン</t>
    </rPh>
    <phoneticPr fontId="4"/>
  </si>
  <si>
    <t>施設所在地</t>
    <rPh sb="0" eb="5">
      <t>シセツショザイチ</t>
    </rPh>
    <phoneticPr fontId="12"/>
  </si>
  <si>
    <t>電話番号</t>
    <rPh sb="0" eb="4">
      <t>デンワバンゴウ</t>
    </rPh>
    <phoneticPr fontId="12"/>
  </si>
  <si>
    <t>FAX</t>
    <phoneticPr fontId="12"/>
  </si>
  <si>
    <t>メールアドレス</t>
    <phoneticPr fontId="12"/>
  </si>
  <si>
    <t>自主点検表記載要領</t>
    <rPh sb="0" eb="5">
      <t>ジシュテンケンヒョウ</t>
    </rPh>
    <rPh sb="5" eb="9">
      <t>キサイヨウリョウ</t>
    </rPh>
    <phoneticPr fontId="12"/>
  </si>
  <si>
    <t>１　自主点検表の対象</t>
    <rPh sb="2" eb="7">
      <t>ジシュテンケンヒョウ</t>
    </rPh>
    <rPh sb="8" eb="10">
      <t>タイショウ</t>
    </rPh>
    <phoneticPr fontId="12"/>
  </si>
  <si>
    <t>２　記載方法</t>
    <rPh sb="2" eb="6">
      <t>キサイホウホウ</t>
    </rPh>
    <phoneticPr fontId="12"/>
  </si>
  <si>
    <t>　</t>
    <phoneticPr fontId="12"/>
  </si>
  <si>
    <t>　結果及び記入欄において、必要事項を選択または記入してください。</t>
    <rPh sb="1" eb="3">
      <t>ケッカ</t>
    </rPh>
    <rPh sb="3" eb="4">
      <t>オヨ</t>
    </rPh>
    <rPh sb="18" eb="20">
      <t>センタク</t>
    </rPh>
    <phoneticPr fontId="12"/>
  </si>
  <si>
    <t>特記事項</t>
    <rPh sb="0" eb="4">
      <t>トッキジコウ</t>
    </rPh>
    <phoneticPr fontId="3"/>
  </si>
  <si>
    <t>□</t>
    <phoneticPr fontId="3"/>
  </si>
  <si>
    <t>令和６年度　保育所・幼保連携型認定こども園
指導監査（書面）資料</t>
    <rPh sb="0" eb="2">
      <t>レイワ</t>
    </rPh>
    <rPh sb="3" eb="5">
      <t>ネンド</t>
    </rPh>
    <rPh sb="6" eb="9">
      <t>ホイクショ</t>
    </rPh>
    <rPh sb="10" eb="17">
      <t>ヨウホレンケイガタニンテイ</t>
    </rPh>
    <rPh sb="20" eb="21">
      <t>エン</t>
    </rPh>
    <rPh sb="22" eb="26">
      <t>シドウカンサ</t>
    </rPh>
    <rPh sb="27" eb="29">
      <t>ショメン</t>
    </rPh>
    <rPh sb="30" eb="32">
      <t>シリョウ</t>
    </rPh>
    <phoneticPr fontId="12"/>
  </si>
  <si>
    <t>　この点検表は、保育所、幼保連携型認定こども園を対象としたものです。</t>
    <rPh sb="3" eb="6">
      <t>テンケンヒョウ</t>
    </rPh>
    <rPh sb="8" eb="10">
      <t>ホイク</t>
    </rPh>
    <rPh sb="10" eb="11">
      <t>ジョ</t>
    </rPh>
    <rPh sb="12" eb="14">
      <t>ヨウホ</t>
    </rPh>
    <rPh sb="14" eb="17">
      <t>レンケイガタ</t>
    </rPh>
    <rPh sb="17" eb="19">
      <t>ニンテイ</t>
    </rPh>
    <rPh sb="22" eb="23">
      <t>エン</t>
    </rPh>
    <rPh sb="24" eb="26">
      <t>タイショウ</t>
    </rPh>
    <phoneticPr fontId="12"/>
  </si>
  <si>
    <t>　特記事項等がある場合には、必要に応じて特記事項の欄に入力してください。</t>
    <rPh sb="1" eb="5">
      <t>トッキジコウ</t>
    </rPh>
    <rPh sb="5" eb="6">
      <t>ナド</t>
    </rPh>
    <rPh sb="9" eb="11">
      <t>バアイ</t>
    </rPh>
    <rPh sb="14" eb="16">
      <t>ヒツヨウ</t>
    </rPh>
    <rPh sb="17" eb="18">
      <t>オウ</t>
    </rPh>
    <rPh sb="20" eb="24">
      <t>トッキジコウ</t>
    </rPh>
    <rPh sb="25" eb="26">
      <t>ラン</t>
    </rPh>
    <rPh sb="27" eb="29">
      <t>ニュウリョク</t>
    </rPh>
    <phoneticPr fontId="12"/>
  </si>
  <si>
    <t>第１　保育所の受入状況</t>
    <rPh sb="0" eb="1">
      <t>ダイ</t>
    </rPh>
    <rPh sb="3" eb="6">
      <t>ホイクショ</t>
    </rPh>
    <rPh sb="7" eb="9">
      <t>ウケイレ</t>
    </rPh>
    <rPh sb="9" eb="11">
      <t>ジョウキョウ</t>
    </rPh>
    <phoneticPr fontId="4"/>
  </si>
  <si>
    <t>　・利用定員を超えている状況が恒常的に続いていないか。</t>
    <rPh sb="2" eb="6">
      <t>リヨウテイイン</t>
    </rPh>
    <rPh sb="7" eb="8">
      <t>コ</t>
    </rPh>
    <rPh sb="12" eb="14">
      <t>ジョウキョウ</t>
    </rPh>
    <rPh sb="15" eb="18">
      <t>コウジョウテキ</t>
    </rPh>
    <rPh sb="19" eb="20">
      <t>ツヅ</t>
    </rPh>
    <phoneticPr fontId="3"/>
  </si>
  <si>
    <t>2年度</t>
    <rPh sb="1" eb="3">
      <t>ネンド</t>
    </rPh>
    <phoneticPr fontId="16"/>
  </si>
  <si>
    <t>％</t>
    <phoneticPr fontId="16"/>
  </si>
  <si>
    <t>3年度</t>
    <rPh sb="1" eb="3">
      <t>ネンド</t>
    </rPh>
    <phoneticPr fontId="16"/>
  </si>
  <si>
    <t>4年度</t>
    <rPh sb="1" eb="3">
      <t>ネンド</t>
    </rPh>
    <phoneticPr fontId="16"/>
  </si>
  <si>
    <t>5年度</t>
    <rPh sb="1" eb="3">
      <t>ネンド</t>
    </rPh>
    <phoneticPr fontId="16"/>
  </si>
  <si>
    <t>第2　保育内容の状況</t>
    <rPh sb="0" eb="1">
      <t>ダイ</t>
    </rPh>
    <rPh sb="3" eb="5">
      <t>ホイク</t>
    </rPh>
    <rPh sb="5" eb="7">
      <t>ナイヨウ</t>
    </rPh>
    <rPh sb="8" eb="10">
      <t>ジョウキョウ</t>
    </rPh>
    <phoneticPr fontId="3"/>
  </si>
  <si>
    <t>　・全体的な計画および指導計画（長期・短期・個別）が作成されているか。</t>
    <rPh sb="2" eb="5">
      <t>ゼンタイテキ</t>
    </rPh>
    <rPh sb="6" eb="8">
      <t>ケイカク</t>
    </rPh>
    <rPh sb="11" eb="15">
      <t>シドウケイカク</t>
    </rPh>
    <rPh sb="16" eb="18">
      <t>チョウキ</t>
    </rPh>
    <rPh sb="19" eb="21">
      <t>タンキ</t>
    </rPh>
    <rPh sb="22" eb="24">
      <t>コベツ</t>
    </rPh>
    <rPh sb="26" eb="28">
      <t>サクセイ</t>
    </rPh>
    <phoneticPr fontId="3"/>
  </si>
  <si>
    <t>　・児童票、保育日誌、児童出欠簿、観察記録簿等が適切に整備されているか。</t>
    <rPh sb="2" eb="4">
      <t>ジドウ</t>
    </rPh>
    <rPh sb="4" eb="5">
      <t>ヒョウ</t>
    </rPh>
    <rPh sb="6" eb="10">
      <t>ホイクニッシ</t>
    </rPh>
    <rPh sb="11" eb="16">
      <t>ジドウシュッケツボ</t>
    </rPh>
    <rPh sb="17" eb="22">
      <t>カンサツキロクボ</t>
    </rPh>
    <rPh sb="22" eb="23">
      <t>トウ</t>
    </rPh>
    <rPh sb="24" eb="26">
      <t>テキセツ</t>
    </rPh>
    <rPh sb="27" eb="29">
      <t>セイビ</t>
    </rPh>
    <phoneticPr fontId="3"/>
  </si>
  <si>
    <t>　・乳幼児突然死症候群（SIDS）の事故防止に配慮しているか（午睡時のチェック等）。</t>
    <rPh sb="2" eb="5">
      <t>ニュウヨウジ</t>
    </rPh>
    <rPh sb="5" eb="8">
      <t>トツゼンシ</t>
    </rPh>
    <rPh sb="8" eb="11">
      <t>ショウコウグン</t>
    </rPh>
    <rPh sb="18" eb="22">
      <t>ジコボウシ</t>
    </rPh>
    <rPh sb="23" eb="25">
      <t>ハイリョ</t>
    </rPh>
    <rPh sb="31" eb="33">
      <t>ゴスイ</t>
    </rPh>
    <rPh sb="33" eb="34">
      <t>ジ</t>
    </rPh>
    <rPh sb="39" eb="40">
      <t>トウ</t>
    </rPh>
    <phoneticPr fontId="3"/>
  </si>
  <si>
    <t>　・保護者との連絡を適切に行い、家庭との連携を図るよう努めているか。</t>
    <rPh sb="2" eb="5">
      <t>ホゴシャ</t>
    </rPh>
    <rPh sb="7" eb="9">
      <t>レンラク</t>
    </rPh>
    <rPh sb="10" eb="12">
      <t>テキセツ</t>
    </rPh>
    <rPh sb="13" eb="14">
      <t>オコナ</t>
    </rPh>
    <rPh sb="16" eb="18">
      <t>カテイ</t>
    </rPh>
    <rPh sb="20" eb="22">
      <t>レンケイ</t>
    </rPh>
    <rPh sb="23" eb="24">
      <t>ハカ</t>
    </rPh>
    <rPh sb="27" eb="28">
      <t>ツト</t>
    </rPh>
    <phoneticPr fontId="3"/>
  </si>
  <si>
    <t>　・【保育所】児童の就学に際し、保育要録を小学校へ送付しているか。</t>
    <rPh sb="3" eb="6">
      <t>ホイクショ</t>
    </rPh>
    <rPh sb="7" eb="9">
      <t>ジドウ</t>
    </rPh>
    <rPh sb="10" eb="12">
      <t>シュウガク</t>
    </rPh>
    <rPh sb="13" eb="14">
      <t>サイ</t>
    </rPh>
    <rPh sb="16" eb="20">
      <t>ホイクヨウロク</t>
    </rPh>
    <rPh sb="21" eb="24">
      <t>ショウガッコウ</t>
    </rPh>
    <rPh sb="25" eb="27">
      <t>ソウフ</t>
    </rPh>
    <phoneticPr fontId="3"/>
  </si>
  <si>
    <t>　・児童の転園の際に、児童の育ち等に関する記録を転園先に送付するなど、情報提供し
　ているか。</t>
    <rPh sb="2" eb="4">
      <t>ジドウ</t>
    </rPh>
    <rPh sb="5" eb="7">
      <t>テンエン</t>
    </rPh>
    <rPh sb="8" eb="9">
      <t>サイ</t>
    </rPh>
    <rPh sb="11" eb="13">
      <t>ジドウ</t>
    </rPh>
    <rPh sb="14" eb="15">
      <t>ソダ</t>
    </rPh>
    <rPh sb="16" eb="17">
      <t>トウ</t>
    </rPh>
    <rPh sb="18" eb="19">
      <t>カン</t>
    </rPh>
    <rPh sb="21" eb="23">
      <t>キロク</t>
    </rPh>
    <rPh sb="24" eb="27">
      <t>テンエンサキ</t>
    </rPh>
    <rPh sb="28" eb="30">
      <t>ソウフ</t>
    </rPh>
    <rPh sb="35" eb="39">
      <t>ジョウホウテイキョウ</t>
    </rPh>
    <phoneticPr fontId="3"/>
  </si>
  <si>
    <t>第３　給食の状況</t>
    <rPh sb="0" eb="1">
      <t>ダイ</t>
    </rPh>
    <rPh sb="3" eb="5">
      <t>キュウショク</t>
    </rPh>
    <rPh sb="6" eb="8">
      <t>ジョウキョウ</t>
    </rPh>
    <phoneticPr fontId="3"/>
  </si>
  <si>
    <t>　・食育計画が作成されているか。その評価および改善に努めているか。</t>
    <rPh sb="2" eb="6">
      <t>ショクイクケイカク</t>
    </rPh>
    <rPh sb="7" eb="9">
      <t>サクセイ</t>
    </rPh>
    <rPh sb="18" eb="20">
      <t>ヒョウカ</t>
    </rPh>
    <rPh sb="23" eb="25">
      <t>カイゼン</t>
    </rPh>
    <rPh sb="26" eb="27">
      <t>ツト</t>
    </rPh>
    <phoneticPr fontId="3"/>
  </si>
  <si>
    <t>□</t>
  </si>
  <si>
    <t>　・献立は給与栄養量を確保しているか。</t>
    <phoneticPr fontId="3"/>
  </si>
  <si>
    <t>　・給食の適切な運営のため、給食会議を開催するなど、施設長を含む関係職員による
　情報の共有を図っているか。</t>
    <rPh sb="2" eb="4">
      <t>キュウショク</t>
    </rPh>
    <rPh sb="5" eb="7">
      <t>テキセツ</t>
    </rPh>
    <rPh sb="8" eb="10">
      <t>ウンエイ</t>
    </rPh>
    <rPh sb="14" eb="18">
      <t>キュウショクカイギ</t>
    </rPh>
    <rPh sb="19" eb="21">
      <t>カイサイ</t>
    </rPh>
    <rPh sb="26" eb="29">
      <t>シセツチョウ</t>
    </rPh>
    <rPh sb="30" eb="31">
      <t>フク</t>
    </rPh>
    <rPh sb="32" eb="36">
      <t>カンケイショクイン</t>
    </rPh>
    <rPh sb="41" eb="43">
      <t>ジョウホウ</t>
    </rPh>
    <rPh sb="44" eb="46">
      <t>キョウユウ</t>
    </rPh>
    <rPh sb="47" eb="48">
      <t>ハカ</t>
    </rPh>
    <phoneticPr fontId="3"/>
  </si>
  <si>
    <t>　・児童の身体状態に配慮した献立・調理内容となっているか（咀嚼や嚥下機能等の発達
　の状況、健康状態等）</t>
    <rPh sb="2" eb="4">
      <t>ジドウ</t>
    </rPh>
    <rPh sb="5" eb="9">
      <t>シンタイジョウタイ</t>
    </rPh>
    <rPh sb="10" eb="12">
      <t>ハイリョ</t>
    </rPh>
    <rPh sb="14" eb="16">
      <t>コンダテ</t>
    </rPh>
    <rPh sb="17" eb="21">
      <t>チョウリナイヨウ</t>
    </rPh>
    <rPh sb="29" eb="31">
      <t>ソシャク</t>
    </rPh>
    <rPh sb="32" eb="34">
      <t>エンゲ</t>
    </rPh>
    <rPh sb="34" eb="36">
      <t>キノウ</t>
    </rPh>
    <rPh sb="36" eb="37">
      <t>トウ</t>
    </rPh>
    <rPh sb="38" eb="40">
      <t>ハッタツ</t>
    </rPh>
    <rPh sb="43" eb="45">
      <t>ジョウキョウ</t>
    </rPh>
    <rPh sb="46" eb="48">
      <t>ケンコウ</t>
    </rPh>
    <rPh sb="48" eb="50">
      <t>ジョウタイ</t>
    </rPh>
    <rPh sb="50" eb="51">
      <t>トウ</t>
    </rPh>
    <phoneticPr fontId="3"/>
  </si>
  <si>
    <t>　・食物アレルギー疾患を持つ園児への対応は、医師の診断に基づいたアレルギー疾患
　生活管理指導票等を使用して適切に行っているか。</t>
    <rPh sb="2" eb="4">
      <t>ショクモツ</t>
    </rPh>
    <rPh sb="9" eb="11">
      <t>シッカン</t>
    </rPh>
    <rPh sb="12" eb="13">
      <t>モ</t>
    </rPh>
    <rPh sb="14" eb="16">
      <t>エンジ</t>
    </rPh>
    <rPh sb="18" eb="20">
      <t>タイオウ</t>
    </rPh>
    <rPh sb="22" eb="24">
      <t>イシ</t>
    </rPh>
    <rPh sb="25" eb="27">
      <t>シンダン</t>
    </rPh>
    <rPh sb="28" eb="29">
      <t>モト</t>
    </rPh>
    <rPh sb="37" eb="39">
      <t>シッカン</t>
    </rPh>
    <rPh sb="41" eb="48">
      <t>セイカツカンリシドウヒョウ</t>
    </rPh>
    <rPh sb="48" eb="49">
      <t>トウ</t>
    </rPh>
    <rPh sb="50" eb="52">
      <t>シヨウ</t>
    </rPh>
    <rPh sb="54" eb="56">
      <t>テキセツ</t>
    </rPh>
    <rPh sb="57" eb="58">
      <t>オコナ</t>
    </rPh>
    <phoneticPr fontId="3"/>
  </si>
  <si>
    <t>　・調理担当者の検便を毎月実施しているか。</t>
    <rPh sb="2" eb="7">
      <t>チョウリタントウシャ</t>
    </rPh>
    <rPh sb="8" eb="10">
      <t>ケンベン</t>
    </rPh>
    <rPh sb="11" eb="15">
      <t>マイツキジッシ</t>
    </rPh>
    <phoneticPr fontId="3"/>
  </si>
  <si>
    <t>　・衛生管理の自己点検を行うなど、食中毒対策は適切に行われているか。</t>
    <rPh sb="2" eb="6">
      <t>エイセイカンリ</t>
    </rPh>
    <rPh sb="7" eb="11">
      <t>ジコテンケン</t>
    </rPh>
    <rPh sb="12" eb="13">
      <t>オコナ</t>
    </rPh>
    <rPh sb="17" eb="22">
      <t>ショクチュウドクタイサク</t>
    </rPh>
    <rPh sb="23" eb="25">
      <t>テキセツ</t>
    </rPh>
    <rPh sb="26" eb="27">
      <t>オコナ</t>
    </rPh>
    <phoneticPr fontId="3"/>
  </si>
  <si>
    <t>　・給食日誌は適切に記録されているか。</t>
    <rPh sb="2" eb="6">
      <t>キュウショクニッシ</t>
    </rPh>
    <rPh sb="7" eb="9">
      <t>テキセツ</t>
    </rPh>
    <rPh sb="10" eb="12">
      <t>キロク</t>
    </rPh>
    <phoneticPr fontId="3"/>
  </si>
  <si>
    <t>第４　保健・衛生</t>
    <rPh sb="0" eb="1">
      <t>ダイ</t>
    </rPh>
    <rPh sb="3" eb="5">
      <t>ホケン</t>
    </rPh>
    <rPh sb="6" eb="8">
      <t>エイセイ</t>
    </rPh>
    <phoneticPr fontId="3"/>
  </si>
  <si>
    <t>　・児童の健康診断は適切に実施されているか。</t>
    <rPh sb="2" eb="4">
      <t>ジドウ</t>
    </rPh>
    <rPh sb="5" eb="9">
      <t>ケンコウシンダン</t>
    </rPh>
    <rPh sb="10" eb="12">
      <t>テキセツ</t>
    </rPh>
    <rPh sb="13" eb="15">
      <t>ジッシ</t>
    </rPh>
    <phoneticPr fontId="3"/>
  </si>
  <si>
    <t>内科健診（１回目）</t>
    <rPh sb="0" eb="4">
      <t>ナイカケンシン</t>
    </rPh>
    <rPh sb="6" eb="8">
      <t>カイメ</t>
    </rPh>
    <phoneticPr fontId="3"/>
  </si>
  <si>
    <t>内科健診（２回目）</t>
    <rPh sb="0" eb="4">
      <t>ナイカケンシン</t>
    </rPh>
    <rPh sb="6" eb="8">
      <t>カイメ</t>
    </rPh>
    <phoneticPr fontId="3"/>
  </si>
  <si>
    <t>実施日（令和６年度）</t>
    <rPh sb="0" eb="3">
      <t>ジッシビ</t>
    </rPh>
    <rPh sb="4" eb="6">
      <t>レイワ</t>
    </rPh>
    <rPh sb="7" eb="9">
      <t>ネンド</t>
    </rPh>
    <phoneticPr fontId="3"/>
  </si>
  <si>
    <t>歯科検診</t>
    <rPh sb="0" eb="4">
      <t>シカケンシン</t>
    </rPh>
    <phoneticPr fontId="3"/>
  </si>
  <si>
    <t>第１　職員の配置</t>
    <rPh sb="0" eb="1">
      <t>ダイ</t>
    </rPh>
    <rPh sb="3" eb="5">
      <t>ショクイン</t>
    </rPh>
    <rPh sb="6" eb="8">
      <t>ハイチ</t>
    </rPh>
    <phoneticPr fontId="4"/>
  </si>
  <si>
    <t>　・配置基準に基づく必要な職員が確保されているか。</t>
    <rPh sb="2" eb="6">
      <t>ハイチキジュン</t>
    </rPh>
    <rPh sb="7" eb="8">
      <t>モト</t>
    </rPh>
    <rPh sb="10" eb="12">
      <t>ヒツヨウ</t>
    </rPh>
    <rPh sb="13" eb="15">
      <t>ショクイン</t>
    </rPh>
    <rPh sb="16" eb="18">
      <t>カクホ</t>
    </rPh>
    <phoneticPr fontId="3"/>
  </si>
  <si>
    <t>　・嗜好調査、残食調査等が適切にされており、その結果を献立に反映するなどの工夫が
　されているか。</t>
    <rPh sb="2" eb="6">
      <t>シコウチョウサ</t>
    </rPh>
    <rPh sb="7" eb="9">
      <t>ザンショク</t>
    </rPh>
    <rPh sb="9" eb="11">
      <t>チョウサ</t>
    </rPh>
    <rPh sb="11" eb="12">
      <t>トウ</t>
    </rPh>
    <rPh sb="13" eb="15">
      <t>テキセツ</t>
    </rPh>
    <rPh sb="24" eb="26">
      <t>ケッカ</t>
    </rPh>
    <rPh sb="27" eb="29">
      <t>コンダテ</t>
    </rPh>
    <rPh sb="30" eb="32">
      <t>ハンエイ</t>
    </rPh>
    <rPh sb="37" eb="39">
      <t>クフウ</t>
    </rPh>
    <phoneticPr fontId="3"/>
  </si>
  <si>
    <t>　・検食は食事提供前に適切に実施しているか。また、検食簿に記録しているか。</t>
    <rPh sb="2" eb="4">
      <t>ケンショク</t>
    </rPh>
    <rPh sb="5" eb="10">
      <t>ショクジテイキョウマエ</t>
    </rPh>
    <rPh sb="11" eb="13">
      <t>テキセツ</t>
    </rPh>
    <rPh sb="14" eb="16">
      <t>ジッシ</t>
    </rPh>
    <rPh sb="25" eb="28">
      <t>ケンショクボ</t>
    </rPh>
    <rPh sb="29" eb="31">
      <t>キロク</t>
    </rPh>
    <phoneticPr fontId="3"/>
  </si>
  <si>
    <t>　・健康診断結果の記録・整理・保管が適切に行われているか。</t>
    <rPh sb="2" eb="6">
      <t>ケンコウシンダン</t>
    </rPh>
    <rPh sb="6" eb="8">
      <t>ケッカ</t>
    </rPh>
    <rPh sb="9" eb="11">
      <t>キロク</t>
    </rPh>
    <rPh sb="12" eb="14">
      <t>セイリ</t>
    </rPh>
    <rPh sb="15" eb="17">
      <t>ホカン</t>
    </rPh>
    <rPh sb="18" eb="20">
      <t>テキセツ</t>
    </rPh>
    <rPh sb="21" eb="22">
      <t>オコナ</t>
    </rPh>
    <phoneticPr fontId="3"/>
  </si>
  <si>
    <t>　・保健計画が作成されているか。</t>
    <rPh sb="2" eb="6">
      <t>ホケンケイカク</t>
    </rPh>
    <rPh sb="7" eb="9">
      <t>サクセイ</t>
    </rPh>
    <phoneticPr fontId="3"/>
  </si>
  <si>
    <t>　・感染症対策マニュアルを整備する等、感染症（インフルエンザ等）に対する対策を
　講じているか。</t>
    <rPh sb="2" eb="7">
      <t>カンセンショウタイサク</t>
    </rPh>
    <rPh sb="13" eb="15">
      <t>セイビ</t>
    </rPh>
    <rPh sb="17" eb="18">
      <t>トウ</t>
    </rPh>
    <rPh sb="19" eb="22">
      <t>カンセンショウ</t>
    </rPh>
    <rPh sb="30" eb="31">
      <t>トウ</t>
    </rPh>
    <rPh sb="33" eb="34">
      <t>タイ</t>
    </rPh>
    <rPh sb="36" eb="38">
      <t>タイサク</t>
    </rPh>
    <rPh sb="41" eb="42">
      <t>コウ</t>
    </rPh>
    <phoneticPr fontId="3"/>
  </si>
  <si>
    <t>　・必要な医薬品、医療器具等が備えられているか。期限切れとなっていないか。</t>
    <rPh sb="2" eb="4">
      <t>ヒツヨウ</t>
    </rPh>
    <rPh sb="5" eb="8">
      <t>イヤクヒン</t>
    </rPh>
    <rPh sb="9" eb="14">
      <t>イリョウキグトウ</t>
    </rPh>
    <rPh sb="15" eb="16">
      <t>ソナ</t>
    </rPh>
    <rPh sb="24" eb="27">
      <t>キゲンギ</t>
    </rPh>
    <phoneticPr fontId="3"/>
  </si>
  <si>
    <t>第2　労務管理</t>
    <rPh sb="0" eb="1">
      <t>ダイ</t>
    </rPh>
    <rPh sb="3" eb="7">
      <t>ロウムカンリ</t>
    </rPh>
    <phoneticPr fontId="3"/>
  </si>
  <si>
    <t>第５　虐待防止</t>
    <rPh sb="0" eb="1">
      <t>ダイ</t>
    </rPh>
    <rPh sb="3" eb="5">
      <t>ギャクタイ</t>
    </rPh>
    <rPh sb="5" eb="7">
      <t>ボウシ</t>
    </rPh>
    <phoneticPr fontId="3"/>
  </si>
  <si>
    <t>　・子どもの状態を観察し、虐待や不適切な養育等の発見に努めるとともに、必要に
　応じて関係機関との連携を図っているか。</t>
    <phoneticPr fontId="3"/>
  </si>
  <si>
    <t>　・虐待や不適切保育の防止のための取組み（研修等）を職員に対して行っているか。</t>
    <rPh sb="2" eb="4">
      <t>ギャクタイ</t>
    </rPh>
    <rPh sb="5" eb="10">
      <t>フテキセツホイク</t>
    </rPh>
    <rPh sb="11" eb="13">
      <t>ボウシ</t>
    </rPh>
    <rPh sb="17" eb="19">
      <t>トリク</t>
    </rPh>
    <rPh sb="21" eb="24">
      <t>ケンシュウトウ</t>
    </rPh>
    <rPh sb="26" eb="28">
      <t>ショクイン</t>
    </rPh>
    <rPh sb="29" eb="30">
      <t>タイ</t>
    </rPh>
    <rPh sb="32" eb="33">
      <t>オコナ</t>
    </rPh>
    <phoneticPr fontId="3"/>
  </si>
  <si>
    <t>　・嘱託医および嘱託歯科医をおいているか。</t>
    <rPh sb="2" eb="5">
      <t>ショクタクイ</t>
    </rPh>
    <rPh sb="8" eb="13">
      <t>ショクタクシカイ</t>
    </rPh>
    <phoneticPr fontId="3"/>
  </si>
  <si>
    <t>嘱託医</t>
    <rPh sb="0" eb="3">
      <t>ショクタクイ</t>
    </rPh>
    <phoneticPr fontId="3"/>
  </si>
  <si>
    <t>嘱託歯科医</t>
    <rPh sb="0" eb="5">
      <t>ショクタクシカイ</t>
    </rPh>
    <phoneticPr fontId="3"/>
  </si>
  <si>
    <t>外部研修への参加（リモート形式含む）</t>
    <rPh sb="0" eb="4">
      <t>ガイブケンシュウ</t>
    </rPh>
    <rPh sb="6" eb="8">
      <t>サンカ</t>
    </rPh>
    <rPh sb="13" eb="15">
      <t>ケイシキ</t>
    </rPh>
    <rPh sb="15" eb="16">
      <t>フク</t>
    </rPh>
    <phoneticPr fontId="3"/>
  </si>
  <si>
    <t>園内研修の実施</t>
    <rPh sb="0" eb="4">
      <t>エンナイケンシュウ</t>
    </rPh>
    <rPh sb="5" eb="7">
      <t>ジッシ</t>
    </rPh>
    <phoneticPr fontId="3"/>
  </si>
  <si>
    <t>セルフチェックの実施</t>
    <rPh sb="8" eb="10">
      <t>ジッシ</t>
    </rPh>
    <phoneticPr fontId="3"/>
  </si>
  <si>
    <t>）</t>
    <phoneticPr fontId="3"/>
  </si>
  <si>
    <t>その他 （</t>
    <rPh sb="2" eb="3">
      <t>タ</t>
    </rPh>
    <phoneticPr fontId="3"/>
  </si>
  <si>
    <t>実施している取組みに〇</t>
    <rPh sb="0" eb="2">
      <t>ジッシ</t>
    </rPh>
    <rPh sb="6" eb="8">
      <t>トリクミ</t>
    </rPh>
    <phoneticPr fontId="3"/>
  </si>
  <si>
    <t>第６　苦情解決</t>
    <rPh sb="0" eb="1">
      <t>ダイ</t>
    </rPh>
    <rPh sb="3" eb="7">
      <t>クジョウカイケツ</t>
    </rPh>
    <phoneticPr fontId="3"/>
  </si>
  <si>
    <t>　・苦情解決責任者および苦情受付担当者を定め、苦情の窓口を保護者等に周知して
　いるか。</t>
    <rPh sb="2" eb="6">
      <t>クジョウカイケツ</t>
    </rPh>
    <rPh sb="6" eb="9">
      <t>セキニンシャ</t>
    </rPh>
    <rPh sb="12" eb="19">
      <t>クジョウウケツケタントウシャ</t>
    </rPh>
    <rPh sb="20" eb="21">
      <t>サダ</t>
    </rPh>
    <rPh sb="23" eb="25">
      <t>クジョウ</t>
    </rPh>
    <rPh sb="26" eb="28">
      <t>マドグチ</t>
    </rPh>
    <rPh sb="29" eb="33">
      <t>ホゴシャトウ</t>
    </rPh>
    <rPh sb="34" eb="36">
      <t>シュウチ</t>
    </rPh>
    <phoneticPr fontId="3"/>
  </si>
  <si>
    <t>苦情解決責任者</t>
    <rPh sb="0" eb="2">
      <t>クジョウ</t>
    </rPh>
    <rPh sb="2" eb="7">
      <t>カイケツセキニンシャ</t>
    </rPh>
    <phoneticPr fontId="3"/>
  </si>
  <si>
    <t>苦情受付担当者</t>
    <rPh sb="0" eb="2">
      <t>クジョウ</t>
    </rPh>
    <rPh sb="2" eb="4">
      <t>ウケツケ</t>
    </rPh>
    <rPh sb="4" eb="7">
      <t>タントウシャ</t>
    </rPh>
    <phoneticPr fontId="3"/>
  </si>
  <si>
    <t>　・苦情受付から解決、改善までの経過と結果について、書面に記録しているか。</t>
    <rPh sb="2" eb="4">
      <t>クジョウ</t>
    </rPh>
    <rPh sb="4" eb="6">
      <t>ウケツケ</t>
    </rPh>
    <rPh sb="8" eb="10">
      <t>カイケツ</t>
    </rPh>
    <rPh sb="11" eb="13">
      <t>カイゼン</t>
    </rPh>
    <rPh sb="16" eb="18">
      <t>ケイカ</t>
    </rPh>
    <rPh sb="19" eb="21">
      <t>ケッカ</t>
    </rPh>
    <rPh sb="26" eb="28">
      <t>ショメン</t>
    </rPh>
    <rPh sb="29" eb="31">
      <t>キロク</t>
    </rPh>
    <phoneticPr fontId="3"/>
  </si>
  <si>
    <t>　・苦情解決のための第三者委員を定めているか。苦情解決責任者は一定期間ごとに
　苦情解決結果について第三者委員に報告し、必要な助言を受けているか。</t>
    <rPh sb="2" eb="4">
      <t>クジョウ</t>
    </rPh>
    <rPh sb="4" eb="6">
      <t>カイケツ</t>
    </rPh>
    <rPh sb="10" eb="15">
      <t>ダイサンシャイイン</t>
    </rPh>
    <rPh sb="16" eb="17">
      <t>サダ</t>
    </rPh>
    <rPh sb="23" eb="30">
      <t>クジョウカイケツセキニンシャ</t>
    </rPh>
    <rPh sb="31" eb="35">
      <t>イッテイキカン</t>
    </rPh>
    <rPh sb="40" eb="42">
      <t>クジョウ</t>
    </rPh>
    <rPh sb="42" eb="46">
      <t>カイケツケッカ</t>
    </rPh>
    <rPh sb="50" eb="55">
      <t>ダイサンシャイイン</t>
    </rPh>
    <rPh sb="56" eb="58">
      <t>ホウコク</t>
    </rPh>
    <rPh sb="60" eb="62">
      <t>ヒツヨウ</t>
    </rPh>
    <rPh sb="63" eb="65">
      <t>ジョゲン</t>
    </rPh>
    <rPh sb="66" eb="67">
      <t>ウ</t>
    </rPh>
    <phoneticPr fontId="3"/>
  </si>
  <si>
    <t>　・就業規則を整備しているか。</t>
    <rPh sb="2" eb="6">
      <t>シュウギョウキソク</t>
    </rPh>
    <rPh sb="7" eb="9">
      <t>セイビ</t>
    </rPh>
    <phoneticPr fontId="3"/>
  </si>
  <si>
    <t>第三者委員</t>
    <rPh sb="0" eb="5">
      <t>ダイサンシャイイン</t>
    </rPh>
    <phoneticPr fontId="3"/>
  </si>
  <si>
    <t>職</t>
    <rPh sb="0" eb="1">
      <t>ショク</t>
    </rPh>
    <phoneticPr fontId="3"/>
  </si>
  <si>
    <t>　・給与規定を整備しているか。</t>
    <rPh sb="2" eb="4">
      <t>キュウヨ</t>
    </rPh>
    <rPh sb="4" eb="6">
      <t>キテイ</t>
    </rPh>
    <rPh sb="7" eb="9">
      <t>セイビ</t>
    </rPh>
    <phoneticPr fontId="3"/>
  </si>
  <si>
    <t>氏名</t>
    <rPh sb="0" eb="2">
      <t>シメイ</t>
    </rPh>
    <phoneticPr fontId="3"/>
  </si>
  <si>
    <t>　・３６協定が締結され、毎年、労働基準監督署へ届出ているか。</t>
    <rPh sb="4" eb="6">
      <t>キョウテイ</t>
    </rPh>
    <rPh sb="7" eb="9">
      <t>テイケツ</t>
    </rPh>
    <rPh sb="12" eb="14">
      <t>マイネン</t>
    </rPh>
    <rPh sb="15" eb="19">
      <t>ロウドウキジュン</t>
    </rPh>
    <rPh sb="19" eb="22">
      <t>カントクショ</t>
    </rPh>
    <rPh sb="23" eb="25">
      <t>トドケデ</t>
    </rPh>
    <phoneticPr fontId="3"/>
  </si>
  <si>
    <t>第７　自己評価</t>
    <rPh sb="0" eb="1">
      <t>ダイ</t>
    </rPh>
    <rPh sb="3" eb="5">
      <t>ジコ</t>
    </rPh>
    <rPh sb="5" eb="7">
      <t>ヒョウカ</t>
    </rPh>
    <phoneticPr fontId="3"/>
  </si>
  <si>
    <t>届出日</t>
    <rPh sb="0" eb="3">
      <t>トドケデビ</t>
    </rPh>
    <phoneticPr fontId="3"/>
  </si>
  <si>
    <t>　・保育所、認定こども園は自ら業務の質の評価を行い、常のその改善を図っているか。</t>
    <rPh sb="2" eb="5">
      <t>ホイクショ</t>
    </rPh>
    <rPh sb="6" eb="8">
      <t>ニンテイ</t>
    </rPh>
    <rPh sb="11" eb="12">
      <t>エン</t>
    </rPh>
    <rPh sb="13" eb="14">
      <t>ミズカ</t>
    </rPh>
    <rPh sb="15" eb="17">
      <t>ギョウム</t>
    </rPh>
    <rPh sb="18" eb="19">
      <t>シツ</t>
    </rPh>
    <rPh sb="20" eb="22">
      <t>ヒョウカ</t>
    </rPh>
    <rPh sb="23" eb="24">
      <t>オコナ</t>
    </rPh>
    <rPh sb="26" eb="27">
      <t>ツネ</t>
    </rPh>
    <rPh sb="30" eb="32">
      <t>カイゼン</t>
    </rPh>
    <rPh sb="33" eb="34">
      <t>ハカ</t>
    </rPh>
    <phoneticPr fontId="3"/>
  </si>
  <si>
    <t>　・給与から法定外控除を行っている場合、労働基準法２４条１項ただし書にかかる労使の協定（２４協定）が締結されているか。</t>
    <rPh sb="2" eb="4">
      <t>キュウヨ</t>
    </rPh>
    <rPh sb="6" eb="11">
      <t>ホウテイガイコウジョ</t>
    </rPh>
    <rPh sb="12" eb="13">
      <t>オコナ</t>
    </rPh>
    <rPh sb="17" eb="19">
      <t>バアイ</t>
    </rPh>
    <rPh sb="20" eb="22">
      <t>ロウドウ</t>
    </rPh>
    <rPh sb="22" eb="24">
      <t>キジュン</t>
    </rPh>
    <rPh sb="24" eb="25">
      <t>ホウ</t>
    </rPh>
    <rPh sb="27" eb="28">
      <t>ジョウ</t>
    </rPh>
    <rPh sb="29" eb="30">
      <t>コウ</t>
    </rPh>
    <rPh sb="33" eb="34">
      <t>カ</t>
    </rPh>
    <rPh sb="38" eb="40">
      <t>ロウシ</t>
    </rPh>
    <rPh sb="41" eb="43">
      <t>キョウテイ</t>
    </rPh>
    <rPh sb="46" eb="48">
      <t>キョウテイ</t>
    </rPh>
    <rPh sb="50" eb="52">
      <t>テイケツ</t>
    </rPh>
    <phoneticPr fontId="3"/>
  </si>
  <si>
    <t>　・自己評価の結果を公表しているか。</t>
    <rPh sb="2" eb="6">
      <t>ジコヒョウカ</t>
    </rPh>
    <rPh sb="7" eb="9">
      <t>ケッカ</t>
    </rPh>
    <rPh sb="10" eb="12">
      <t>コウヒョウ</t>
    </rPh>
    <phoneticPr fontId="3"/>
  </si>
  <si>
    <t>　・休暇</t>
    <rPh sb="2" eb="4">
      <t>キュウカ</t>
    </rPh>
    <phoneticPr fontId="3"/>
  </si>
  <si>
    <t>　・時間外勤務</t>
    <rPh sb="2" eb="5">
      <t>ジカンガイ</t>
    </rPh>
    <rPh sb="5" eb="7">
      <t>キンム</t>
    </rPh>
    <phoneticPr fontId="3"/>
  </si>
  <si>
    <t>　・職員の健康診断を年１回以上実施しているか。</t>
    <rPh sb="2" eb="4">
      <t>ショクイン</t>
    </rPh>
    <rPh sb="5" eb="9">
      <t>ケンコウシンダン</t>
    </rPh>
    <rPh sb="10" eb="11">
      <t>ネン</t>
    </rPh>
    <rPh sb="12" eb="15">
      <t>カイイジョウ</t>
    </rPh>
    <rPh sb="15" eb="17">
      <t>ジッシ</t>
    </rPh>
    <phoneticPr fontId="3"/>
  </si>
  <si>
    <t>実施日</t>
    <rPh sb="0" eb="3">
      <t>ジッシビ</t>
    </rPh>
    <phoneticPr fontId="3"/>
  </si>
  <si>
    <t>第３　職員会議および研修の状況</t>
    <rPh sb="0" eb="1">
      <t>ダイ</t>
    </rPh>
    <rPh sb="3" eb="7">
      <t>ショクインカイギ</t>
    </rPh>
    <rPh sb="10" eb="12">
      <t>ケンシュウ</t>
    </rPh>
    <rPh sb="13" eb="15">
      <t>ジョウキョウ</t>
    </rPh>
    <phoneticPr fontId="3"/>
  </si>
  <si>
    <t>　・職務運営のための会議が定期的に開催されているか。</t>
    <rPh sb="2" eb="4">
      <t>ショクム</t>
    </rPh>
    <rPh sb="4" eb="6">
      <t>ウンエイ</t>
    </rPh>
    <rPh sb="10" eb="12">
      <t>カイギ</t>
    </rPh>
    <rPh sb="13" eb="16">
      <t>テイキテキ</t>
    </rPh>
    <rPh sb="17" eb="19">
      <t>カイサイ</t>
    </rPh>
    <phoneticPr fontId="3"/>
  </si>
  <si>
    <t>　・【こども園】園児の就学に際し、幼保連携型認定こども園園児指導要録を小学校へ
　送付しているか。</t>
    <rPh sb="6" eb="7">
      <t>エン</t>
    </rPh>
    <rPh sb="8" eb="10">
      <t>エンジ</t>
    </rPh>
    <rPh sb="11" eb="13">
      <t>シュウガク</t>
    </rPh>
    <rPh sb="14" eb="15">
      <t>サイ</t>
    </rPh>
    <rPh sb="17" eb="22">
      <t>ヨウホレンケイガタ</t>
    </rPh>
    <rPh sb="22" eb="24">
      <t>ニンテイ</t>
    </rPh>
    <rPh sb="27" eb="28">
      <t>エン</t>
    </rPh>
    <rPh sb="28" eb="30">
      <t>エンジ</t>
    </rPh>
    <rPh sb="30" eb="34">
      <t>シドウヨウロク</t>
    </rPh>
    <rPh sb="35" eb="38">
      <t>ショウガッコウ</t>
    </rPh>
    <rPh sb="41" eb="43">
      <t>ソウフ</t>
    </rPh>
    <phoneticPr fontId="3"/>
  </si>
  <si>
    <t>　・障がい児に対しては、一人一人の障がいの種類、程度に応じた保育ができるよう配慮
　した保育内容になっているか。</t>
    <rPh sb="2" eb="3">
      <t>ショウ</t>
    </rPh>
    <rPh sb="5" eb="6">
      <t>ジ</t>
    </rPh>
    <rPh sb="7" eb="8">
      <t>タイ</t>
    </rPh>
    <rPh sb="12" eb="16">
      <t>ヒトリヒトリ</t>
    </rPh>
    <rPh sb="17" eb="18">
      <t>ショウ</t>
    </rPh>
    <rPh sb="21" eb="23">
      <t>シュルイ</t>
    </rPh>
    <rPh sb="24" eb="26">
      <t>テイド</t>
    </rPh>
    <rPh sb="27" eb="28">
      <t>オウ</t>
    </rPh>
    <rPh sb="30" eb="32">
      <t>ホイク</t>
    </rPh>
    <rPh sb="38" eb="40">
      <t>ハイリョ</t>
    </rPh>
    <rPh sb="44" eb="48">
      <t>ホイクナイヨウ</t>
    </rPh>
    <phoneticPr fontId="3"/>
  </si>
  <si>
    <t>　・施設内研修を実施しているか。</t>
    <rPh sb="2" eb="5">
      <t>シセツナイ</t>
    </rPh>
    <rPh sb="5" eb="7">
      <t>ケンシュウ</t>
    </rPh>
    <rPh sb="8" eb="10">
      <t>ジッシ</t>
    </rPh>
    <phoneticPr fontId="3"/>
  </si>
  <si>
    <t>直近の実施日</t>
    <rPh sb="0" eb="2">
      <t>チョッキン</t>
    </rPh>
    <rPh sb="3" eb="6">
      <t>ジッシビ</t>
    </rPh>
    <phoneticPr fontId="3"/>
  </si>
  <si>
    <t>内容</t>
    <rPh sb="0" eb="2">
      <t>ナイヨウ</t>
    </rPh>
    <phoneticPr fontId="3"/>
  </si>
  <si>
    <t>　・施設外研修に参加しているか。</t>
    <rPh sb="2" eb="5">
      <t>シセツガイ</t>
    </rPh>
    <rPh sb="5" eb="7">
      <t>ケンシュウ</t>
    </rPh>
    <rPh sb="8" eb="10">
      <t>サンカ</t>
    </rPh>
    <phoneticPr fontId="3"/>
  </si>
  <si>
    <t>直近の参加日</t>
    <rPh sb="0" eb="2">
      <t>チョッキン</t>
    </rPh>
    <rPh sb="3" eb="5">
      <t>サンカ</t>
    </rPh>
    <rPh sb="5" eb="6">
      <t>ヒ</t>
    </rPh>
    <phoneticPr fontId="3"/>
  </si>
  <si>
    <t>第４　防災</t>
    <rPh sb="0" eb="1">
      <t>ダイ</t>
    </rPh>
    <rPh sb="3" eb="5">
      <t>ボウサイ</t>
    </rPh>
    <phoneticPr fontId="3"/>
  </si>
  <si>
    <t>　・消火訓練および避難訓練を毎月１回以上実施しているか。</t>
    <rPh sb="2" eb="4">
      <t>ショウカ</t>
    </rPh>
    <rPh sb="4" eb="6">
      <t>クンレン</t>
    </rPh>
    <rPh sb="9" eb="13">
      <t>ヒナンクンレン</t>
    </rPh>
    <rPh sb="14" eb="16">
      <t>マイツキ</t>
    </rPh>
    <rPh sb="17" eb="18">
      <t>カイ</t>
    </rPh>
    <rPh sb="18" eb="20">
      <t>イジョウ</t>
    </rPh>
    <rPh sb="20" eb="22">
      <t>ジッシ</t>
    </rPh>
    <phoneticPr fontId="3"/>
  </si>
  <si>
    <t>　・通報訓練を実施しているか。</t>
    <rPh sb="2" eb="4">
      <t>ツウホウ</t>
    </rPh>
    <rPh sb="4" eb="6">
      <t>クンレン</t>
    </rPh>
    <rPh sb="7" eb="9">
      <t>ジッシ</t>
    </rPh>
    <phoneticPr fontId="3"/>
  </si>
  <si>
    <t>　・ハザードマップ等で非常災害による被害想定の情報を収集しているか。</t>
    <rPh sb="9" eb="10">
      <t>トウ</t>
    </rPh>
    <rPh sb="11" eb="15">
      <t>ヒジョウサイガイ</t>
    </rPh>
    <rPh sb="18" eb="22">
      <t>ヒガイソウテイ</t>
    </rPh>
    <rPh sb="23" eb="25">
      <t>ジョウホウ</t>
    </rPh>
    <rPh sb="26" eb="28">
      <t>シュウシュウ</t>
    </rPh>
    <phoneticPr fontId="3"/>
  </si>
  <si>
    <t>　・避難確保計画を策定しているか。</t>
    <rPh sb="2" eb="6">
      <t>ヒナンカクホ</t>
    </rPh>
    <rPh sb="6" eb="8">
      <t>ケイカク</t>
    </rPh>
    <rPh sb="9" eb="11">
      <t>サクテイ</t>
    </rPh>
    <phoneticPr fontId="3"/>
  </si>
  <si>
    <t>第５　防犯</t>
    <rPh sb="0" eb="1">
      <t>ダイ</t>
    </rPh>
    <rPh sb="3" eb="5">
      <t>ボウハン</t>
    </rPh>
    <phoneticPr fontId="3"/>
  </si>
  <si>
    <t>　・防犯に関する取り組み（防犯講習、不審者対応訓練等）を実施しているか。</t>
    <rPh sb="2" eb="4">
      <t>ボウハン</t>
    </rPh>
    <rPh sb="5" eb="6">
      <t>カン</t>
    </rPh>
    <rPh sb="8" eb="9">
      <t>ト</t>
    </rPh>
    <rPh sb="10" eb="11">
      <t>ク</t>
    </rPh>
    <rPh sb="13" eb="17">
      <t>ボウハンコウシュウ</t>
    </rPh>
    <rPh sb="18" eb="26">
      <t>フシンシャタイオウクンレントウ</t>
    </rPh>
    <rPh sb="28" eb="30">
      <t>ジッシ</t>
    </rPh>
    <phoneticPr fontId="3"/>
  </si>
  <si>
    <t>取組内容</t>
    <rPh sb="0" eb="2">
      <t>トリクミ</t>
    </rPh>
    <rPh sb="2" eb="4">
      <t>ナイヨウ</t>
    </rPh>
    <phoneticPr fontId="3"/>
  </si>
  <si>
    <t>第６　その他安全関係</t>
    <rPh sb="0" eb="1">
      <t>ダイ</t>
    </rPh>
    <rPh sb="5" eb="6">
      <t>タ</t>
    </rPh>
    <rPh sb="6" eb="10">
      <t>アンゼンカンケイ</t>
    </rPh>
    <phoneticPr fontId="3"/>
  </si>
  <si>
    <t>　・安全計画を策定しているか。</t>
    <rPh sb="2" eb="6">
      <t>アンゼンケイカク</t>
    </rPh>
    <rPh sb="7" eb="9">
      <t>サクテイ</t>
    </rPh>
    <phoneticPr fontId="3"/>
  </si>
  <si>
    <t>　・遊具および施設内の点検を行っているか。</t>
    <rPh sb="2" eb="4">
      <t>ユウグ</t>
    </rPh>
    <rPh sb="7" eb="10">
      <t>シセツナイ</t>
    </rPh>
    <rPh sb="11" eb="13">
      <t>テンケン</t>
    </rPh>
    <rPh sb="14" eb="15">
      <t>オコナ</t>
    </rPh>
    <phoneticPr fontId="3"/>
  </si>
  <si>
    <t>第７　児童の所在確認</t>
    <rPh sb="0" eb="1">
      <t>ダイ</t>
    </rPh>
    <rPh sb="3" eb="5">
      <t>ジドウ</t>
    </rPh>
    <rPh sb="6" eb="8">
      <t>ショザイ</t>
    </rPh>
    <rPh sb="8" eb="10">
      <t>カクニン</t>
    </rPh>
    <phoneticPr fontId="3"/>
  </si>
  <si>
    <t>具体的な確認方法</t>
    <rPh sb="0" eb="3">
      <t>グタイテキ</t>
    </rPh>
    <rPh sb="4" eb="8">
      <t>カクニンホウホウ</t>
    </rPh>
    <phoneticPr fontId="3"/>
  </si>
  <si>
    <t>　・【こども園のみ】嘱託薬剤師をおいているか。</t>
    <rPh sb="6" eb="7">
      <t>エン</t>
    </rPh>
    <rPh sb="10" eb="12">
      <t>ショクタク</t>
    </rPh>
    <rPh sb="12" eb="15">
      <t>ヤクザイシ</t>
    </rPh>
    <phoneticPr fontId="3"/>
  </si>
  <si>
    <t>嘱託薬剤師</t>
    <rPh sb="0" eb="2">
      <t>ショクタク</t>
    </rPh>
    <rPh sb="2" eb="5">
      <t>ヤクザイシ</t>
    </rPh>
    <phoneticPr fontId="3"/>
  </si>
  <si>
    <t>点検実施日（１回目）</t>
    <rPh sb="0" eb="5">
      <t>テンケンジッシビ</t>
    </rPh>
    <rPh sb="7" eb="9">
      <t>カイメ</t>
    </rPh>
    <phoneticPr fontId="3"/>
  </si>
  <si>
    <t>点検実施日（２回目）</t>
    <rPh sb="0" eb="5">
      <t>テンケンジッシビ</t>
    </rPh>
    <rPh sb="7" eb="9">
      <t>カイメ</t>
    </rPh>
    <phoneticPr fontId="3"/>
  </si>
  <si>
    <t>消防署への届出日</t>
    <rPh sb="0" eb="3">
      <t>ショウボウショ</t>
    </rPh>
    <rPh sb="5" eb="8">
      <t>トドケデビ</t>
    </rPh>
    <phoneticPr fontId="3"/>
  </si>
  <si>
    <t>　・定期的に救命救急講習を実施しているか。</t>
    <rPh sb="2" eb="5">
      <t>テイキテキ</t>
    </rPh>
    <rPh sb="6" eb="10">
      <t>キュウメイキュウキュウ</t>
    </rPh>
    <rPh sb="10" eb="12">
      <t>コウシュウ</t>
    </rPh>
    <rPh sb="13" eb="15">
      <t>ジッシ</t>
    </rPh>
    <phoneticPr fontId="3"/>
  </si>
  <si>
    <t>参加者</t>
    <rPh sb="0" eb="3">
      <t>サンカシャ</t>
    </rPh>
    <phoneticPr fontId="3"/>
  </si>
  <si>
    <t>□</t>
    <phoneticPr fontId="3"/>
  </si>
  <si>
    <t>※　　　　枠に記入してください。</t>
    <rPh sb="5" eb="6">
      <t>ワク</t>
    </rPh>
    <rPh sb="7" eb="9">
      <t>キニュウ</t>
    </rPh>
    <phoneticPr fontId="29"/>
  </si>
  <si>
    <t>①開所時間</t>
    <rPh sb="1" eb="3">
      <t>カイショ</t>
    </rPh>
    <rPh sb="3" eb="5">
      <t>ジカン</t>
    </rPh>
    <phoneticPr fontId="29"/>
  </si>
  <si>
    <t>※延長しない場合は、延長（前・後）の欄に通常の開所（閉所）時刻をご記入ください</t>
    <rPh sb="1" eb="3">
      <t>エンチョウ</t>
    </rPh>
    <rPh sb="6" eb="8">
      <t>バアイ</t>
    </rPh>
    <rPh sb="10" eb="12">
      <t>エンチョウ</t>
    </rPh>
    <rPh sb="13" eb="14">
      <t>マエ</t>
    </rPh>
    <rPh sb="15" eb="16">
      <t>ウシロ</t>
    </rPh>
    <rPh sb="18" eb="19">
      <t>ラン</t>
    </rPh>
    <rPh sb="20" eb="22">
      <t>ツウジョウ</t>
    </rPh>
    <rPh sb="23" eb="25">
      <t>カイショ</t>
    </rPh>
    <rPh sb="26" eb="28">
      <t>ヘイショ</t>
    </rPh>
    <rPh sb="29" eb="31">
      <t>ジコク</t>
    </rPh>
    <rPh sb="33" eb="35">
      <t>キニュウ</t>
    </rPh>
    <phoneticPr fontId="29"/>
  </si>
  <si>
    <t>延長（前）</t>
    <rPh sb="0" eb="2">
      <t>エンチョウ</t>
    </rPh>
    <rPh sb="3" eb="4">
      <t>マエ</t>
    </rPh>
    <phoneticPr fontId="29"/>
  </si>
  <si>
    <t>通常</t>
    <rPh sb="0" eb="2">
      <t>ツウジョウ</t>
    </rPh>
    <phoneticPr fontId="29"/>
  </si>
  <si>
    <t>延長（後）</t>
    <rPh sb="0" eb="2">
      <t>エンチョウ</t>
    </rPh>
    <rPh sb="3" eb="4">
      <t>アト</t>
    </rPh>
    <phoneticPr fontId="29"/>
  </si>
  <si>
    <t>０歳</t>
    <rPh sb="1" eb="2">
      <t>サイ</t>
    </rPh>
    <phoneticPr fontId="29"/>
  </si>
  <si>
    <t>②在籍児童数</t>
    <rPh sb="1" eb="3">
      <t>ザイセキ</t>
    </rPh>
    <rPh sb="3" eb="5">
      <t>ジドウ</t>
    </rPh>
    <rPh sb="5" eb="6">
      <t>スウ</t>
    </rPh>
    <phoneticPr fontId="29"/>
  </si>
  <si>
    <t>１・２歳</t>
    <rPh sb="3" eb="4">
      <t>サイ</t>
    </rPh>
    <phoneticPr fontId="29"/>
  </si>
  <si>
    <t>※提出日の１か月前の状況についてご記入ください。</t>
    <rPh sb="1" eb="3">
      <t>テイシュツ</t>
    </rPh>
    <rPh sb="3" eb="4">
      <t>ビ</t>
    </rPh>
    <rPh sb="7" eb="8">
      <t>ゲツ</t>
    </rPh>
    <rPh sb="8" eb="9">
      <t>マエ</t>
    </rPh>
    <rPh sb="10" eb="12">
      <t>ジョウキョウ</t>
    </rPh>
    <rPh sb="17" eb="19">
      <t>キニュウ</t>
    </rPh>
    <phoneticPr fontId="29"/>
  </si>
  <si>
    <t>３歳</t>
    <rPh sb="1" eb="2">
      <t>サイ</t>
    </rPh>
    <phoneticPr fontId="29"/>
  </si>
  <si>
    <t>４・５歳</t>
    <rPh sb="3" eb="4">
      <t>サイ</t>
    </rPh>
    <phoneticPr fontId="29"/>
  </si>
  <si>
    <t>Ⓐ必要職員数</t>
    <rPh sb="1" eb="3">
      <t>ヒツヨウ</t>
    </rPh>
    <rPh sb="3" eb="5">
      <t>ショクイン</t>
    </rPh>
    <rPh sb="5" eb="6">
      <t>スウ</t>
    </rPh>
    <phoneticPr fontId="29"/>
  </si>
  <si>
    <t>③平日のシフト表</t>
    <rPh sb="1" eb="3">
      <t>ヘイジツ</t>
    </rPh>
    <rPh sb="7" eb="8">
      <t>ヒョウ</t>
    </rPh>
    <phoneticPr fontId="4"/>
  </si>
  <si>
    <t>Ⓐ÷３</t>
    <phoneticPr fontId="29"/>
  </si>
  <si>
    <t>職名
（保育教諭）</t>
    <rPh sb="0" eb="2">
      <t>ショクメイ</t>
    </rPh>
    <rPh sb="4" eb="6">
      <t>ホイク</t>
    </rPh>
    <rPh sb="6" eb="8">
      <t>キョウユ</t>
    </rPh>
    <phoneticPr fontId="29"/>
  </si>
  <si>
    <t>名前</t>
    <rPh sb="0" eb="2">
      <t>ナマエ</t>
    </rPh>
    <phoneticPr fontId="29"/>
  </si>
  <si>
    <t>出勤</t>
    <rPh sb="0" eb="2">
      <t>シュッキン</t>
    </rPh>
    <phoneticPr fontId="4"/>
  </si>
  <si>
    <t>退所</t>
    <rPh sb="0" eb="2">
      <t>タイショ</t>
    </rPh>
    <phoneticPr fontId="4"/>
  </si>
  <si>
    <t>休憩時間</t>
    <rPh sb="0" eb="2">
      <t>キュウケイ</t>
    </rPh>
    <rPh sb="2" eb="4">
      <t>ジカン</t>
    </rPh>
    <phoneticPr fontId="4"/>
  </si>
  <si>
    <t>実勤務
時間</t>
    <rPh sb="0" eb="1">
      <t>ジツ</t>
    </rPh>
    <rPh sb="1" eb="3">
      <t>キンム</t>
    </rPh>
    <rPh sb="4" eb="6">
      <t>ジカン</t>
    </rPh>
    <phoneticPr fontId="4"/>
  </si>
  <si>
    <t>開</t>
    <rPh sb="0" eb="1">
      <t>カイ</t>
    </rPh>
    <phoneticPr fontId="4"/>
  </si>
  <si>
    <t>閉</t>
    <rPh sb="0" eb="1">
      <t>ヘイ</t>
    </rPh>
    <phoneticPr fontId="4"/>
  </si>
  <si>
    <t>休憩</t>
    <rPh sb="0" eb="2">
      <t>キュウケイ</t>
    </rPh>
    <phoneticPr fontId="4"/>
  </si>
  <si>
    <t>人数</t>
    <rPh sb="0" eb="2">
      <t>ニンズウ</t>
    </rPh>
    <phoneticPr fontId="29"/>
  </si>
  <si>
    <t>職名
（保健師等）</t>
    <rPh sb="0" eb="2">
      <t>ショクメイ</t>
    </rPh>
    <rPh sb="4" eb="7">
      <t>ホケンシ</t>
    </rPh>
    <rPh sb="7" eb="8">
      <t>トウ</t>
    </rPh>
    <phoneticPr fontId="29"/>
  </si>
  <si>
    <t>適用する特例</t>
    <rPh sb="0" eb="2">
      <t>テキヨウ</t>
    </rPh>
    <rPh sb="4" eb="6">
      <t>トクレイ</t>
    </rPh>
    <phoneticPr fontId="29"/>
  </si>
  <si>
    <t>職名
（特例職員）</t>
    <rPh sb="0" eb="2">
      <t>ショクメイ</t>
    </rPh>
    <rPh sb="4" eb="6">
      <t>トクレイ</t>
    </rPh>
    <rPh sb="6" eb="8">
      <t>ショクイン</t>
    </rPh>
    <phoneticPr fontId="29"/>
  </si>
  <si>
    <t>特例②、③の職員（特例②、③の職員がいる場合は、保健師等含む）</t>
    <rPh sb="0" eb="2">
      <t>トクレイ</t>
    </rPh>
    <rPh sb="6" eb="8">
      <t>ショクイン</t>
    </rPh>
    <rPh sb="9" eb="11">
      <t>トクレイ</t>
    </rPh>
    <rPh sb="15" eb="17">
      <t>ショクイン</t>
    </rPh>
    <rPh sb="20" eb="22">
      <t>バアイ</t>
    </rPh>
    <rPh sb="24" eb="27">
      <t>ホケンシ</t>
    </rPh>
    <rPh sb="27" eb="28">
      <t>トウ</t>
    </rPh>
    <rPh sb="28" eb="29">
      <t>フク</t>
    </rPh>
    <phoneticPr fontId="29"/>
  </si>
  <si>
    <t>　　　　　特例②、③の職員（保健師等含む）は必要保育教諭の１/３未満か</t>
    <rPh sb="5" eb="7">
      <t>トクレイ</t>
    </rPh>
    <rPh sb="11" eb="13">
      <t>ショクイン</t>
    </rPh>
    <rPh sb="14" eb="17">
      <t>ホケンシ</t>
    </rPh>
    <rPh sb="17" eb="18">
      <t>トウ</t>
    </rPh>
    <rPh sb="18" eb="19">
      <t>フク</t>
    </rPh>
    <rPh sb="22" eb="24">
      <t>ヒツヨウ</t>
    </rPh>
    <rPh sb="24" eb="26">
      <t>ホイク</t>
    </rPh>
    <rPh sb="26" eb="28">
      <t>キョウユ</t>
    </rPh>
    <rPh sb="32" eb="34">
      <t>ミマン</t>
    </rPh>
    <phoneticPr fontId="29"/>
  </si>
  <si>
    <t>　　　　　（参考）特例②、③の職員（保健師等含む）の必要保育教諭に占める割合</t>
    <rPh sb="6" eb="8">
      <t>サンコウ</t>
    </rPh>
    <rPh sb="9" eb="11">
      <t>トクレイ</t>
    </rPh>
    <rPh sb="15" eb="17">
      <t>ショクイン</t>
    </rPh>
    <rPh sb="18" eb="21">
      <t>ホケンシ</t>
    </rPh>
    <rPh sb="21" eb="22">
      <t>トウ</t>
    </rPh>
    <rPh sb="22" eb="23">
      <t>フク</t>
    </rPh>
    <rPh sb="26" eb="28">
      <t>ヒツヨウ</t>
    </rPh>
    <rPh sb="28" eb="30">
      <t>ホイク</t>
    </rPh>
    <rPh sb="30" eb="32">
      <t>キョウユ</t>
    </rPh>
    <rPh sb="33" eb="34">
      <t>シ</t>
    </rPh>
    <rPh sb="36" eb="38">
      <t>ワリアイ</t>
    </rPh>
    <phoneticPr fontId="29"/>
  </si>
  <si>
    <t>　　　　　最低２人配置できているか</t>
    <rPh sb="5" eb="7">
      <t>サイテイ</t>
    </rPh>
    <rPh sb="8" eb="9">
      <t>ニン</t>
    </rPh>
    <rPh sb="9" eb="11">
      <t>ハイチ</t>
    </rPh>
    <phoneticPr fontId="29"/>
  </si>
  <si>
    <t>　　　　　最低基準以上配置できているか</t>
    <rPh sb="5" eb="7">
      <t>サイテイ</t>
    </rPh>
    <rPh sb="7" eb="9">
      <t>キジュン</t>
    </rPh>
    <rPh sb="9" eb="11">
      <t>イジョウ</t>
    </rPh>
    <rPh sb="11" eb="13">
      <t>ハイチ</t>
    </rPh>
    <phoneticPr fontId="29"/>
  </si>
  <si>
    <t>　　　　　　　　不足している人数</t>
    <rPh sb="8" eb="10">
      <t>フソク</t>
    </rPh>
    <rPh sb="14" eb="16">
      <t>ニンズウ</t>
    </rPh>
    <phoneticPr fontId="29"/>
  </si>
  <si>
    <t>配置職員数</t>
    <rPh sb="0" eb="2">
      <t>ハイチ</t>
    </rPh>
    <rPh sb="2" eb="5">
      <t>ショクインスウ</t>
    </rPh>
    <phoneticPr fontId="29"/>
  </si>
  <si>
    <t>　【特例内容】
　①利用園児が少ない朝夕に限り、最低２人配置のところ、１人を保育教諭と同等の知識および経験を有すると認められるものに代替可能
　②配置基準上必要となる職員の数の３分の１未満（保健師等含む）において、小学校教諭・養護教諭に代替可能
　③配置基準上必要となる職員の数の３分の１未満（保健師等含む）において、開所時間を通して最低基準を維持するため、追加して必要となる保育教諭に限り、保育教諭と同等の知識および経験を有すると認められるものに代替可能</t>
    <rPh sb="2" eb="4">
      <t>トクレイ</t>
    </rPh>
    <rPh sb="4" eb="6">
      <t>ナイヨウ</t>
    </rPh>
    <rPh sb="10" eb="12">
      <t>リヨウ</t>
    </rPh>
    <rPh sb="12" eb="14">
      <t>エンジ</t>
    </rPh>
    <rPh sb="15" eb="16">
      <t>スク</t>
    </rPh>
    <rPh sb="18" eb="20">
      <t>アサユウ</t>
    </rPh>
    <rPh sb="21" eb="22">
      <t>カギ</t>
    </rPh>
    <rPh sb="24" eb="26">
      <t>サイテイ</t>
    </rPh>
    <rPh sb="27" eb="28">
      <t>ニン</t>
    </rPh>
    <rPh sb="28" eb="30">
      <t>ハイチ</t>
    </rPh>
    <rPh sb="36" eb="37">
      <t>ニン</t>
    </rPh>
    <rPh sb="38" eb="40">
      <t>ホイク</t>
    </rPh>
    <rPh sb="40" eb="42">
      <t>キョウユ</t>
    </rPh>
    <rPh sb="43" eb="45">
      <t>ドウトウ</t>
    </rPh>
    <rPh sb="46" eb="48">
      <t>チシキ</t>
    </rPh>
    <rPh sb="51" eb="53">
      <t>ケイケン</t>
    </rPh>
    <rPh sb="54" eb="55">
      <t>ユウ</t>
    </rPh>
    <rPh sb="58" eb="59">
      <t>ミト</t>
    </rPh>
    <rPh sb="66" eb="68">
      <t>ダイタイ</t>
    </rPh>
    <rPh sb="68" eb="70">
      <t>カノウ</t>
    </rPh>
    <rPh sb="113" eb="115">
      <t>ヨウゴ</t>
    </rPh>
    <rPh sb="190" eb="192">
      <t>キョウユ</t>
    </rPh>
    <rPh sb="198" eb="200">
      <t>キョウユ</t>
    </rPh>
    <phoneticPr fontId="29"/>
  </si>
  <si>
    <t>　・児童の移動のために自動車等を運行するときは、点呼等により児童の所在を確実に
　把握しているか。</t>
    <rPh sb="2" eb="4">
      <t>ジドウ</t>
    </rPh>
    <rPh sb="5" eb="7">
      <t>イドウ</t>
    </rPh>
    <rPh sb="11" eb="14">
      <t>ジドウシャ</t>
    </rPh>
    <rPh sb="14" eb="15">
      <t>トウ</t>
    </rPh>
    <rPh sb="16" eb="18">
      <t>ウンコウ</t>
    </rPh>
    <rPh sb="24" eb="26">
      <t>テンコ</t>
    </rPh>
    <rPh sb="26" eb="27">
      <t>トウ</t>
    </rPh>
    <rPh sb="30" eb="32">
      <t>ジドウ</t>
    </rPh>
    <rPh sb="33" eb="35">
      <t>ショザイ</t>
    </rPh>
    <rPh sb="36" eb="38">
      <t>カクジツ</t>
    </rPh>
    <rPh sb="41" eb="43">
      <t>ハアク</t>
    </rPh>
    <phoneticPr fontId="3"/>
  </si>
  <si>
    <t>　・送迎バスを運行している場合、安全管理に関するマニュアルを整備しているか。また、
　置き去り事故防止のための安全装置を設置しているか。</t>
    <rPh sb="2" eb="4">
      <t>ソウゲイ</t>
    </rPh>
    <rPh sb="7" eb="9">
      <t>ウンコウ</t>
    </rPh>
    <rPh sb="13" eb="15">
      <t>バアイ</t>
    </rPh>
    <rPh sb="16" eb="18">
      <t>アンゼン</t>
    </rPh>
    <rPh sb="18" eb="20">
      <t>カンリ</t>
    </rPh>
    <rPh sb="21" eb="22">
      <t>カン</t>
    </rPh>
    <rPh sb="30" eb="32">
      <t>セイビ</t>
    </rPh>
    <rPh sb="43" eb="44">
      <t>オ</t>
    </rPh>
    <rPh sb="45" eb="46">
      <t>ザ</t>
    </rPh>
    <rPh sb="47" eb="49">
      <t>ジコ</t>
    </rPh>
    <rPh sb="49" eb="51">
      <t>ボウシ</t>
    </rPh>
    <rPh sb="55" eb="59">
      <t>アンゼンソウチ</t>
    </rPh>
    <rPh sb="60" eb="62">
      <t>セッチ</t>
    </rPh>
    <phoneticPr fontId="3"/>
  </si>
  <si>
    <t>　・園外活動時の危険な場所等を把握しているか。また、携帯電話などの連絡体制を確保
　しているか。</t>
    <rPh sb="2" eb="6">
      <t>エンガイカツドウ</t>
    </rPh>
    <rPh sb="6" eb="7">
      <t>ジ</t>
    </rPh>
    <rPh sb="8" eb="10">
      <t>キケン</t>
    </rPh>
    <rPh sb="11" eb="13">
      <t>バショ</t>
    </rPh>
    <rPh sb="13" eb="14">
      <t>トウ</t>
    </rPh>
    <rPh sb="15" eb="17">
      <t>ハアク</t>
    </rPh>
    <rPh sb="26" eb="28">
      <t>ケイタイ</t>
    </rPh>
    <rPh sb="28" eb="30">
      <t>デンワ</t>
    </rPh>
    <rPh sb="33" eb="35">
      <t>レンラク</t>
    </rPh>
    <rPh sb="35" eb="37">
      <t>タイセイ</t>
    </rPh>
    <rPh sb="38" eb="40">
      <t>カクホ</t>
    </rPh>
    <phoneticPr fontId="3"/>
  </si>
  <si>
    <t>　・プール活動・水遊びを行う場合は監視を行う者とプール指導を行う者をわけて配置
　しているか。</t>
    <rPh sb="5" eb="7">
      <t>カツドウ</t>
    </rPh>
    <rPh sb="8" eb="9">
      <t>ミズ</t>
    </rPh>
    <rPh sb="9" eb="10">
      <t>アソ</t>
    </rPh>
    <rPh sb="12" eb="13">
      <t>オコナ</t>
    </rPh>
    <rPh sb="14" eb="16">
      <t>バアイ</t>
    </rPh>
    <rPh sb="17" eb="19">
      <t>カンシ</t>
    </rPh>
    <rPh sb="20" eb="21">
      <t>オコナ</t>
    </rPh>
    <rPh sb="22" eb="23">
      <t>モノ</t>
    </rPh>
    <rPh sb="27" eb="29">
      <t>シドウ</t>
    </rPh>
    <rPh sb="30" eb="31">
      <t>オコナ</t>
    </rPh>
    <rPh sb="32" eb="33">
      <t>モノ</t>
    </rPh>
    <rPh sb="37" eb="39">
      <t>ハイチ</t>
    </rPh>
    <phoneticPr fontId="3"/>
  </si>
  <si>
    <t>　・ヒヤリハットおよび事故記録、事故防止マニュアル等を整備し、事故防止に努めて
　いるか。</t>
    <rPh sb="11" eb="13">
      <t>ジコ</t>
    </rPh>
    <rPh sb="13" eb="15">
      <t>キロク</t>
    </rPh>
    <rPh sb="16" eb="20">
      <t>ジコボウシ</t>
    </rPh>
    <rPh sb="25" eb="26">
      <t>トウ</t>
    </rPh>
    <rPh sb="27" eb="29">
      <t>セイビ</t>
    </rPh>
    <rPh sb="31" eb="35">
      <t>ジコボウシ</t>
    </rPh>
    <rPh sb="36" eb="37">
      <t>ツト</t>
    </rPh>
    <phoneticPr fontId="3"/>
  </si>
  <si>
    <t>　・感染症や自然災害の発生時に業務を継続的に実施するため、および非常時の体制で
　早期の業務の再開を図るため業務継続計画（BCP）を策定しているか。</t>
    <rPh sb="2" eb="5">
      <t>カンセンショウ</t>
    </rPh>
    <rPh sb="6" eb="10">
      <t>シゼンサイガイ</t>
    </rPh>
    <rPh sb="11" eb="14">
      <t>ハッセイジ</t>
    </rPh>
    <rPh sb="15" eb="17">
      <t>ギョウム</t>
    </rPh>
    <rPh sb="18" eb="21">
      <t>ケイゾクテキ</t>
    </rPh>
    <rPh sb="22" eb="24">
      <t>ジッシ</t>
    </rPh>
    <rPh sb="32" eb="35">
      <t>ヒジョウジ</t>
    </rPh>
    <rPh sb="36" eb="38">
      <t>タイセイ</t>
    </rPh>
    <rPh sb="41" eb="43">
      <t>ソウキ</t>
    </rPh>
    <rPh sb="44" eb="46">
      <t>ギョウム</t>
    </rPh>
    <rPh sb="47" eb="49">
      <t>サイカイ</t>
    </rPh>
    <rPh sb="50" eb="51">
      <t>ハカ</t>
    </rPh>
    <rPh sb="54" eb="60">
      <t>ギョウムケイゾクケイカク</t>
    </rPh>
    <rPh sb="66" eb="68">
      <t>サクテイ</t>
    </rPh>
    <phoneticPr fontId="3"/>
  </si>
  <si>
    <t>　・消防用設備の点検を年２回（機器点検１回、総合点検１回）以上実施しているか。また、
　総合点検の結果について消防署に届け出ているか。</t>
    <rPh sb="2" eb="5">
      <t>ショウボウヨウ</t>
    </rPh>
    <rPh sb="5" eb="7">
      <t>セツビ</t>
    </rPh>
    <rPh sb="8" eb="10">
      <t>テンケン</t>
    </rPh>
    <rPh sb="11" eb="12">
      <t>ネン</t>
    </rPh>
    <rPh sb="13" eb="14">
      <t>カイ</t>
    </rPh>
    <rPh sb="15" eb="17">
      <t>キキ</t>
    </rPh>
    <rPh sb="17" eb="19">
      <t>テンケン</t>
    </rPh>
    <rPh sb="20" eb="21">
      <t>カイ</t>
    </rPh>
    <rPh sb="22" eb="24">
      <t>ソウゴウ</t>
    </rPh>
    <rPh sb="24" eb="26">
      <t>テンケン</t>
    </rPh>
    <rPh sb="27" eb="28">
      <t>カイ</t>
    </rPh>
    <rPh sb="29" eb="31">
      <t>イジョウ</t>
    </rPh>
    <rPh sb="31" eb="33">
      <t>ジッシ</t>
    </rPh>
    <rPh sb="44" eb="48">
      <t>ソウゴウテンケン</t>
    </rPh>
    <rPh sb="49" eb="51">
      <t>ケッカ</t>
    </rPh>
    <rPh sb="55" eb="58">
      <t>ショウボウショ</t>
    </rPh>
    <rPh sb="59" eb="60">
      <t>トド</t>
    </rPh>
    <rPh sb="61" eb="62">
      <t>デ</t>
    </rPh>
    <phoneticPr fontId="3"/>
  </si>
  <si>
    <t>　・初任者から管理職員までの職位や職務内容等を踏まえた体系的な研修計画を作成
　しているか。</t>
    <rPh sb="2" eb="5">
      <t>ショニンシャ</t>
    </rPh>
    <rPh sb="7" eb="11">
      <t>カンリショクイン</t>
    </rPh>
    <rPh sb="14" eb="16">
      <t>ショクイ</t>
    </rPh>
    <rPh sb="17" eb="21">
      <t>ショクムナイヨウ</t>
    </rPh>
    <rPh sb="21" eb="22">
      <t>トウ</t>
    </rPh>
    <rPh sb="23" eb="24">
      <t>フ</t>
    </rPh>
    <rPh sb="27" eb="30">
      <t>タイケイテキ</t>
    </rPh>
    <rPh sb="31" eb="35">
      <t>ケンシュウケイカク</t>
    </rPh>
    <rPh sb="36" eb="38">
      <t>サクセイ</t>
    </rPh>
    <phoneticPr fontId="3"/>
  </si>
  <si>
    <t>　・労働条件の明示について、絶対的明示事項の内容を確認し、必要な項目を網羅して
　いるか。</t>
    <rPh sb="2" eb="4">
      <t>ロウドウ</t>
    </rPh>
    <rPh sb="4" eb="6">
      <t>ジョウケン</t>
    </rPh>
    <rPh sb="7" eb="9">
      <t>メイジ</t>
    </rPh>
    <rPh sb="14" eb="17">
      <t>ゼッタイテキ</t>
    </rPh>
    <rPh sb="17" eb="19">
      <t>メイジ</t>
    </rPh>
    <rPh sb="19" eb="21">
      <t>ジコウ</t>
    </rPh>
    <rPh sb="22" eb="24">
      <t>ナイヨウ</t>
    </rPh>
    <rPh sb="25" eb="27">
      <t>カクニン</t>
    </rPh>
    <rPh sb="29" eb="31">
      <t>ヒツヨウ</t>
    </rPh>
    <rPh sb="32" eb="34">
      <t>コウモク</t>
    </rPh>
    <rPh sb="35" eb="37">
      <t>モウラ</t>
    </rPh>
    <phoneticPr fontId="3"/>
  </si>
  <si>
    <t>　※別表１および別表２「職員シフト表」を記入してください。</t>
    <rPh sb="2" eb="4">
      <t>ベッピョウ</t>
    </rPh>
    <rPh sb="8" eb="10">
      <t>ベッピョウ</t>
    </rPh>
    <rPh sb="12" eb="14">
      <t>ショクイン</t>
    </rPh>
    <rPh sb="17" eb="18">
      <t>ヒョウ</t>
    </rPh>
    <rPh sb="20" eb="22">
      <t>キニュウ</t>
    </rPh>
    <phoneticPr fontId="3"/>
  </si>
  <si>
    <t>※令和６年度の研修計画を添付すること。</t>
    <rPh sb="1" eb="3">
      <t>レイワ</t>
    </rPh>
    <rPh sb="4" eb="6">
      <t>ネンド</t>
    </rPh>
    <rPh sb="7" eb="11">
      <t>ケンシュウケイカク</t>
    </rPh>
    <rPh sb="12" eb="14">
      <t>テンプ</t>
    </rPh>
    <phoneticPr fontId="3"/>
  </si>
  <si>
    <t>　※令和６年度の安全計画を添付すること。</t>
    <rPh sb="2" eb="4">
      <t>レイワ</t>
    </rPh>
    <rPh sb="5" eb="7">
      <t>ネンド</t>
    </rPh>
    <rPh sb="8" eb="12">
      <t>アンゼンケイカク</t>
    </rPh>
    <rPh sb="13" eb="15">
      <t>テンプ</t>
    </rPh>
    <phoneticPr fontId="3"/>
  </si>
  <si>
    <t>　※虐待や不適切保育の防止のために行った取組みの記録を添付すること。</t>
    <rPh sb="2" eb="4">
      <t>ギャクタイ</t>
    </rPh>
    <rPh sb="5" eb="8">
      <t>フテキセツ</t>
    </rPh>
    <rPh sb="8" eb="10">
      <t>ホイク</t>
    </rPh>
    <rPh sb="11" eb="13">
      <t>ボウシ</t>
    </rPh>
    <rPh sb="17" eb="18">
      <t>オコナ</t>
    </rPh>
    <rPh sb="20" eb="22">
      <t>トリク</t>
    </rPh>
    <rPh sb="24" eb="26">
      <t>キロク</t>
    </rPh>
    <rPh sb="27" eb="29">
      <t>テンプ</t>
    </rPh>
    <phoneticPr fontId="3"/>
  </si>
  <si>
    <t>件名には「保育所・幼保連携型認定こども園指導監査（書面）資料」と記載してください。</t>
    <phoneticPr fontId="3"/>
  </si>
  <si>
    <t>資料提出専用メールアドレス</t>
    <phoneticPr fontId="3"/>
  </si>
  <si>
    <t>fukusikansa@pref.fukui.lg.jp</t>
    <phoneticPr fontId="3"/>
  </si>
  <si>
    <r>
      <t>※メールアドレスは今後の運営指導の日程調整や実施通知の送付等に使用させていただきますので、</t>
    </r>
    <r>
      <rPr>
        <u/>
        <sz val="12"/>
        <color theme="1"/>
        <rFont val="BIZ UDP明朝 Medium"/>
        <family val="1"/>
        <charset val="128"/>
      </rPr>
      <t>個人のアドレスではなく、園のアドレスを記載してください。</t>
    </r>
    <rPh sb="9" eb="11">
      <t>コンゴ</t>
    </rPh>
    <rPh sb="12" eb="16">
      <t>ウンエイシドウ</t>
    </rPh>
    <rPh sb="17" eb="21">
      <t>ニッテイチョウセイ</t>
    </rPh>
    <rPh sb="22" eb="26">
      <t>ジッシツウチ</t>
    </rPh>
    <rPh sb="27" eb="29">
      <t>ソウフ</t>
    </rPh>
    <rPh sb="29" eb="30">
      <t>トウ</t>
    </rPh>
    <rPh sb="31" eb="33">
      <t>シヨウ</t>
    </rPh>
    <rPh sb="45" eb="47">
      <t>コジン</t>
    </rPh>
    <rPh sb="57" eb="58">
      <t>エン</t>
    </rPh>
    <rPh sb="64" eb="66">
      <t>キサイ</t>
    </rPh>
    <phoneticPr fontId="12"/>
  </si>
  <si>
    <t>〇</t>
    <phoneticPr fontId="3"/>
  </si>
  <si>
    <r>
      <t>（別表１）職員シフト表</t>
    </r>
    <r>
      <rPr>
        <b/>
        <sz val="16"/>
        <color rgb="FF00B050"/>
        <rFont val="游ゴシック"/>
        <family val="3"/>
        <charset val="128"/>
        <scheme val="minor"/>
      </rPr>
      <t>（平日）（2月3日（月）時点）</t>
    </r>
    <r>
      <rPr>
        <sz val="16"/>
        <color theme="1"/>
        <rFont val="游ゴシック"/>
        <family val="3"/>
        <charset val="128"/>
        <scheme val="minor"/>
      </rPr>
      <t>　　</t>
    </r>
    <rPh sb="1" eb="3">
      <t>ベッピョウ</t>
    </rPh>
    <rPh sb="5" eb="7">
      <t>ショクイン</t>
    </rPh>
    <rPh sb="10" eb="11">
      <t>ヒョウ</t>
    </rPh>
    <rPh sb="12" eb="14">
      <t>ヘイジツ</t>
    </rPh>
    <rPh sb="17" eb="18">
      <t>ガツ</t>
    </rPh>
    <rPh sb="19" eb="20">
      <t>ニチ</t>
    </rPh>
    <rPh sb="21" eb="22">
      <t>ゲツ</t>
    </rPh>
    <rPh sb="23" eb="25">
      <t>ジテン</t>
    </rPh>
    <phoneticPr fontId="4"/>
  </si>
  <si>
    <r>
      <t>（別表２）職員シフト表</t>
    </r>
    <r>
      <rPr>
        <b/>
        <sz val="16"/>
        <color rgb="FF0070C0"/>
        <rFont val="游ゴシック"/>
        <family val="3"/>
        <charset val="128"/>
        <scheme val="minor"/>
      </rPr>
      <t>（土曜）</t>
    </r>
    <r>
      <rPr>
        <sz val="16"/>
        <color theme="1"/>
        <rFont val="游ゴシック"/>
        <family val="3"/>
        <charset val="128"/>
        <scheme val="minor"/>
      </rPr>
      <t>（２月１日（土）時点）　※お休みの場合は別の土曜日時点で算出してください。　</t>
    </r>
    <rPh sb="1" eb="3">
      <t>ベッピョウ</t>
    </rPh>
    <rPh sb="5" eb="7">
      <t>ショクイン</t>
    </rPh>
    <rPh sb="10" eb="11">
      <t>ヒョウ</t>
    </rPh>
    <rPh sb="12" eb="14">
      <t>ドヨウ</t>
    </rPh>
    <rPh sb="17" eb="18">
      <t>ガツ</t>
    </rPh>
    <rPh sb="19" eb="20">
      <t>ニチ</t>
    </rPh>
    <rPh sb="21" eb="22">
      <t>ド</t>
    </rPh>
    <rPh sb="23" eb="25">
      <t>ジテン</t>
    </rPh>
    <rPh sb="29" eb="30">
      <t>ヤス</t>
    </rPh>
    <rPh sb="32" eb="34">
      <t>バアイ</t>
    </rPh>
    <rPh sb="35" eb="36">
      <t>ベツ</t>
    </rPh>
    <rPh sb="37" eb="40">
      <t>ドヨウビ</t>
    </rPh>
    <rPh sb="40" eb="42">
      <t>ジテン</t>
    </rPh>
    <rPh sb="43" eb="45">
      <t>サンシュツ</t>
    </rPh>
    <phoneticPr fontId="4"/>
  </si>
  <si>
    <r>
      <rPr>
        <b/>
        <sz val="16"/>
        <color theme="1"/>
        <rFont val="游ゴシック"/>
        <family val="3"/>
        <charset val="128"/>
        <scheme val="minor"/>
      </rPr>
      <t>【記載例】</t>
    </r>
    <r>
      <rPr>
        <sz val="16"/>
        <color theme="1"/>
        <rFont val="游ゴシック"/>
        <family val="3"/>
        <charset val="128"/>
        <scheme val="minor"/>
      </rPr>
      <t>（別表）職員シフト表</t>
    </r>
    <r>
      <rPr>
        <b/>
        <sz val="16"/>
        <color rgb="FF00B050"/>
        <rFont val="游ゴシック"/>
        <family val="3"/>
        <charset val="128"/>
        <scheme val="minor"/>
      </rPr>
      <t>（平日）</t>
    </r>
    <r>
      <rPr>
        <sz val="16"/>
        <color theme="1"/>
        <rFont val="游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ヘイジツ</t>
    </rPh>
    <phoneticPr fontId="4"/>
  </si>
  <si>
    <t>保育教諭</t>
    <rPh sb="0" eb="2">
      <t>ホイク</t>
    </rPh>
    <rPh sb="2" eb="4">
      <t>キョウユ</t>
    </rPh>
    <phoneticPr fontId="4"/>
  </si>
  <si>
    <t>AA AA</t>
    <phoneticPr fontId="29"/>
  </si>
  <si>
    <t>BB BB</t>
    <phoneticPr fontId="29"/>
  </si>
  <si>
    <t>CC CC</t>
    <phoneticPr fontId="29"/>
  </si>
  <si>
    <t>DD DD</t>
    <phoneticPr fontId="29"/>
  </si>
  <si>
    <t>EE EE</t>
    <phoneticPr fontId="29"/>
  </si>
  <si>
    <t>FF FF</t>
    <phoneticPr fontId="29"/>
  </si>
  <si>
    <t>GG GG</t>
    <phoneticPr fontId="29"/>
  </si>
  <si>
    <t>HH HH</t>
    <phoneticPr fontId="29"/>
  </si>
  <si>
    <t>II II</t>
    <phoneticPr fontId="29"/>
  </si>
  <si>
    <t>JJ JJ</t>
    <phoneticPr fontId="29"/>
  </si>
  <si>
    <t>KK KK</t>
    <phoneticPr fontId="29"/>
  </si>
  <si>
    <t>保健師</t>
    <rPh sb="0" eb="3">
      <t>ホケンシ</t>
    </rPh>
    <phoneticPr fontId="4"/>
  </si>
  <si>
    <t>LL LL</t>
    <phoneticPr fontId="29"/>
  </si>
  <si>
    <t>①</t>
  </si>
  <si>
    <t>子育て支援員</t>
    <rPh sb="0" eb="2">
      <t>コソダ</t>
    </rPh>
    <rPh sb="3" eb="5">
      <t>シエン</t>
    </rPh>
    <rPh sb="5" eb="6">
      <t>イン</t>
    </rPh>
    <phoneticPr fontId="4"/>
  </si>
  <si>
    <t>MM MM</t>
    <phoneticPr fontId="29"/>
  </si>
  <si>
    <t>NN NN</t>
    <phoneticPr fontId="29"/>
  </si>
  <si>
    <t>②</t>
  </si>
  <si>
    <t>小学校教諭</t>
    <rPh sb="0" eb="3">
      <t>ショウガッコウ</t>
    </rPh>
    <rPh sb="3" eb="5">
      <t>キョウユ</t>
    </rPh>
    <phoneticPr fontId="4"/>
  </si>
  <si>
    <t>OO OO</t>
    <phoneticPr fontId="29"/>
  </si>
  <si>
    <t>③</t>
  </si>
  <si>
    <t>子育て支援員</t>
    <rPh sb="0" eb="2">
      <t>コソダ</t>
    </rPh>
    <rPh sb="3" eb="5">
      <t>シエン</t>
    </rPh>
    <rPh sb="5" eb="6">
      <t>イン</t>
    </rPh>
    <phoneticPr fontId="29"/>
  </si>
  <si>
    <t>PP PP</t>
    <phoneticPr fontId="29"/>
  </si>
  <si>
    <r>
      <rPr>
        <b/>
        <sz val="16"/>
        <color theme="1"/>
        <rFont val="游ゴシック"/>
        <family val="3"/>
        <charset val="128"/>
        <scheme val="minor"/>
      </rPr>
      <t>【記載例】</t>
    </r>
    <r>
      <rPr>
        <sz val="16"/>
        <color theme="1"/>
        <rFont val="游ゴシック"/>
        <family val="3"/>
        <charset val="128"/>
        <scheme val="minor"/>
      </rPr>
      <t>（別表）職員シフト表</t>
    </r>
    <r>
      <rPr>
        <b/>
        <sz val="16"/>
        <color rgb="FF0070C0"/>
        <rFont val="游ゴシック"/>
        <family val="3"/>
        <charset val="128"/>
        <scheme val="minor"/>
      </rPr>
      <t>（土曜）</t>
    </r>
    <r>
      <rPr>
        <sz val="16"/>
        <color theme="1"/>
        <rFont val="游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ドヨウ</t>
    </rPh>
    <phoneticPr fontId="4"/>
  </si>
  <si>
    <t>子育て支援員</t>
  </si>
  <si>
    <t>MM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</si>
</sst>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lt;=999]000;[&lt;=9999]000\-00;000\-0000"/>
    <numFmt numFmtId="178" formatCode="[&lt;=99999999]####\-####;\(00\)\ ####\-####"/>
    <numFmt numFmtId="179" formatCode="[$-F800]dddd\,\ mmmm\ dd\,\ yyyy"/>
    <numFmt numFmtId="180" formatCode=";h:mm;;"/>
    <numFmt numFmtId="181" formatCode=";;;"/>
    <numFmt numFmtId="182" formatCode="0.00_);[Red]\(0.00\)"/>
    <numFmt numFmtId="183" formatCode="h:mm;@"/>
    <numFmt numFmtId="184" formatCode="0.0%"/>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9"/>
      <name val="ＭＳ 明朝"/>
      <family val="1"/>
      <charset val="128"/>
    </font>
    <font>
      <sz val="10.5"/>
      <name val="Century"/>
      <family val="1"/>
    </font>
    <font>
      <sz val="10.5"/>
      <name val="ＭＳ 明朝"/>
      <family val="1"/>
      <charset val="128"/>
    </font>
    <font>
      <sz val="12"/>
      <name val="BIZ UDP明朝 Medium"/>
      <family val="1"/>
      <charset val="128"/>
    </font>
    <font>
      <sz val="11"/>
      <name val="BIZ UDP明朝 Medium"/>
      <family val="1"/>
      <charset val="128"/>
    </font>
    <font>
      <sz val="11"/>
      <color theme="1"/>
      <name val="ＭＳ Ｐゴシック"/>
      <family val="2"/>
      <charset val="128"/>
    </font>
    <font>
      <sz val="6"/>
      <name val="ＭＳ Ｐゴシック"/>
      <family val="2"/>
      <charset val="128"/>
    </font>
    <font>
      <u/>
      <sz val="11"/>
      <color theme="10"/>
      <name val="ＭＳ Ｐゴシック"/>
      <family val="3"/>
      <charset val="128"/>
    </font>
    <font>
      <sz val="12"/>
      <color rgb="FFFF0000"/>
      <name val="BIZ UDP明朝 Medium"/>
      <family val="1"/>
      <charset val="128"/>
    </font>
    <font>
      <sz val="10.5"/>
      <name val="BIZ UDP明朝 Medium"/>
      <family val="1"/>
      <charset val="128"/>
    </font>
    <font>
      <sz val="6"/>
      <name val="游ゴシック"/>
      <family val="3"/>
      <charset val="128"/>
    </font>
    <font>
      <sz val="12"/>
      <name val="BIZ UDP明朝 Medium"/>
      <family val="1"/>
    </font>
    <font>
      <sz val="11"/>
      <color theme="0"/>
      <name val="BIZ UDP明朝 Medium"/>
      <family val="1"/>
      <charset val="128"/>
    </font>
    <font>
      <b/>
      <sz val="20"/>
      <name val="BIZ UDP明朝 Medium"/>
      <family val="1"/>
      <charset val="128"/>
    </font>
    <font>
      <sz val="20"/>
      <color theme="0"/>
      <name val="BIZ UDP明朝 Medium"/>
      <family val="1"/>
      <charset val="128"/>
    </font>
    <font>
      <sz val="11"/>
      <color theme="1"/>
      <name val="BIZ UDP明朝 Medium"/>
      <family val="1"/>
      <charset val="128"/>
    </font>
    <font>
      <sz val="12"/>
      <color theme="1"/>
      <name val="BIZ UDP明朝 Medium"/>
      <family val="1"/>
      <charset val="128"/>
    </font>
    <font>
      <sz val="9"/>
      <color theme="1"/>
      <name val="BIZ UDP明朝 Medium"/>
      <family val="1"/>
      <charset val="128"/>
    </font>
    <font>
      <u/>
      <sz val="11"/>
      <color theme="10"/>
      <name val="BIZ UDP明朝 Medium"/>
      <family val="1"/>
      <charset val="128"/>
    </font>
    <font>
      <sz val="11"/>
      <color theme="1"/>
      <name val="游ゴシック"/>
      <family val="3"/>
      <charset val="128"/>
      <scheme val="minor"/>
    </font>
    <font>
      <sz val="16"/>
      <color theme="1"/>
      <name val="游ゴシック"/>
      <family val="3"/>
      <charset val="128"/>
      <scheme val="minor"/>
    </font>
    <font>
      <b/>
      <sz val="16"/>
      <color rgb="FF00B050"/>
      <name val="游ゴシック"/>
      <family val="3"/>
      <charset val="128"/>
      <scheme val="minor"/>
    </font>
    <font>
      <sz val="14"/>
      <color theme="1"/>
      <name val="游ゴシック"/>
      <family val="3"/>
      <charset val="128"/>
      <scheme val="minor"/>
    </font>
    <font>
      <sz val="6"/>
      <name val="游ゴシック"/>
      <family val="3"/>
      <charset val="128"/>
      <scheme val="minor"/>
    </font>
    <font>
      <sz val="12"/>
      <color theme="1"/>
      <name val="游ゴシック"/>
      <family val="3"/>
      <charset val="128"/>
      <scheme val="minor"/>
    </font>
    <font>
      <b/>
      <sz val="9"/>
      <color indexed="81"/>
      <name val="ＭＳ Ｐゴシック"/>
      <family val="3"/>
      <charset val="128"/>
    </font>
    <font>
      <b/>
      <sz val="16"/>
      <color rgb="FF0070C0"/>
      <name val="游ゴシック"/>
      <family val="3"/>
      <charset val="128"/>
      <scheme val="minor"/>
    </font>
    <font>
      <b/>
      <sz val="12"/>
      <name val="BIZ UDP明朝 Medium"/>
      <family val="1"/>
    </font>
    <font>
      <b/>
      <sz val="12"/>
      <name val="BIZ UDP明朝 Medium"/>
      <family val="1"/>
      <charset val="128"/>
    </font>
    <font>
      <u/>
      <sz val="12"/>
      <name val="BIZ UDP明朝 Medium"/>
      <family val="1"/>
    </font>
    <font>
      <u/>
      <sz val="12"/>
      <color theme="1"/>
      <name val="BIZ UDP明朝 Medium"/>
      <family val="1"/>
      <charset val="128"/>
    </font>
    <font>
      <b/>
      <sz val="16"/>
      <color theme="1"/>
      <name val="游ゴシック"/>
      <family val="3"/>
      <charset val="128"/>
      <scheme val="minor"/>
    </font>
  </fonts>
  <fills count="14">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B2FAF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39997558519241921"/>
        <bgColor indexed="64"/>
      </patternFill>
    </fill>
  </fills>
  <borders count="8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1" fillId="0" borderId="0">
      <alignment vertical="center"/>
    </xf>
    <xf numFmtId="0" fontId="11" fillId="0" borderId="0">
      <alignment vertical="center"/>
    </xf>
    <xf numFmtId="0" fontId="13" fillId="0" borderId="0" applyNumberFormat="0" applyFill="0" applyBorder="0" applyAlignment="0" applyProtection="0"/>
    <xf numFmtId="0" fontId="25" fillId="0" borderId="0">
      <alignment vertical="center"/>
    </xf>
  </cellStyleXfs>
  <cellXfs count="491">
    <xf numFmtId="0" fontId="0" fillId="0" borderId="0" xfId="0">
      <alignment vertical="center"/>
    </xf>
    <xf numFmtId="0" fontId="5" fillId="0" borderId="0" xfId="1" applyFont="1">
      <alignment vertical="center"/>
    </xf>
    <xf numFmtId="0" fontId="5" fillId="0" borderId="0" xfId="2" applyFont="1">
      <alignment vertical="center"/>
    </xf>
    <xf numFmtId="0" fontId="6" fillId="0" borderId="0" xfId="2" applyFont="1" applyAlignment="1">
      <alignment horizontal="left" vertical="top" wrapText="1"/>
    </xf>
    <xf numFmtId="0" fontId="7" fillId="0" borderId="0" xfId="2" applyFont="1" applyAlignment="1">
      <alignment horizontal="justify"/>
    </xf>
    <xf numFmtId="0" fontId="8" fillId="0" borderId="0" xfId="2" applyFont="1" applyAlignment="1">
      <alignment horizontal="justify"/>
    </xf>
    <xf numFmtId="0" fontId="5" fillId="0" borderId="0" xfId="1" applyFont="1" applyAlignment="1">
      <alignment horizontal="left" vertical="center" wrapText="1" shrinkToFit="1"/>
    </xf>
    <xf numFmtId="0" fontId="5" fillId="0" borderId="0" xfId="1" applyFont="1" applyAlignment="1">
      <alignment horizontal="left" vertical="center" shrinkToFit="1"/>
    </xf>
    <xf numFmtId="0" fontId="5" fillId="0" borderId="0" xfId="1" applyFont="1" applyAlignment="1">
      <alignment vertical="center" wrapText="1"/>
    </xf>
    <xf numFmtId="0" fontId="11" fillId="0" borderId="0" xfId="3">
      <alignment vertical="center"/>
    </xf>
    <xf numFmtId="0" fontId="9" fillId="0" borderId="3" xfId="1" applyFont="1" applyBorder="1" applyAlignment="1">
      <alignment horizontal="center" vertical="center" textRotation="255" shrinkToFit="1"/>
    </xf>
    <xf numFmtId="0" fontId="9" fillId="0" borderId="20" xfId="1" applyFont="1" applyBorder="1" applyAlignment="1">
      <alignment horizontal="center" vertical="center" textRotation="255" shrinkToFit="1"/>
    </xf>
    <xf numFmtId="0" fontId="9" fillId="0" borderId="4" xfId="1" applyFont="1" applyBorder="1" applyAlignment="1">
      <alignment horizontal="center"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9" fillId="0" borderId="8" xfId="1" applyFont="1" applyBorder="1" applyAlignment="1">
      <alignment horizontal="justify" vertical="center"/>
    </xf>
    <xf numFmtId="0" fontId="9" fillId="0" borderId="12" xfId="1" applyFont="1" applyBorder="1" applyAlignment="1">
      <alignment vertical="center"/>
    </xf>
    <xf numFmtId="0" fontId="9" fillId="3" borderId="0" xfId="1" applyFont="1" applyFill="1" applyBorder="1" applyAlignment="1">
      <alignment vertical="center"/>
    </xf>
    <xf numFmtId="0" fontId="9" fillId="4" borderId="0" xfId="1" applyFont="1" applyFill="1" applyBorder="1" applyAlignment="1">
      <alignment horizontal="center" vertical="center"/>
    </xf>
    <xf numFmtId="0" fontId="9" fillId="0" borderId="8" xfId="1" applyFont="1" applyBorder="1" applyAlignment="1">
      <alignment vertical="center"/>
    </xf>
    <xf numFmtId="0" fontId="14" fillId="0" borderId="0" xfId="1" applyFont="1" applyBorder="1" applyAlignment="1">
      <alignment horizontal="center" vertical="center"/>
    </xf>
    <xf numFmtId="0" fontId="14" fillId="0" borderId="0" xfId="1" applyFont="1" applyBorder="1" applyAlignment="1">
      <alignment vertical="center"/>
    </xf>
    <xf numFmtId="0" fontId="9" fillId="3" borderId="0" xfId="1" applyFont="1" applyFill="1" applyBorder="1" applyAlignment="1">
      <alignment horizontal="center"/>
    </xf>
    <xf numFmtId="0" fontId="9" fillId="0" borderId="8" xfId="1" applyFont="1" applyBorder="1" applyAlignment="1">
      <alignment horizontal="left" vertical="center" shrinkToFit="1"/>
    </xf>
    <xf numFmtId="0" fontId="9" fillId="0" borderId="0" xfId="1" applyFont="1" applyAlignment="1">
      <alignment vertical="center"/>
    </xf>
    <xf numFmtId="0" fontId="9" fillId="4" borderId="8" xfId="1" applyFont="1" applyFill="1" applyBorder="1" applyAlignment="1">
      <alignment horizontal="center" vertical="center"/>
    </xf>
    <xf numFmtId="0" fontId="9" fillId="4" borderId="12" xfId="1" applyFont="1" applyFill="1" applyBorder="1" applyAlignment="1">
      <alignment horizontal="center" vertical="center"/>
    </xf>
    <xf numFmtId="0" fontId="9" fillId="0" borderId="17" xfId="1" applyFont="1" applyBorder="1" applyAlignment="1">
      <alignment horizontal="left" vertical="center"/>
    </xf>
    <xf numFmtId="0" fontId="9" fillId="0" borderId="18" xfId="1" applyFont="1" applyBorder="1" applyAlignment="1">
      <alignment horizontal="center" vertical="center"/>
    </xf>
    <xf numFmtId="0" fontId="17" fillId="0" borderId="10" xfId="1" applyFont="1" applyBorder="1" applyAlignment="1">
      <alignment horizontal="center" vertical="center"/>
    </xf>
    <xf numFmtId="0" fontId="17" fillId="0" borderId="17" xfId="1" applyFont="1" applyBorder="1" applyAlignment="1">
      <alignment horizontal="center" vertical="center"/>
    </xf>
    <xf numFmtId="0" fontId="17" fillId="0" borderId="0" xfId="1" applyFont="1" applyBorder="1" applyAlignment="1">
      <alignment horizontal="center" vertical="center"/>
    </xf>
    <xf numFmtId="0" fontId="17" fillId="0" borderId="0" xfId="1" applyFont="1">
      <alignment vertical="center"/>
    </xf>
    <xf numFmtId="0" fontId="17" fillId="5" borderId="5" xfId="1" applyFont="1" applyFill="1" applyBorder="1" applyAlignment="1">
      <alignment horizontal="center" vertical="center"/>
    </xf>
    <xf numFmtId="0" fontId="9" fillId="5" borderId="5" xfId="1" applyFont="1" applyFill="1" applyBorder="1" applyAlignment="1">
      <alignment horizontal="center" vertical="center"/>
    </xf>
    <xf numFmtId="0" fontId="15" fillId="0" borderId="0" xfId="0" applyFont="1" applyBorder="1" applyAlignment="1">
      <alignment vertical="center"/>
    </xf>
    <xf numFmtId="0" fontId="15" fillId="6" borderId="0" xfId="0" applyFont="1" applyFill="1" applyBorder="1" applyAlignment="1">
      <alignment vertical="top"/>
    </xf>
    <xf numFmtId="0" fontId="17" fillId="0" borderId="10" xfId="1" applyFont="1" applyBorder="1" applyAlignment="1">
      <alignment vertical="center"/>
    </xf>
    <xf numFmtId="0" fontId="17" fillId="0" borderId="5" xfId="1" applyFont="1" applyBorder="1" applyAlignment="1">
      <alignment horizontal="center" vertical="center"/>
    </xf>
    <xf numFmtId="0" fontId="17" fillId="0" borderId="0" xfId="1" applyFont="1" applyAlignment="1">
      <alignment horizontal="left" vertical="center"/>
    </xf>
    <xf numFmtId="0" fontId="9" fillId="11" borderId="8" xfId="1" applyFont="1" applyFill="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left" vertical="center"/>
    </xf>
    <xf numFmtId="0" fontId="17" fillId="0" borderId="16" xfId="1" applyFont="1" applyBorder="1" applyAlignment="1">
      <alignment horizontal="center" vertical="center"/>
    </xf>
    <xf numFmtId="0" fontId="17" fillId="0" borderId="20" xfId="1" applyFont="1" applyBorder="1" applyAlignment="1">
      <alignment horizontal="center" vertical="center" textRotation="255" shrinkToFit="1"/>
    </xf>
    <xf numFmtId="0" fontId="9" fillId="0" borderId="23" xfId="1" applyFont="1" applyBorder="1" applyAlignment="1">
      <alignment vertical="center"/>
    </xf>
    <xf numFmtId="0" fontId="9" fillId="0" borderId="23" xfId="1" applyFont="1" applyBorder="1" applyAlignment="1">
      <alignment horizontal="center" vertical="center"/>
    </xf>
    <xf numFmtId="0" fontId="9" fillId="0" borderId="27" xfId="1" applyFont="1" applyBorder="1" applyAlignment="1">
      <alignment vertical="center"/>
    </xf>
    <xf numFmtId="0" fontId="9" fillId="0" borderId="27" xfId="1" applyFont="1" applyBorder="1" applyAlignment="1">
      <alignment horizontal="left" vertical="center"/>
    </xf>
    <xf numFmtId="0" fontId="9" fillId="0" borderId="28" xfId="1" applyFont="1" applyBorder="1" applyAlignment="1">
      <alignment horizontal="left" vertical="center"/>
    </xf>
    <xf numFmtId="0" fontId="9" fillId="0" borderId="23" xfId="1" applyFont="1" applyBorder="1" applyAlignment="1">
      <alignment horizontal="left" vertical="center"/>
    </xf>
    <xf numFmtId="0" fontId="9" fillId="0" borderId="23" xfId="1" applyFont="1" applyFill="1" applyBorder="1" applyAlignment="1">
      <alignment vertical="center"/>
    </xf>
    <xf numFmtId="0" fontId="9" fillId="5" borderId="23" xfId="1" applyFont="1" applyFill="1" applyBorder="1" applyAlignment="1">
      <alignment vertical="center"/>
    </xf>
    <xf numFmtId="0" fontId="9" fillId="5" borderId="27" xfId="1" applyFont="1" applyFill="1" applyBorder="1" applyAlignment="1">
      <alignment vertical="center"/>
    </xf>
    <xf numFmtId="0" fontId="5" fillId="0" borderId="23" xfId="1" applyFont="1" applyBorder="1">
      <alignment vertical="center"/>
    </xf>
    <xf numFmtId="0" fontId="17" fillId="0" borderId="33" xfId="1" applyFont="1" applyBorder="1" applyAlignment="1">
      <alignment horizontal="center" vertical="center"/>
    </xf>
    <xf numFmtId="0" fontId="17" fillId="4" borderId="33" xfId="1" applyFont="1" applyFill="1" applyBorder="1" applyAlignment="1">
      <alignment horizontal="center" vertical="center"/>
    </xf>
    <xf numFmtId="0" fontId="17" fillId="0" borderId="34" xfId="1" applyFont="1" applyBorder="1" applyAlignment="1">
      <alignment horizontal="center" vertical="center"/>
    </xf>
    <xf numFmtId="0" fontId="17" fillId="0" borderId="35" xfId="1" applyFont="1" applyBorder="1" applyAlignment="1">
      <alignment horizontal="left" vertical="center"/>
    </xf>
    <xf numFmtId="0" fontId="17" fillId="0" borderId="4" xfId="1" applyFont="1" applyBorder="1" applyAlignment="1">
      <alignment horizontal="center" vertical="center"/>
    </xf>
    <xf numFmtId="0" fontId="17" fillId="4" borderId="12" xfId="1" applyFont="1" applyFill="1" applyBorder="1" applyAlignment="1">
      <alignment horizontal="center" vertical="center"/>
    </xf>
    <xf numFmtId="0" fontId="17" fillId="0" borderId="3" xfId="1" applyFont="1" applyBorder="1" applyAlignment="1">
      <alignment horizontal="center" vertical="center" textRotation="255" shrinkToFit="1"/>
    </xf>
    <xf numFmtId="0" fontId="17" fillId="0" borderId="12" xfId="1" applyFont="1" applyFill="1" applyBorder="1" applyAlignment="1">
      <alignment horizontal="center" vertical="center"/>
    </xf>
    <xf numFmtId="0" fontId="9" fillId="6" borderId="0" xfId="1" applyFont="1" applyFill="1" applyBorder="1" applyAlignment="1">
      <alignment vertical="center"/>
    </xf>
    <xf numFmtId="0" fontId="9" fillId="6" borderId="6" xfId="1" applyFont="1" applyFill="1" applyBorder="1" applyAlignment="1">
      <alignment horizontal="center" vertical="center"/>
    </xf>
    <xf numFmtId="0" fontId="9" fillId="4" borderId="7" xfId="1" applyFont="1" applyFill="1" applyBorder="1" applyAlignment="1">
      <alignment horizontal="center" vertical="center"/>
    </xf>
    <xf numFmtId="0" fontId="18" fillId="8" borderId="0" xfId="3" applyFont="1" applyFill="1">
      <alignment vertical="center"/>
    </xf>
    <xf numFmtId="0" fontId="19" fillId="8" borderId="0" xfId="3" applyFont="1" applyFill="1" applyAlignment="1">
      <alignment horizontal="centerContinuous" vertical="center" wrapText="1"/>
    </xf>
    <xf numFmtId="0" fontId="20" fillId="8" borderId="0" xfId="3" applyFont="1" applyFill="1" applyAlignment="1">
      <alignment horizontal="centerContinuous" vertical="center"/>
    </xf>
    <xf numFmtId="0" fontId="21" fillId="6" borderId="0" xfId="3" applyFont="1" applyFill="1">
      <alignment vertical="center"/>
    </xf>
    <xf numFmtId="0" fontId="21" fillId="6" borderId="0" xfId="3" applyFont="1" applyFill="1" applyAlignment="1">
      <alignment horizontal="centerContinuous" vertical="center"/>
    </xf>
    <xf numFmtId="0" fontId="21" fillId="6" borderId="0" xfId="3" applyFont="1" applyFill="1" applyAlignment="1">
      <alignment horizontal="left" vertical="center"/>
    </xf>
    <xf numFmtId="0" fontId="21" fillId="6" borderId="0" xfId="3" applyFont="1" applyFill="1" applyAlignment="1">
      <alignment vertical="center" wrapText="1"/>
    </xf>
    <xf numFmtId="0" fontId="9" fillId="0" borderId="5" xfId="1" applyFont="1" applyBorder="1" applyAlignment="1">
      <alignment horizontal="center" vertical="center"/>
    </xf>
    <xf numFmtId="0" fontId="9" fillId="9" borderId="5" xfId="1" applyFont="1" applyFill="1" applyBorder="1" applyAlignment="1">
      <alignment horizontal="center" vertical="center"/>
    </xf>
    <xf numFmtId="0" fontId="9" fillId="0" borderId="0" xfId="1" applyFont="1" applyBorder="1" applyAlignment="1">
      <alignment horizontal="center" vertical="center"/>
    </xf>
    <xf numFmtId="0" fontId="9" fillId="0" borderId="5" xfId="1" applyFont="1" applyBorder="1" applyAlignment="1">
      <alignment horizontal="left" vertical="center"/>
    </xf>
    <xf numFmtId="0" fontId="9" fillId="0" borderId="17" xfId="1" applyFont="1" applyBorder="1" applyAlignment="1">
      <alignment horizontal="center" vertical="center"/>
    </xf>
    <xf numFmtId="0" fontId="9" fillId="0" borderId="12" xfId="1" applyFont="1" applyBorder="1" applyAlignment="1">
      <alignment horizontal="center" vertical="center"/>
    </xf>
    <xf numFmtId="0" fontId="9" fillId="0" borderId="8" xfId="1" applyFont="1" applyBorder="1" applyAlignment="1">
      <alignment horizontal="center" vertical="center"/>
    </xf>
    <xf numFmtId="0" fontId="9" fillId="0" borderId="13" xfId="1" applyFont="1" applyBorder="1" applyAlignment="1">
      <alignment horizontal="center" vertical="center"/>
    </xf>
    <xf numFmtId="0" fontId="17" fillId="0" borderId="7" xfId="1" applyFont="1" applyBorder="1" applyAlignment="1">
      <alignment horizontal="center" vertical="center"/>
    </xf>
    <xf numFmtId="0" fontId="17" fillId="0" borderId="12" xfId="1" applyFont="1" applyBorder="1" applyAlignment="1">
      <alignment horizontal="center" vertical="center"/>
    </xf>
    <xf numFmtId="0" fontId="17" fillId="0" borderId="24" xfId="1" applyFont="1" applyBorder="1" applyAlignment="1">
      <alignment horizontal="left" vertical="center"/>
    </xf>
    <xf numFmtId="0" fontId="17" fillId="0" borderId="17" xfId="1" applyFont="1" applyBorder="1" applyAlignment="1">
      <alignment horizontal="left" vertical="center"/>
    </xf>
    <xf numFmtId="0" fontId="17" fillId="0" borderId="8" xfId="1" applyFont="1" applyBorder="1" applyAlignment="1">
      <alignment horizontal="center" vertical="center"/>
    </xf>
    <xf numFmtId="0" fontId="17" fillId="4" borderId="8" xfId="1" applyFont="1" applyFill="1" applyBorder="1" applyAlignment="1">
      <alignment horizontal="center" vertical="center"/>
    </xf>
    <xf numFmtId="0" fontId="17" fillId="0" borderId="9" xfId="1" applyFont="1" applyBorder="1" applyAlignment="1">
      <alignment horizontal="center" vertical="center"/>
    </xf>
    <xf numFmtId="0" fontId="9" fillId="6" borderId="8" xfId="1" applyFont="1" applyFill="1" applyBorder="1" applyAlignment="1">
      <alignment horizontal="center" vertical="center"/>
    </xf>
    <xf numFmtId="0" fontId="9" fillId="6" borderId="7" xfId="1" applyFont="1" applyFill="1" applyBorder="1" applyAlignment="1">
      <alignment horizontal="center" vertical="center"/>
    </xf>
    <xf numFmtId="0" fontId="9" fillId="6" borderId="5" xfId="1" applyFont="1" applyFill="1" applyBorder="1" applyAlignment="1">
      <alignment vertical="center"/>
    </xf>
    <xf numFmtId="0" fontId="9" fillId="6" borderId="10" xfId="1" applyFont="1" applyFill="1" applyBorder="1" applyAlignment="1">
      <alignment vertical="center"/>
    </xf>
    <xf numFmtId="0" fontId="9" fillId="0" borderId="13" xfId="1" applyFont="1" applyBorder="1" applyAlignment="1">
      <alignment vertical="center"/>
    </xf>
    <xf numFmtId="0" fontId="9" fillId="11" borderId="7" xfId="1" applyFont="1" applyFill="1" applyBorder="1" applyAlignment="1">
      <alignment vertical="center"/>
    </xf>
    <xf numFmtId="0" fontId="9" fillId="11" borderId="8" xfId="1" applyFont="1" applyFill="1" applyBorder="1" applyAlignment="1">
      <alignment vertical="center"/>
    </xf>
    <xf numFmtId="0" fontId="9" fillId="0" borderId="10" xfId="1" applyFont="1" applyBorder="1" applyAlignment="1">
      <alignment horizontal="center" vertical="center"/>
    </xf>
    <xf numFmtId="0" fontId="9" fillId="6" borderId="13" xfId="1" applyFont="1" applyFill="1" applyBorder="1" applyAlignment="1">
      <alignment vertical="center"/>
    </xf>
    <xf numFmtId="0" fontId="9" fillId="6" borderId="9" xfId="1" applyFont="1" applyFill="1" applyBorder="1" applyAlignment="1">
      <alignment horizontal="center" vertical="center"/>
    </xf>
    <xf numFmtId="0" fontId="9" fillId="6" borderId="10" xfId="1" applyFont="1" applyFill="1" applyBorder="1" applyAlignment="1">
      <alignment horizontal="center" vertical="center"/>
    </xf>
    <xf numFmtId="0" fontId="9" fillId="5" borderId="5" xfId="1" applyFont="1" applyFill="1" applyBorder="1" applyAlignment="1">
      <alignment vertical="center"/>
    </xf>
    <xf numFmtId="0" fontId="9" fillId="0" borderId="15" xfId="1" applyFont="1" applyBorder="1" applyAlignment="1">
      <alignment vertical="center"/>
    </xf>
    <xf numFmtId="0" fontId="9" fillId="11" borderId="8" xfId="1" applyFont="1" applyFill="1" applyBorder="1" applyAlignment="1">
      <alignment vertical="center" wrapText="1"/>
    </xf>
    <xf numFmtId="0" fontId="9" fillId="5" borderId="10" xfId="1" applyFont="1" applyFill="1" applyBorder="1" applyAlignment="1">
      <alignment horizontal="center" vertical="center"/>
    </xf>
    <xf numFmtId="0" fontId="9" fillId="6" borderId="8" xfId="1" applyFont="1" applyFill="1" applyBorder="1" applyAlignment="1">
      <alignment horizontal="center" vertical="center"/>
    </xf>
    <xf numFmtId="0" fontId="9" fillId="0" borderId="8" xfId="1" applyFont="1" applyBorder="1" applyAlignment="1">
      <alignment horizontal="center" vertical="center"/>
    </xf>
    <xf numFmtId="0" fontId="9" fillId="0" borderId="36" xfId="1" applyFont="1" applyBorder="1" applyAlignment="1">
      <alignment vertical="center"/>
    </xf>
    <xf numFmtId="0" fontId="9" fillId="0" borderId="24" xfId="1" applyFont="1" applyBorder="1" applyAlignment="1">
      <alignment vertical="center"/>
    </xf>
    <xf numFmtId="0" fontId="9" fillId="0" borderId="26" xfId="1" applyFont="1" applyBorder="1" applyAlignment="1">
      <alignment vertical="center"/>
    </xf>
    <xf numFmtId="0" fontId="9" fillId="6" borderId="23" xfId="1" applyFont="1" applyFill="1" applyBorder="1" applyAlignment="1">
      <alignment vertical="center"/>
    </xf>
    <xf numFmtId="0" fontId="9" fillId="6" borderId="27" xfId="1" applyFont="1" applyFill="1" applyBorder="1" applyAlignment="1">
      <alignment vertical="center"/>
    </xf>
    <xf numFmtId="0" fontId="9" fillId="6" borderId="24" xfId="1" applyFont="1" applyFill="1" applyBorder="1" applyAlignment="1">
      <alignment vertical="center"/>
    </xf>
    <xf numFmtId="0" fontId="9" fillId="0" borderId="40" xfId="1" applyFont="1" applyBorder="1" applyAlignment="1">
      <alignment vertical="center"/>
    </xf>
    <xf numFmtId="0" fontId="9" fillId="0" borderId="41" xfId="1" applyFont="1" applyBorder="1" applyAlignment="1">
      <alignment vertical="center"/>
    </xf>
    <xf numFmtId="0" fontId="9" fillId="0" borderId="41" xfId="1" applyFont="1" applyBorder="1" applyAlignment="1">
      <alignment vertical="center" wrapText="1"/>
    </xf>
    <xf numFmtId="0" fontId="9" fillId="5" borderId="27" xfId="1" applyFont="1" applyFill="1" applyBorder="1" applyAlignment="1">
      <alignment horizontal="left" vertical="center"/>
    </xf>
    <xf numFmtId="0" fontId="9" fillId="0" borderId="33" xfId="1" applyFont="1" applyBorder="1" applyAlignment="1">
      <alignment horizontal="center" vertical="center"/>
    </xf>
    <xf numFmtId="0" fontId="9" fillId="0" borderId="35" xfId="1" applyFont="1" applyBorder="1" applyAlignment="1">
      <alignment vertical="center"/>
    </xf>
    <xf numFmtId="0" fontId="26" fillId="0" borderId="0" xfId="5" applyFont="1">
      <alignment vertical="center"/>
    </xf>
    <xf numFmtId="0" fontId="28" fillId="0" borderId="0" xfId="5" applyFont="1">
      <alignment vertical="center"/>
    </xf>
    <xf numFmtId="0" fontId="28" fillId="0" borderId="0" xfId="5" applyFont="1" applyAlignment="1">
      <alignment horizontal="center" vertical="center"/>
    </xf>
    <xf numFmtId="20" fontId="28" fillId="0" borderId="0" xfId="5" applyNumberFormat="1" applyFont="1" applyAlignment="1">
      <alignment horizontal="center" vertical="center"/>
    </xf>
    <xf numFmtId="0" fontId="28" fillId="0" borderId="8" xfId="5" applyFont="1" applyBorder="1" applyAlignment="1">
      <alignment horizontal="center" vertical="center"/>
    </xf>
    <xf numFmtId="20" fontId="28" fillId="0" borderId="9" xfId="5" applyNumberFormat="1" applyFont="1" applyBorder="1" applyAlignment="1">
      <alignment horizontal="left" vertical="center"/>
    </xf>
    <xf numFmtId="20" fontId="28" fillId="0" borderId="5" xfId="5" applyNumberFormat="1" applyFont="1" applyBorder="1">
      <alignment vertical="center"/>
    </xf>
    <xf numFmtId="20" fontId="28" fillId="0" borderId="8" xfId="5" applyNumberFormat="1" applyFont="1" applyBorder="1" applyAlignment="1">
      <alignment horizontal="left" vertical="center"/>
    </xf>
    <xf numFmtId="0" fontId="28" fillId="0" borderId="14" xfId="5" applyFont="1" applyBorder="1">
      <alignment vertical="center"/>
    </xf>
    <xf numFmtId="20" fontId="28" fillId="0" borderId="0" xfId="5" applyNumberFormat="1" applyFont="1">
      <alignment vertical="center"/>
    </xf>
    <xf numFmtId="20" fontId="28" fillId="12" borderId="8" xfId="5" applyNumberFormat="1" applyFont="1" applyFill="1" applyBorder="1" applyAlignment="1">
      <alignment horizontal="center" vertical="center"/>
    </xf>
    <xf numFmtId="20" fontId="28" fillId="12" borderId="42" xfId="5" applyNumberFormat="1" applyFont="1" applyFill="1" applyBorder="1" applyAlignment="1">
      <alignment horizontal="center" vertical="center"/>
    </xf>
    <xf numFmtId="180" fontId="28" fillId="0" borderId="42" xfId="5" applyNumberFormat="1" applyFont="1" applyBorder="1">
      <alignment vertical="center"/>
    </xf>
    <xf numFmtId="180" fontId="28" fillId="0" borderId="43" xfId="5" applyNumberFormat="1" applyFont="1" applyBorder="1">
      <alignment vertical="center"/>
    </xf>
    <xf numFmtId="180" fontId="28" fillId="0" borderId="45" xfId="5" applyNumberFormat="1" applyFont="1" applyBorder="1">
      <alignment vertical="center"/>
    </xf>
    <xf numFmtId="180" fontId="28" fillId="0" borderId="8" xfId="5" applyNumberFormat="1" applyFont="1" applyBorder="1">
      <alignment vertical="center"/>
    </xf>
    <xf numFmtId="0" fontId="28" fillId="0" borderId="15" xfId="5" applyFont="1" applyBorder="1" applyAlignment="1">
      <alignment vertical="center" wrapText="1"/>
    </xf>
    <xf numFmtId="0" fontId="28" fillId="12" borderId="48" xfId="5" applyFont="1" applyFill="1" applyBorder="1">
      <alignment vertical="center"/>
    </xf>
    <xf numFmtId="0" fontId="28" fillId="12" borderId="49" xfId="5" applyFont="1" applyFill="1" applyBorder="1">
      <alignment vertical="center"/>
    </xf>
    <xf numFmtId="0" fontId="28" fillId="12" borderId="50" xfId="5" applyFont="1" applyFill="1" applyBorder="1">
      <alignment vertical="center"/>
    </xf>
    <xf numFmtId="0" fontId="28" fillId="0" borderId="19" xfId="5" applyFont="1" applyBorder="1">
      <alignment vertical="center"/>
    </xf>
    <xf numFmtId="0" fontId="28" fillId="12" borderId="53" xfId="5" applyFont="1" applyFill="1" applyBorder="1">
      <alignment vertical="center"/>
    </xf>
    <xf numFmtId="0" fontId="28" fillId="12" borderId="54" xfId="5" applyFont="1" applyFill="1" applyBorder="1">
      <alignment vertical="center"/>
    </xf>
    <xf numFmtId="0" fontId="28" fillId="12" borderId="55" xfId="5" applyFont="1" applyFill="1" applyBorder="1">
      <alignment vertical="center"/>
    </xf>
    <xf numFmtId="0" fontId="28" fillId="12" borderId="58" xfId="5" applyFont="1" applyFill="1" applyBorder="1">
      <alignment vertical="center"/>
    </xf>
    <xf numFmtId="0" fontId="28" fillId="12" borderId="59" xfId="5" applyFont="1" applyFill="1" applyBorder="1">
      <alignment vertical="center"/>
    </xf>
    <xf numFmtId="0" fontId="28" fillId="12" borderId="60" xfId="5" applyFont="1" applyFill="1" applyBorder="1">
      <alignment vertical="center"/>
    </xf>
    <xf numFmtId="0" fontId="28" fillId="13" borderId="42" xfId="5" applyFont="1" applyFill="1" applyBorder="1">
      <alignment vertical="center"/>
    </xf>
    <xf numFmtId="0" fontId="28" fillId="13" borderId="44" xfId="5" applyFont="1" applyFill="1" applyBorder="1">
      <alignment vertical="center"/>
    </xf>
    <xf numFmtId="0" fontId="28" fillId="13" borderId="43" xfId="5" applyFont="1" applyFill="1" applyBorder="1">
      <alignment vertical="center"/>
    </xf>
    <xf numFmtId="0" fontId="28" fillId="13" borderId="8" xfId="5" applyFont="1" applyFill="1" applyBorder="1">
      <alignment vertical="center"/>
    </xf>
    <xf numFmtId="0" fontId="28" fillId="0" borderId="0" xfId="5" applyFont="1" applyAlignment="1">
      <alignment horizontal="right" vertical="center"/>
    </xf>
    <xf numFmtId="0" fontId="28" fillId="0" borderId="8" xfId="5" applyFont="1" applyBorder="1" applyAlignment="1">
      <alignment horizontal="center" vertical="center" wrapText="1"/>
    </xf>
    <xf numFmtId="0" fontId="28" fillId="0" borderId="42" xfId="5" applyFont="1" applyBorder="1" applyAlignment="1">
      <alignment horizontal="center" vertical="center" shrinkToFit="1"/>
    </xf>
    <xf numFmtId="0" fontId="28" fillId="0" borderId="44" xfId="5" applyFont="1" applyBorder="1" applyAlignment="1">
      <alignment horizontal="center" vertical="center" shrinkToFit="1"/>
    </xf>
    <xf numFmtId="20" fontId="28" fillId="0" borderId="16" xfId="5" applyNumberFormat="1" applyFont="1" applyBorder="1" applyAlignment="1">
      <alignment horizontal="left" vertical="center"/>
    </xf>
    <xf numFmtId="20" fontId="28" fillId="0" borderId="17" xfId="5" applyNumberFormat="1" applyFont="1" applyBorder="1">
      <alignment vertical="center"/>
    </xf>
    <xf numFmtId="0" fontId="28" fillId="0" borderId="8" xfId="5" applyFont="1" applyBorder="1" applyAlignment="1">
      <alignment horizontal="center" vertical="center" wrapText="1" shrinkToFit="1"/>
    </xf>
    <xf numFmtId="20" fontId="28" fillId="0" borderId="0" xfId="5" applyNumberFormat="1" applyFont="1" applyAlignment="1">
      <alignment horizontal="right" vertical="center"/>
    </xf>
    <xf numFmtId="0" fontId="28" fillId="12" borderId="8" xfId="5" applyFont="1" applyFill="1" applyBorder="1">
      <alignment vertical="center"/>
    </xf>
    <xf numFmtId="20" fontId="28" fillId="12" borderId="44" xfId="5" applyNumberFormat="1" applyFont="1" applyFill="1" applyBorder="1" applyAlignment="1">
      <alignment horizontal="center" vertical="center"/>
    </xf>
    <xf numFmtId="181" fontId="28" fillId="0" borderId="42" xfId="5" applyNumberFormat="1" applyFont="1" applyBorder="1">
      <alignment vertical="center"/>
    </xf>
    <xf numFmtId="20" fontId="28" fillId="0" borderId="8" xfId="5" applyNumberFormat="1" applyFont="1" applyBorder="1" applyAlignment="1">
      <alignment horizontal="center" vertical="center"/>
    </xf>
    <xf numFmtId="182" fontId="28" fillId="0" borderId="0" xfId="5" applyNumberFormat="1" applyFont="1">
      <alignment vertical="center"/>
    </xf>
    <xf numFmtId="20" fontId="28" fillId="0" borderId="11" xfId="5" applyNumberFormat="1" applyFont="1" applyBorder="1">
      <alignment vertical="center"/>
    </xf>
    <xf numFmtId="20" fontId="28" fillId="0" borderId="8" xfId="5" applyNumberFormat="1" applyFont="1" applyBorder="1">
      <alignment vertical="center"/>
    </xf>
    <xf numFmtId="0" fontId="28" fillId="12" borderId="0" xfId="5" applyFont="1" applyFill="1">
      <alignment vertical="center"/>
    </xf>
    <xf numFmtId="183" fontId="28" fillId="12" borderId="42" xfId="5" applyNumberFormat="1" applyFont="1" applyFill="1" applyBorder="1" applyAlignment="1">
      <alignment horizontal="center" vertical="center"/>
    </xf>
    <xf numFmtId="0" fontId="28" fillId="0" borderId="6" xfId="5" applyFont="1" applyBorder="1" applyAlignment="1">
      <alignment horizontal="center" vertical="center"/>
    </xf>
    <xf numFmtId="0" fontId="28" fillId="0" borderId="13" xfId="5" applyFont="1" applyBorder="1">
      <alignment vertical="center"/>
    </xf>
    <xf numFmtId="180" fontId="28" fillId="0" borderId="0" xfId="5" applyNumberFormat="1" applyFont="1">
      <alignment vertical="center"/>
    </xf>
    <xf numFmtId="180" fontId="28" fillId="0" borderId="13" xfId="5" applyNumberFormat="1" applyFont="1" applyBorder="1">
      <alignment vertical="center"/>
    </xf>
    <xf numFmtId="0" fontId="28" fillId="0" borderId="7" xfId="5" applyFont="1" applyBorder="1" applyAlignment="1">
      <alignment horizontal="center" vertical="center" wrapText="1"/>
    </xf>
    <xf numFmtId="0" fontId="28" fillId="12" borderId="8" xfId="5" applyFont="1" applyFill="1" applyBorder="1" applyAlignment="1">
      <alignment horizontal="center" vertical="center"/>
    </xf>
    <xf numFmtId="0" fontId="28" fillId="0" borderId="6" xfId="5" applyFont="1" applyBorder="1">
      <alignment vertical="center"/>
    </xf>
    <xf numFmtId="182" fontId="28" fillId="0" borderId="19" xfId="5" applyNumberFormat="1" applyFont="1" applyBorder="1">
      <alignment vertical="center"/>
    </xf>
    <xf numFmtId="182" fontId="28" fillId="0" borderId="8" xfId="5" applyNumberFormat="1" applyFont="1" applyBorder="1">
      <alignment vertical="center"/>
    </xf>
    <xf numFmtId="0" fontId="28" fillId="0" borderId="42" xfId="5" applyFont="1" applyBorder="1" applyAlignment="1">
      <alignment horizontal="center" vertical="center"/>
    </xf>
    <xf numFmtId="0" fontId="28" fillId="0" borderId="43" xfId="5" applyFont="1" applyBorder="1" applyAlignment="1">
      <alignment horizontal="center" vertical="center"/>
    </xf>
    <xf numFmtId="184" fontId="28" fillId="0" borderId="42" xfId="5" applyNumberFormat="1" applyFont="1" applyBorder="1" applyAlignment="1">
      <alignment horizontal="center" vertical="center"/>
    </xf>
    <xf numFmtId="184" fontId="28" fillId="0" borderId="43" xfId="5" applyNumberFormat="1" applyFont="1" applyBorder="1" applyAlignment="1">
      <alignment horizontal="center" vertical="center"/>
    </xf>
    <xf numFmtId="184" fontId="28" fillId="0" borderId="8" xfId="5" applyNumberFormat="1" applyFont="1" applyBorder="1" applyAlignment="1">
      <alignment horizontal="center" vertical="center"/>
    </xf>
    <xf numFmtId="0" fontId="28" fillId="0" borderId="61" xfId="5" applyFont="1" applyBorder="1" applyAlignment="1">
      <alignment horizontal="center" vertical="center"/>
    </xf>
    <xf numFmtId="0" fontId="28" fillId="0" borderId="62" xfId="5" applyFont="1" applyBorder="1" applyAlignment="1">
      <alignment horizontal="center" vertical="center"/>
    </xf>
    <xf numFmtId="0" fontId="28" fillId="0" borderId="7" xfId="5" applyFont="1" applyBorder="1" applyAlignment="1">
      <alignment horizontal="center" vertical="center"/>
    </xf>
    <xf numFmtId="0" fontId="28" fillId="0" borderId="16" xfId="5" applyFont="1" applyBorder="1" applyAlignment="1">
      <alignment horizontal="left" vertical="center"/>
    </xf>
    <xf numFmtId="0" fontId="28" fillId="0" borderId="66" xfId="5" applyFont="1" applyBorder="1">
      <alignment vertical="center"/>
    </xf>
    <xf numFmtId="0" fontId="28" fillId="0" borderId="67" xfId="5" applyFont="1" applyBorder="1">
      <alignment vertical="center"/>
    </xf>
    <xf numFmtId="0" fontId="28" fillId="0" borderId="68" xfId="5" applyFont="1" applyBorder="1">
      <alignment vertical="center"/>
    </xf>
    <xf numFmtId="0" fontId="9" fillId="0" borderId="29" xfId="1" applyFont="1" applyBorder="1" applyAlignment="1">
      <alignment vertical="center"/>
    </xf>
    <xf numFmtId="0" fontId="9" fillId="0" borderId="19" xfId="1" applyFont="1" applyBorder="1" applyAlignment="1">
      <alignment vertical="center"/>
    </xf>
    <xf numFmtId="0" fontId="9" fillId="0" borderId="28" xfId="1" applyFont="1" applyBorder="1" applyAlignment="1">
      <alignment vertical="center"/>
    </xf>
    <xf numFmtId="0" fontId="15" fillId="0" borderId="17" xfId="0" applyFont="1" applyBorder="1" applyAlignment="1">
      <alignment vertical="center"/>
    </xf>
    <xf numFmtId="0" fontId="15" fillId="6" borderId="17" xfId="0" applyFont="1" applyFill="1" applyBorder="1" applyAlignment="1">
      <alignment vertical="top"/>
    </xf>
    <xf numFmtId="0" fontId="9" fillId="0" borderId="17" xfId="1" applyFont="1" applyBorder="1" applyAlignment="1">
      <alignment vertical="center"/>
    </xf>
    <xf numFmtId="0" fontId="9" fillId="0" borderId="18" xfId="1" applyFont="1" applyBorder="1" applyAlignment="1">
      <alignment vertical="center"/>
    </xf>
    <xf numFmtId="0" fontId="10" fillId="0" borderId="13" xfId="0" applyFont="1" applyBorder="1" applyAlignment="1">
      <alignment vertical="center"/>
    </xf>
    <xf numFmtId="0" fontId="15" fillId="6" borderId="13" xfId="0" applyFont="1" applyFill="1" applyBorder="1" applyAlignment="1">
      <alignment vertical="top"/>
    </xf>
    <xf numFmtId="0" fontId="15" fillId="0" borderId="13" xfId="0" applyFont="1" applyBorder="1" applyAlignment="1">
      <alignment vertical="center"/>
    </xf>
    <xf numFmtId="0" fontId="9" fillId="0" borderId="15" xfId="1" applyFont="1" applyBorder="1" applyAlignment="1">
      <alignment horizontal="center" vertical="center"/>
    </xf>
    <xf numFmtId="0" fontId="9" fillId="0" borderId="19" xfId="1" applyFont="1" applyBorder="1" applyAlignment="1">
      <alignment horizontal="center" vertical="center"/>
    </xf>
    <xf numFmtId="20" fontId="28" fillId="0" borderId="9" xfId="5" applyNumberFormat="1" applyFont="1" applyBorder="1" applyAlignment="1">
      <alignment horizontal="left" vertical="center"/>
    </xf>
    <xf numFmtId="20" fontId="28" fillId="0" borderId="0" xfId="5" applyNumberFormat="1" applyFont="1" applyAlignment="1">
      <alignment horizontal="center" vertical="center"/>
    </xf>
    <xf numFmtId="20" fontId="28" fillId="0" borderId="8" xfId="5" applyNumberFormat="1" applyFont="1" applyBorder="1" applyAlignment="1">
      <alignment horizontal="left" vertical="center"/>
    </xf>
    <xf numFmtId="20" fontId="28" fillId="12" borderId="44" xfId="5" applyNumberFormat="1" applyFont="1" applyFill="1" applyBorder="1" applyAlignment="1">
      <alignment horizontal="center" vertical="center"/>
    </xf>
    <xf numFmtId="20" fontId="28" fillId="12" borderId="8" xfId="5" applyNumberFormat="1" applyFont="1" applyFill="1" applyBorder="1" applyAlignment="1">
      <alignment horizontal="center" vertical="center"/>
    </xf>
    <xf numFmtId="0" fontId="28" fillId="0" borderId="8" xfId="5" applyFont="1" applyBorder="1" applyAlignment="1">
      <alignment horizontal="center" vertical="center"/>
    </xf>
    <xf numFmtId="0" fontId="34" fillId="5" borderId="27" xfId="1" applyFont="1" applyFill="1" applyBorder="1" applyAlignment="1">
      <alignment horizontal="left" vertical="center"/>
    </xf>
    <xf numFmtId="0" fontId="34" fillId="5" borderId="5" xfId="1" applyFont="1" applyFill="1" applyBorder="1" applyAlignment="1">
      <alignment horizontal="center" vertical="center"/>
    </xf>
    <xf numFmtId="0" fontId="34" fillId="5" borderId="10" xfId="1" applyFont="1" applyFill="1" applyBorder="1" applyAlignment="1">
      <alignment horizontal="center" vertical="center"/>
    </xf>
    <xf numFmtId="0" fontId="17" fillId="10" borderId="8" xfId="1" applyFont="1" applyFill="1" applyBorder="1" applyAlignment="1">
      <alignment vertical="center"/>
    </xf>
    <xf numFmtId="0" fontId="17" fillId="6" borderId="6" xfId="1" applyFont="1" applyFill="1" applyBorder="1" applyAlignment="1">
      <alignment horizontal="center" vertical="center"/>
    </xf>
    <xf numFmtId="0" fontId="17" fillId="6" borderId="18" xfId="1" applyFont="1" applyFill="1" applyBorder="1" applyAlignment="1">
      <alignment horizontal="center" vertical="center"/>
    </xf>
    <xf numFmtId="0" fontId="35" fillId="6" borderId="0" xfId="3" applyFont="1" applyFill="1" applyAlignment="1">
      <alignment vertical="center" wrapText="1"/>
    </xf>
    <xf numFmtId="0" fontId="9" fillId="6" borderId="6" xfId="3" applyFont="1" applyFill="1" applyBorder="1" applyAlignment="1">
      <alignment vertical="center"/>
    </xf>
    <xf numFmtId="0" fontId="35" fillId="6" borderId="13" xfId="3" applyFont="1" applyFill="1" applyBorder="1" applyAlignment="1">
      <alignment vertical="center" wrapText="1"/>
    </xf>
    <xf numFmtId="0" fontId="35" fillId="6" borderId="15" xfId="3" applyFont="1" applyFill="1" applyBorder="1" applyAlignment="1">
      <alignment vertical="center" wrapText="1"/>
    </xf>
    <xf numFmtId="0" fontId="9" fillId="6" borderId="16" xfId="3" applyFont="1" applyFill="1" applyBorder="1" applyAlignment="1">
      <alignment vertical="center"/>
    </xf>
    <xf numFmtId="0" fontId="35" fillId="6" borderId="17" xfId="3" applyFont="1" applyFill="1" applyBorder="1" applyAlignment="1">
      <alignment vertical="center" wrapText="1"/>
    </xf>
    <xf numFmtId="0" fontId="35" fillId="6" borderId="18" xfId="3" applyFont="1" applyFill="1" applyBorder="1" applyAlignment="1">
      <alignment vertical="center" wrapText="1"/>
    </xf>
    <xf numFmtId="0" fontId="13" fillId="6" borderId="13" xfId="4" applyFill="1" applyBorder="1" applyAlignment="1">
      <alignment vertical="center"/>
    </xf>
    <xf numFmtId="0" fontId="21" fillId="0" borderId="6" xfId="3" applyFont="1" applyBorder="1" applyAlignment="1">
      <alignment horizontal="center" vertical="center"/>
    </xf>
    <xf numFmtId="0" fontId="21" fillId="0" borderId="13" xfId="3" applyFont="1" applyBorder="1" applyAlignment="1">
      <alignment horizontal="center" vertical="center"/>
    </xf>
    <xf numFmtId="0" fontId="21" fillId="0" borderId="15" xfId="3" applyFont="1" applyBorder="1" applyAlignment="1">
      <alignment horizontal="center" vertical="center"/>
    </xf>
    <xf numFmtId="0" fontId="21" fillId="0" borderId="16" xfId="3" applyFont="1" applyBorder="1" applyAlignment="1">
      <alignment horizontal="center" vertical="center"/>
    </xf>
    <xf numFmtId="0" fontId="21" fillId="0" borderId="17" xfId="3" applyFont="1" applyBorder="1" applyAlignment="1">
      <alignment horizontal="center" vertical="center"/>
    </xf>
    <xf numFmtId="0" fontId="21" fillId="0" borderId="18" xfId="3" applyFont="1" applyBorder="1" applyAlignment="1">
      <alignment horizontal="center" vertical="center"/>
    </xf>
    <xf numFmtId="0" fontId="22" fillId="7" borderId="8" xfId="3" applyFont="1" applyFill="1" applyBorder="1" applyAlignment="1">
      <alignment horizontal="left" vertical="center" wrapText="1"/>
    </xf>
    <xf numFmtId="0" fontId="21" fillId="0" borderId="8" xfId="3" applyFont="1" applyBorder="1" applyAlignment="1">
      <alignment horizontal="center" vertical="center"/>
    </xf>
    <xf numFmtId="178" fontId="21" fillId="7" borderId="14" xfId="3" applyNumberFormat="1" applyFont="1" applyFill="1" applyBorder="1" applyAlignment="1">
      <alignment horizontal="left" vertical="center"/>
    </xf>
    <xf numFmtId="178" fontId="21" fillId="7" borderId="0" xfId="3" applyNumberFormat="1" applyFont="1" applyFill="1" applyAlignment="1">
      <alignment horizontal="left" vertical="center"/>
    </xf>
    <xf numFmtId="178" fontId="21" fillId="7" borderId="19" xfId="3" applyNumberFormat="1" applyFont="1" applyFill="1" applyBorder="1" applyAlignment="1">
      <alignment horizontal="left" vertical="center"/>
    </xf>
    <xf numFmtId="0" fontId="22" fillId="6" borderId="13" xfId="3" applyFont="1" applyFill="1" applyBorder="1" applyAlignment="1">
      <alignment horizontal="left" vertical="top" wrapText="1"/>
    </xf>
    <xf numFmtId="0" fontId="22" fillId="6" borderId="0" xfId="3" applyFont="1" applyFill="1" applyBorder="1" applyAlignment="1">
      <alignment horizontal="left" vertical="top" wrapText="1"/>
    </xf>
    <xf numFmtId="0" fontId="21" fillId="0" borderId="9" xfId="3" applyFont="1" applyBorder="1" applyAlignment="1">
      <alignment horizontal="center" vertical="center"/>
    </xf>
    <xf numFmtId="0" fontId="21" fillId="0" borderId="5" xfId="3" applyFont="1" applyBorder="1" applyAlignment="1">
      <alignment horizontal="center" vertical="center"/>
    </xf>
    <xf numFmtId="0" fontId="21" fillId="0" borderId="10" xfId="3" applyFont="1" applyBorder="1" applyAlignment="1">
      <alignment horizontal="center" vertical="center"/>
    </xf>
    <xf numFmtId="178" fontId="21" fillId="7" borderId="6" xfId="3" applyNumberFormat="1" applyFont="1" applyFill="1" applyBorder="1" applyAlignment="1">
      <alignment horizontal="left" vertical="center"/>
    </xf>
    <xf numFmtId="178" fontId="21" fillId="7" borderId="13" xfId="3" applyNumberFormat="1" applyFont="1" applyFill="1" applyBorder="1" applyAlignment="1">
      <alignment horizontal="left" vertical="center"/>
    </xf>
    <xf numFmtId="178" fontId="21" fillId="7" borderId="15" xfId="3" applyNumberFormat="1" applyFont="1" applyFill="1" applyBorder="1" applyAlignment="1">
      <alignment horizontal="left" vertical="center"/>
    </xf>
    <xf numFmtId="0" fontId="24" fillId="7" borderId="1" xfId="4" applyFont="1" applyFill="1" applyBorder="1" applyAlignment="1">
      <alignment horizontal="left" vertical="center"/>
    </xf>
    <xf numFmtId="0" fontId="21" fillId="7" borderId="2" xfId="3" applyFont="1" applyFill="1" applyBorder="1" applyAlignment="1">
      <alignment horizontal="left" vertical="center"/>
    </xf>
    <xf numFmtId="0" fontId="21" fillId="7" borderId="79" xfId="3" applyFont="1" applyFill="1" applyBorder="1" applyAlignment="1">
      <alignment horizontal="left" vertical="center"/>
    </xf>
    <xf numFmtId="0" fontId="21" fillId="6" borderId="0" xfId="3" applyFont="1" applyFill="1" applyAlignment="1">
      <alignment horizontal="left" vertical="center" wrapText="1"/>
    </xf>
    <xf numFmtId="0" fontId="23" fillId="0" borderId="9" xfId="3" applyFont="1" applyBorder="1" applyAlignment="1">
      <alignment horizontal="center" vertical="center" wrapText="1"/>
    </xf>
    <xf numFmtId="0" fontId="23" fillId="0" borderId="5" xfId="3" applyFont="1" applyBorder="1" applyAlignment="1">
      <alignment horizontal="center" vertical="center"/>
    </xf>
    <xf numFmtId="0" fontId="23" fillId="0" borderId="10" xfId="3" applyFont="1" applyBorder="1" applyAlignment="1">
      <alignment horizontal="center" vertical="center"/>
    </xf>
    <xf numFmtId="0" fontId="22" fillId="7" borderId="9" xfId="3" applyFont="1" applyFill="1" applyBorder="1" applyAlignment="1">
      <alignment horizontal="left" vertical="center"/>
    </xf>
    <xf numFmtId="0" fontId="22" fillId="7" borderId="5" xfId="3" applyFont="1" applyFill="1" applyBorder="1" applyAlignment="1">
      <alignment horizontal="left" vertical="center"/>
    </xf>
    <xf numFmtId="0" fontId="22" fillId="7" borderId="10" xfId="3" applyFont="1" applyFill="1" applyBorder="1" applyAlignment="1">
      <alignment horizontal="left" vertical="center"/>
    </xf>
    <xf numFmtId="0" fontId="21" fillId="0" borderId="12" xfId="3" applyFont="1" applyBorder="1" applyAlignment="1">
      <alignment horizontal="center" vertical="center"/>
    </xf>
    <xf numFmtId="177" fontId="22" fillId="7" borderId="9" xfId="3" applyNumberFormat="1" applyFont="1" applyFill="1" applyBorder="1" applyAlignment="1">
      <alignment horizontal="left" vertical="center"/>
    </xf>
    <xf numFmtId="177" fontId="22" fillId="7" borderId="5" xfId="3" applyNumberFormat="1" applyFont="1" applyFill="1" applyBorder="1" applyAlignment="1">
      <alignment horizontal="left" vertical="center"/>
    </xf>
    <xf numFmtId="177" fontId="22" fillId="7" borderId="10" xfId="3" applyNumberFormat="1" applyFont="1" applyFill="1" applyBorder="1" applyAlignment="1">
      <alignment horizontal="left" vertical="center"/>
    </xf>
    <xf numFmtId="177" fontId="21" fillId="7" borderId="9" xfId="3" applyNumberFormat="1" applyFont="1" applyFill="1" applyBorder="1" applyAlignment="1">
      <alignment horizontal="left" vertical="center"/>
    </xf>
    <xf numFmtId="177" fontId="21" fillId="7" borderId="5" xfId="3" applyNumberFormat="1" applyFont="1" applyFill="1" applyBorder="1" applyAlignment="1">
      <alignment horizontal="left" vertical="center"/>
    </xf>
    <xf numFmtId="177" fontId="21" fillId="7" borderId="10" xfId="3" applyNumberFormat="1" applyFont="1" applyFill="1" applyBorder="1" applyAlignment="1">
      <alignment horizontal="left" vertical="center"/>
    </xf>
    <xf numFmtId="176" fontId="22" fillId="7" borderId="9" xfId="3" applyNumberFormat="1" applyFont="1" applyFill="1" applyBorder="1" applyAlignment="1">
      <alignment horizontal="left" vertical="center"/>
    </xf>
    <xf numFmtId="176" fontId="22" fillId="7" borderId="5" xfId="3" applyNumberFormat="1" applyFont="1" applyFill="1" applyBorder="1" applyAlignment="1">
      <alignment horizontal="left" vertical="center"/>
    </xf>
    <xf numFmtId="176" fontId="22" fillId="7" borderId="10" xfId="3" applyNumberFormat="1" applyFont="1" applyFill="1" applyBorder="1" applyAlignment="1">
      <alignment horizontal="left" vertical="center"/>
    </xf>
    <xf numFmtId="0" fontId="21" fillId="0" borderId="7" xfId="3" applyFont="1" applyBorder="1" applyAlignment="1">
      <alignment horizontal="center" vertical="center"/>
    </xf>
    <xf numFmtId="0" fontId="21" fillId="0" borderId="9" xfId="3" applyFont="1" applyBorder="1" applyAlignment="1">
      <alignment horizontal="center" vertical="center" wrapText="1"/>
    </xf>
    <xf numFmtId="0" fontId="9" fillId="11" borderId="7" xfId="1" applyFont="1" applyFill="1" applyBorder="1" applyAlignment="1">
      <alignment horizontal="center" vertical="center"/>
    </xf>
    <xf numFmtId="0" fontId="9" fillId="11" borderId="11" xfId="1" applyFont="1" applyFill="1" applyBorder="1" applyAlignment="1">
      <alignment horizontal="center" vertical="center"/>
    </xf>
    <xf numFmtId="0" fontId="9" fillId="11" borderId="12" xfId="1" applyFont="1" applyFill="1" applyBorder="1" applyAlignment="1">
      <alignment horizontal="center" vertical="center"/>
    </xf>
    <xf numFmtId="0" fontId="33" fillId="0" borderId="27" xfId="1" applyFont="1" applyBorder="1" applyAlignment="1">
      <alignment horizontal="left" vertical="center"/>
    </xf>
    <xf numFmtId="0" fontId="33" fillId="0" borderId="5" xfId="1" applyFont="1" applyBorder="1" applyAlignment="1">
      <alignment horizontal="left" vertical="center"/>
    </xf>
    <xf numFmtId="0" fontId="9" fillId="9" borderId="5" xfId="1" applyFont="1" applyFill="1" applyBorder="1" applyAlignment="1">
      <alignment horizontal="center" vertical="center"/>
    </xf>
    <xf numFmtId="0" fontId="9" fillId="9" borderId="10" xfId="1" applyFont="1" applyFill="1" applyBorder="1" applyAlignment="1">
      <alignment horizontal="center" vertical="center"/>
    </xf>
    <xf numFmtId="0" fontId="9" fillId="9" borderId="13" xfId="1" applyFont="1" applyFill="1" applyBorder="1" applyAlignment="1">
      <alignment horizontal="center" vertical="center"/>
    </xf>
    <xf numFmtId="0" fontId="9" fillId="0" borderId="27" xfId="1" applyFont="1" applyBorder="1" applyAlignment="1">
      <alignment horizontal="center" vertical="center"/>
    </xf>
    <xf numFmtId="0" fontId="9" fillId="0" borderId="5" xfId="1" applyFont="1" applyBorder="1" applyAlignment="1">
      <alignment horizontal="center" vertical="center"/>
    </xf>
    <xf numFmtId="0" fontId="9" fillId="3" borderId="0" xfId="1" applyFont="1" applyFill="1" applyBorder="1" applyAlignment="1">
      <alignment vertical="center"/>
    </xf>
    <xf numFmtId="0" fontId="9" fillId="3" borderId="0" xfId="1" applyFont="1" applyFill="1" applyBorder="1" applyAlignment="1">
      <alignment horizontal="left" vertical="center"/>
    </xf>
    <xf numFmtId="0" fontId="14" fillId="3" borderId="0" xfId="1" applyFont="1" applyFill="1" applyBorder="1" applyAlignment="1">
      <alignment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2" borderId="23" xfId="1" applyFont="1" applyFill="1" applyBorder="1" applyAlignment="1">
      <alignment horizontal="left" vertical="center"/>
    </xf>
    <xf numFmtId="0" fontId="9" fillId="2" borderId="0" xfId="1" applyFont="1" applyFill="1" applyBorder="1" applyAlignment="1">
      <alignment horizontal="left" vertical="center"/>
    </xf>
    <xf numFmtId="0" fontId="9" fillId="2" borderId="39" xfId="1" applyFont="1" applyFill="1" applyBorder="1" applyAlignment="1">
      <alignment horizontal="left" vertical="center"/>
    </xf>
    <xf numFmtId="0" fontId="9" fillId="0" borderId="27" xfId="1" applyFont="1" applyBorder="1" applyAlignment="1">
      <alignment horizontal="left" vertical="center" wrapText="1"/>
    </xf>
    <xf numFmtId="0" fontId="9" fillId="0" borderId="5" xfId="1" applyFont="1" applyBorder="1" applyAlignment="1">
      <alignment horizontal="left" vertical="center" wrapText="1"/>
    </xf>
    <xf numFmtId="0" fontId="9" fillId="0" borderId="10" xfId="1" applyFont="1" applyBorder="1" applyAlignment="1">
      <alignment horizontal="left" vertical="center" wrapText="1"/>
    </xf>
    <xf numFmtId="0" fontId="9" fillId="6" borderId="28" xfId="1" applyFont="1" applyFill="1" applyBorder="1" applyAlignment="1">
      <alignment horizontal="center" vertical="center"/>
    </xf>
    <xf numFmtId="0" fontId="9" fillId="6" borderId="17" xfId="1" applyFont="1" applyFill="1" applyBorder="1" applyAlignment="1">
      <alignment horizontal="center" vertical="center"/>
    </xf>
    <xf numFmtId="0" fontId="9" fillId="0" borderId="27" xfId="1" applyFont="1" applyBorder="1" applyAlignment="1">
      <alignment horizontal="left" vertical="center"/>
    </xf>
    <xf numFmtId="0" fontId="9" fillId="0" borderId="5" xfId="1" applyFont="1" applyBorder="1" applyAlignment="1">
      <alignment horizontal="left" vertical="center"/>
    </xf>
    <xf numFmtId="0" fontId="9" fillId="0" borderId="10" xfId="1" applyFont="1" applyBorder="1" applyAlignment="1">
      <alignment horizontal="left" vertical="center"/>
    </xf>
    <xf numFmtId="0" fontId="9" fillId="2" borderId="27" xfId="1" applyFont="1" applyFill="1" applyBorder="1" applyAlignment="1">
      <alignment horizontal="left" vertical="center"/>
    </xf>
    <xf numFmtId="0" fontId="9" fillId="2" borderId="5" xfId="1" applyFont="1" applyFill="1" applyBorder="1" applyAlignment="1">
      <alignment horizontal="left" vertical="center"/>
    </xf>
    <xf numFmtId="0" fontId="9" fillId="2" borderId="41" xfId="1" applyFont="1" applyFill="1" applyBorder="1" applyAlignment="1">
      <alignment horizontal="left" vertical="center"/>
    </xf>
    <xf numFmtId="0" fontId="9" fillId="0" borderId="31" xfId="1" applyFont="1" applyBorder="1" applyAlignment="1">
      <alignment horizontal="left" vertical="center" wrapText="1"/>
    </xf>
    <xf numFmtId="0" fontId="9" fillId="0" borderId="32" xfId="1" applyFont="1" applyBorder="1" applyAlignment="1">
      <alignment horizontal="left" vertical="center" wrapText="1"/>
    </xf>
    <xf numFmtId="0" fontId="9" fillId="6" borderId="27" xfId="1" applyFont="1" applyFill="1" applyBorder="1" applyAlignment="1">
      <alignment horizontal="center" vertical="center"/>
    </xf>
    <xf numFmtId="0" fontId="9" fillId="6" borderId="5" xfId="1" applyFont="1" applyFill="1" applyBorder="1" applyAlignment="1">
      <alignment horizontal="center" vertical="center"/>
    </xf>
    <xf numFmtId="0" fontId="9" fillId="9" borderId="17" xfId="1" applyFont="1" applyFill="1" applyBorder="1" applyAlignment="1">
      <alignment horizontal="center" vertical="center"/>
    </xf>
    <xf numFmtId="0" fontId="9" fillId="9" borderId="18" xfId="1" applyFont="1" applyFill="1" applyBorder="1" applyAlignment="1">
      <alignment horizontal="center" vertical="center"/>
    </xf>
    <xf numFmtId="0" fontId="17" fillId="9" borderId="5" xfId="1" applyFont="1" applyFill="1" applyBorder="1" applyAlignment="1">
      <alignment horizontal="center" vertical="center"/>
    </xf>
    <xf numFmtId="0" fontId="17" fillId="9" borderId="10" xfId="1" applyFont="1" applyFill="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2" borderId="21" xfId="1" applyFont="1" applyFill="1" applyBorder="1" applyAlignment="1">
      <alignment horizontal="left" vertical="center"/>
    </xf>
    <xf numFmtId="0" fontId="9" fillId="2" borderId="22" xfId="1" applyFont="1" applyFill="1" applyBorder="1" applyAlignment="1">
      <alignment horizontal="left" vertical="center"/>
    </xf>
    <xf numFmtId="0" fontId="9" fillId="2" borderId="37" xfId="1" applyFont="1" applyFill="1" applyBorder="1" applyAlignment="1">
      <alignment horizontal="left" vertical="center"/>
    </xf>
    <xf numFmtId="0" fontId="9" fillId="0" borderId="23" xfId="1" applyFont="1" applyBorder="1" applyAlignment="1">
      <alignment horizontal="center" vertical="center"/>
    </xf>
    <xf numFmtId="0" fontId="9" fillId="9" borderId="0" xfId="1" applyFont="1" applyFill="1" applyBorder="1" applyAlignment="1">
      <alignment horizontal="center" vertical="center"/>
    </xf>
    <xf numFmtId="0" fontId="9" fillId="10" borderId="7" xfId="1" applyFont="1" applyFill="1" applyBorder="1" applyAlignment="1">
      <alignment horizontal="center" vertical="center"/>
    </xf>
    <xf numFmtId="0" fontId="9" fillId="10" borderId="12" xfId="1" applyFont="1" applyFill="1" applyBorder="1" applyAlignment="1">
      <alignment horizontal="center" vertical="center"/>
    </xf>
    <xf numFmtId="0" fontId="17" fillId="6" borderId="7" xfId="1" applyFont="1" applyFill="1" applyBorder="1" applyAlignment="1">
      <alignment horizontal="center" vertical="center"/>
    </xf>
    <xf numFmtId="0" fontId="17" fillId="6" borderId="11" xfId="1" applyFont="1" applyFill="1" applyBorder="1" applyAlignment="1">
      <alignment horizontal="center" vertical="center"/>
    </xf>
    <xf numFmtId="0" fontId="17" fillId="6" borderId="12" xfId="1" applyFont="1" applyFill="1" applyBorder="1" applyAlignment="1">
      <alignment horizontal="center" vertical="center"/>
    </xf>
    <xf numFmtId="0" fontId="9" fillId="10" borderId="11" xfId="1" applyFont="1" applyFill="1" applyBorder="1" applyAlignment="1">
      <alignment horizontal="center" vertical="center"/>
    </xf>
    <xf numFmtId="0" fontId="9" fillId="0" borderId="28" xfId="1" applyFont="1" applyBorder="1" applyAlignment="1">
      <alignment horizontal="center" vertical="center"/>
    </xf>
    <xf numFmtId="0" fontId="9" fillId="0" borderId="17" xfId="1" applyFont="1" applyBorder="1" applyAlignment="1">
      <alignment horizontal="center" vertical="center"/>
    </xf>
    <xf numFmtId="0" fontId="9" fillId="2" borderId="25" xfId="1" applyFont="1" applyFill="1" applyBorder="1" applyAlignment="1">
      <alignment horizontal="left" vertical="center"/>
    </xf>
    <xf numFmtId="0" fontId="9" fillId="2" borderId="8" xfId="1" applyFont="1" applyFill="1" applyBorder="1" applyAlignment="1">
      <alignment horizontal="left" vertical="center"/>
    </xf>
    <xf numFmtId="0" fontId="9" fillId="2" borderId="12" xfId="1" applyFont="1" applyFill="1" applyBorder="1" applyAlignment="1">
      <alignment horizontal="left" vertical="center"/>
    </xf>
    <xf numFmtId="0" fontId="9" fillId="2" borderId="24" xfId="1" applyFont="1" applyFill="1" applyBorder="1" applyAlignment="1">
      <alignment horizontal="left" vertical="center"/>
    </xf>
    <xf numFmtId="0" fontId="9" fillId="0" borderId="29" xfId="1" applyFont="1" applyBorder="1" applyAlignment="1">
      <alignment horizontal="left" vertical="center" wrapText="1"/>
    </xf>
    <xf numFmtId="0" fontId="9" fillId="0" borderId="13" xfId="1" applyFont="1" applyBorder="1" applyAlignment="1">
      <alignment horizontal="left" vertical="center" wrapText="1"/>
    </xf>
    <xf numFmtId="0" fontId="9" fillId="0" borderId="15" xfId="1" applyFont="1" applyBorder="1" applyAlignment="1">
      <alignment horizontal="left" vertical="center" wrapText="1"/>
    </xf>
    <xf numFmtId="0" fontId="9" fillId="0" borderId="28" xfId="1" applyFont="1" applyBorder="1" applyAlignment="1">
      <alignment horizontal="left" vertical="center" wrapText="1"/>
    </xf>
    <xf numFmtId="0" fontId="9" fillId="0" borderId="17" xfId="1" applyFont="1" applyBorder="1" applyAlignment="1">
      <alignment horizontal="left" vertical="center" wrapText="1"/>
    </xf>
    <xf numFmtId="0" fontId="9" fillId="0" borderId="18" xfId="1" applyFont="1" applyBorder="1" applyAlignment="1">
      <alignment horizontal="left" vertical="center" wrapText="1"/>
    </xf>
    <xf numFmtId="0" fontId="9" fillId="0" borderId="12" xfId="1" applyFont="1" applyBorder="1" applyAlignment="1">
      <alignment horizontal="center" vertical="center"/>
    </xf>
    <xf numFmtId="0" fontId="9" fillId="0" borderId="8" xfId="1" applyFont="1" applyBorder="1" applyAlignment="1">
      <alignment horizontal="center" vertical="center"/>
    </xf>
    <xf numFmtId="0" fontId="9" fillId="0" borderId="26" xfId="1" applyFont="1" applyBorder="1" applyAlignment="1">
      <alignment horizontal="left" vertical="center"/>
    </xf>
    <xf numFmtId="0" fontId="9" fillId="0" borderId="36" xfId="1" applyFont="1" applyBorder="1" applyAlignment="1">
      <alignment horizontal="left" vertical="center"/>
    </xf>
    <xf numFmtId="0" fontId="9" fillId="6" borderId="7" xfId="1" applyFont="1" applyFill="1" applyBorder="1" applyAlignment="1">
      <alignment horizontal="center" vertical="center"/>
    </xf>
    <xf numFmtId="0" fontId="9" fillId="6" borderId="11" xfId="1" applyFont="1" applyFill="1" applyBorder="1" applyAlignment="1">
      <alignment horizontal="center" vertical="center"/>
    </xf>
    <xf numFmtId="0" fontId="17" fillId="0" borderId="26" xfId="1" applyFont="1" applyBorder="1" applyAlignment="1">
      <alignment horizontal="center" vertical="center"/>
    </xf>
    <xf numFmtId="0" fontId="17" fillId="0" borderId="38" xfId="1" applyFont="1" applyBorder="1" applyAlignment="1">
      <alignment horizontal="center" vertical="center"/>
    </xf>
    <xf numFmtId="0" fontId="17" fillId="0" borderId="36" xfId="1" applyFont="1" applyBorder="1" applyAlignment="1">
      <alignment horizontal="center" vertical="center"/>
    </xf>
    <xf numFmtId="0" fontId="9" fillId="0" borderId="27" xfId="1" applyFont="1" applyBorder="1" applyAlignment="1">
      <alignment horizontal="center" vertical="center" wrapText="1"/>
    </xf>
    <xf numFmtId="0" fontId="9" fillId="0" borderId="5" xfId="1" applyFont="1" applyBorder="1" applyAlignment="1">
      <alignment horizontal="center" vertical="center" wrapText="1"/>
    </xf>
    <xf numFmtId="0" fontId="9" fillId="9" borderId="5" xfId="1" applyFont="1" applyFill="1" applyBorder="1" applyAlignment="1">
      <alignment horizontal="center" vertical="center" wrapText="1"/>
    </xf>
    <xf numFmtId="0" fontId="9" fillId="6" borderId="27" xfId="1" applyFont="1" applyFill="1" applyBorder="1" applyAlignment="1">
      <alignment horizontal="left" vertical="center" wrapText="1"/>
    </xf>
    <xf numFmtId="0" fontId="9" fillId="6" borderId="5" xfId="1" applyFont="1" applyFill="1" applyBorder="1" applyAlignment="1">
      <alignment horizontal="left" vertical="center" wrapText="1"/>
    </xf>
    <xf numFmtId="0" fontId="9" fillId="6" borderId="29" xfId="1" applyFont="1" applyFill="1" applyBorder="1" applyAlignment="1">
      <alignment horizontal="center" vertical="center"/>
    </xf>
    <xf numFmtId="0" fontId="9" fillId="6" borderId="13" xfId="1" applyFont="1" applyFill="1" applyBorder="1" applyAlignment="1">
      <alignment horizontal="center" vertical="center"/>
    </xf>
    <xf numFmtId="0" fontId="9" fillId="9" borderId="15" xfId="1" applyFont="1" applyFill="1" applyBorder="1" applyAlignment="1">
      <alignment horizontal="center" vertical="center"/>
    </xf>
    <xf numFmtId="0" fontId="9" fillId="6" borderId="8" xfId="1" applyFont="1" applyFill="1" applyBorder="1" applyAlignment="1">
      <alignment horizontal="center" vertical="center"/>
    </xf>
    <xf numFmtId="0" fontId="9" fillId="6" borderId="0" xfId="1" applyFont="1" applyFill="1" applyBorder="1" applyAlignment="1">
      <alignment horizontal="center" vertical="center"/>
    </xf>
    <xf numFmtId="0" fontId="9" fillId="6" borderId="19" xfId="1" applyFont="1" applyFill="1" applyBorder="1" applyAlignment="1">
      <alignment horizontal="center" vertical="center"/>
    </xf>
    <xf numFmtId="0" fontId="9" fillId="9" borderId="19" xfId="1" applyFont="1" applyFill="1" applyBorder="1" applyAlignment="1">
      <alignment horizontal="center" vertical="center"/>
    </xf>
    <xf numFmtId="0" fontId="9" fillId="0" borderId="29" xfId="1" applyFont="1" applyBorder="1" applyAlignment="1">
      <alignment horizontal="center" vertical="center"/>
    </xf>
    <xf numFmtId="0" fontId="9" fillId="0" borderId="13" xfId="1" applyFont="1" applyBorder="1" applyAlignment="1">
      <alignment horizontal="center" vertical="center"/>
    </xf>
    <xf numFmtId="0" fontId="17" fillId="10" borderId="7" xfId="1" applyFont="1" applyFill="1" applyBorder="1" applyAlignment="1">
      <alignment horizontal="center" vertical="center"/>
    </xf>
    <xf numFmtId="0" fontId="17" fillId="10" borderId="11" xfId="1" applyFont="1" applyFill="1" applyBorder="1" applyAlignment="1">
      <alignment horizontal="center" vertical="center"/>
    </xf>
    <xf numFmtId="0" fontId="17" fillId="10" borderId="12" xfId="1" applyFont="1" applyFill="1" applyBorder="1" applyAlignment="1">
      <alignment horizontal="center" vertical="center"/>
    </xf>
    <xf numFmtId="0" fontId="17" fillId="4" borderId="8" xfId="1" applyFont="1" applyFill="1" applyBorder="1" applyAlignment="1">
      <alignment horizontal="center" vertical="center"/>
    </xf>
    <xf numFmtId="0" fontId="17" fillId="0" borderId="9" xfId="1" applyFont="1" applyBorder="1" applyAlignment="1">
      <alignment horizontal="center" vertical="center"/>
    </xf>
    <xf numFmtId="0" fontId="17" fillId="0" borderId="24" xfId="1" applyFont="1" applyBorder="1" applyAlignment="1">
      <alignment horizontal="left" vertical="center"/>
    </xf>
    <xf numFmtId="0" fontId="17" fillId="2" borderId="21" xfId="1" applyFont="1" applyFill="1" applyBorder="1" applyAlignment="1">
      <alignment horizontal="left" vertical="center"/>
    </xf>
    <xf numFmtId="0" fontId="17" fillId="2" borderId="22" xfId="1" applyFont="1" applyFill="1" applyBorder="1" applyAlignment="1">
      <alignment horizontal="left" vertical="center"/>
    </xf>
    <xf numFmtId="0" fontId="17" fillId="2" borderId="76" xfId="1" applyFont="1" applyFill="1" applyBorder="1" applyAlignment="1">
      <alignment horizontal="left" vertical="center"/>
    </xf>
    <xf numFmtId="0" fontId="15" fillId="0" borderId="0" xfId="0" applyFont="1" applyBorder="1" applyAlignment="1">
      <alignment horizontal="center" vertical="center"/>
    </xf>
    <xf numFmtId="0" fontId="15" fillId="9" borderId="17" xfId="0" applyFont="1" applyFill="1" applyBorder="1" applyAlignment="1">
      <alignment horizontal="center" vertical="top"/>
    </xf>
    <xf numFmtId="0" fontId="17" fillId="0" borderId="29" xfId="1" applyFont="1" applyBorder="1" applyAlignment="1">
      <alignment horizontal="left" vertical="center" wrapText="1"/>
    </xf>
    <xf numFmtId="0" fontId="17" fillId="0" borderId="13" xfId="1" applyFont="1" applyBorder="1" applyAlignment="1">
      <alignment horizontal="left" vertical="center" wrapText="1"/>
    </xf>
    <xf numFmtId="0" fontId="17" fillId="0" borderId="15" xfId="1" applyFont="1" applyBorder="1" applyAlignment="1">
      <alignment horizontal="left" vertical="center" wrapText="1"/>
    </xf>
    <xf numFmtId="0" fontId="17" fillId="0" borderId="28" xfId="1" applyFont="1" applyBorder="1" applyAlignment="1">
      <alignment horizontal="left" vertical="center" wrapText="1"/>
    </xf>
    <xf numFmtId="0" fontId="17" fillId="0" borderId="17" xfId="1" applyFont="1" applyBorder="1" applyAlignment="1">
      <alignment horizontal="left" vertical="center" wrapText="1"/>
    </xf>
    <xf numFmtId="0" fontId="17" fillId="0" borderId="18" xfId="1" applyFont="1" applyBorder="1" applyAlignment="1">
      <alignment horizontal="left" vertical="center" wrapText="1"/>
    </xf>
    <xf numFmtId="0" fontId="17" fillId="0" borderId="7" xfId="1" applyFont="1" applyBorder="1" applyAlignment="1">
      <alignment horizontal="center" vertical="center"/>
    </xf>
    <xf numFmtId="0" fontId="17" fillId="0" borderId="12" xfId="1" applyFont="1" applyBorder="1" applyAlignment="1">
      <alignment horizontal="center" vertical="center"/>
    </xf>
    <xf numFmtId="0" fontId="17" fillId="0" borderId="7" xfId="1" applyFont="1" applyBorder="1" applyAlignment="1">
      <alignment horizontal="center" vertical="center" wrapText="1"/>
    </xf>
    <xf numFmtId="0" fontId="17" fillId="0" borderId="12" xfId="1" applyFont="1" applyBorder="1" applyAlignment="1">
      <alignment horizontal="center" vertical="center" wrapText="1"/>
    </xf>
    <xf numFmtId="0" fontId="9" fillId="0" borderId="29" xfId="1" applyFont="1" applyBorder="1" applyAlignment="1">
      <alignment horizontal="left" vertical="center"/>
    </xf>
    <xf numFmtId="0" fontId="9" fillId="0" borderId="13" xfId="1" applyFont="1" applyBorder="1" applyAlignment="1">
      <alignment horizontal="left" vertical="center"/>
    </xf>
    <xf numFmtId="0" fontId="9" fillId="0" borderId="15" xfId="1" applyFont="1" applyBorder="1" applyAlignment="1">
      <alignment horizontal="left" vertical="center"/>
    </xf>
    <xf numFmtId="0" fontId="9" fillId="0" borderId="19" xfId="1" applyFont="1" applyBorder="1" applyAlignment="1">
      <alignment horizontal="center" vertical="center"/>
    </xf>
    <xf numFmtId="0" fontId="9" fillId="0" borderId="18" xfId="1" applyFont="1" applyBorder="1" applyAlignment="1">
      <alignment horizontal="center" vertical="center"/>
    </xf>
    <xf numFmtId="0" fontId="17" fillId="10" borderId="9" xfId="1" applyFont="1" applyFill="1" applyBorder="1" applyAlignment="1">
      <alignment horizontal="center" vertical="center"/>
    </xf>
    <xf numFmtId="0" fontId="17" fillId="10" borderId="6" xfId="1" applyFont="1" applyFill="1" applyBorder="1" applyAlignment="1">
      <alignment horizontal="center" vertical="center"/>
    </xf>
    <xf numFmtId="0" fontId="17" fillId="10" borderId="8" xfId="1" applyFont="1" applyFill="1" applyBorder="1" applyAlignment="1">
      <alignment horizontal="center" vertical="center"/>
    </xf>
    <xf numFmtId="0" fontId="9" fillId="10" borderId="8" xfId="1" applyFont="1" applyFill="1" applyBorder="1" applyAlignment="1">
      <alignment horizontal="center" vertical="center"/>
    </xf>
    <xf numFmtId="0" fontId="17" fillId="2" borderId="8" xfId="1" applyFont="1" applyFill="1" applyBorder="1" applyAlignment="1">
      <alignment horizontal="left" vertical="center"/>
    </xf>
    <xf numFmtId="0" fontId="9" fillId="2" borderId="77" xfId="1" applyFont="1" applyFill="1" applyBorder="1" applyAlignment="1">
      <alignment horizontal="left" vertical="center"/>
    </xf>
    <xf numFmtId="0" fontId="10" fillId="0" borderId="0" xfId="0" applyFont="1" applyBorder="1" applyAlignment="1">
      <alignment horizontal="center" vertical="center"/>
    </xf>
    <xf numFmtId="0" fontId="10" fillId="9" borderId="17" xfId="0" applyFont="1" applyFill="1" applyBorder="1" applyAlignment="1">
      <alignment horizontal="center" vertical="center"/>
    </xf>
    <xf numFmtId="0" fontId="15" fillId="9" borderId="5" xfId="0" applyFont="1" applyFill="1" applyBorder="1" applyAlignment="1">
      <alignment horizontal="center" vertical="top"/>
    </xf>
    <xf numFmtId="179" fontId="17" fillId="9" borderId="5" xfId="1" applyNumberFormat="1" applyFont="1" applyFill="1" applyBorder="1" applyAlignment="1">
      <alignment horizontal="center" vertical="center"/>
    </xf>
    <xf numFmtId="0" fontId="17" fillId="0" borderId="27" xfId="1" applyFont="1" applyBorder="1" applyAlignment="1">
      <alignment horizontal="left" vertical="center"/>
    </xf>
    <xf numFmtId="0" fontId="17" fillId="2" borderId="25" xfId="1" applyFont="1" applyFill="1" applyBorder="1" applyAlignment="1">
      <alignment horizontal="left" vertical="center"/>
    </xf>
    <xf numFmtId="0" fontId="17" fillId="2" borderId="77" xfId="1" applyFont="1" applyFill="1" applyBorder="1" applyAlignment="1">
      <alignment horizontal="left" vertical="center"/>
    </xf>
    <xf numFmtId="0" fontId="17" fillId="0" borderId="0" xfId="1" applyFont="1" applyBorder="1" applyAlignment="1">
      <alignment horizontal="left" vertical="center"/>
    </xf>
    <xf numFmtId="179" fontId="17" fillId="9" borderId="0" xfId="1" applyNumberFormat="1" applyFont="1" applyFill="1" applyBorder="1" applyAlignment="1">
      <alignment horizontal="center" vertical="center"/>
    </xf>
    <xf numFmtId="0" fontId="17" fillId="0" borderId="0" xfId="1" applyFont="1" applyFill="1" applyBorder="1" applyAlignment="1">
      <alignment horizontal="left" vertical="center"/>
    </xf>
    <xf numFmtId="0" fontId="17" fillId="5" borderId="0" xfId="1" applyFont="1" applyFill="1" applyBorder="1" applyAlignment="1">
      <alignment horizontal="left" vertical="center"/>
    </xf>
    <xf numFmtId="179" fontId="17" fillId="9" borderId="13" xfId="1" applyNumberFormat="1" applyFont="1" applyFill="1" applyBorder="1" applyAlignment="1">
      <alignment horizontal="center" vertical="center"/>
    </xf>
    <xf numFmtId="0" fontId="17" fillId="0" borderId="5" xfId="1" applyFont="1" applyBorder="1" applyAlignment="1">
      <alignment horizontal="left" vertical="center"/>
    </xf>
    <xf numFmtId="0" fontId="17" fillId="0" borderId="10" xfId="1" applyFont="1" applyBorder="1" applyAlignment="1">
      <alignment horizontal="left" vertical="center"/>
    </xf>
    <xf numFmtId="0" fontId="9" fillId="0" borderId="27" xfId="1" applyFont="1" applyFill="1" applyBorder="1" applyAlignment="1">
      <alignment horizontal="left" vertical="center"/>
    </xf>
    <xf numFmtId="0" fontId="9" fillId="0" borderId="5" xfId="1" applyFont="1" applyFill="1" applyBorder="1" applyAlignment="1">
      <alignment horizontal="left" vertical="center"/>
    </xf>
    <xf numFmtId="0" fontId="9" fillId="0" borderId="10" xfId="1" applyFont="1" applyFill="1" applyBorder="1" applyAlignment="1">
      <alignment horizontal="left" vertical="center"/>
    </xf>
    <xf numFmtId="0" fontId="17" fillId="0" borderId="29" xfId="1" applyFont="1" applyBorder="1" applyAlignment="1">
      <alignment horizontal="left" vertical="center"/>
    </xf>
    <xf numFmtId="0" fontId="17" fillId="0" borderId="13" xfId="1" applyFont="1" applyBorder="1" applyAlignment="1">
      <alignment horizontal="left" vertical="center"/>
    </xf>
    <xf numFmtId="0" fontId="17" fillId="0" borderId="15" xfId="1" applyFont="1" applyBorder="1" applyAlignment="1">
      <alignment horizontal="left" vertical="center"/>
    </xf>
    <xf numFmtId="0" fontId="9" fillId="0" borderId="0" xfId="1" applyFont="1" applyFill="1" applyBorder="1" applyAlignment="1">
      <alignment horizontal="center" vertical="center"/>
    </xf>
    <xf numFmtId="0" fontId="9" fillId="0" borderId="19" xfId="1" applyFont="1" applyFill="1" applyBorder="1" applyAlignment="1">
      <alignment horizontal="center" vertical="center"/>
    </xf>
    <xf numFmtId="0" fontId="9" fillId="5" borderId="28" xfId="1" applyFont="1" applyFill="1" applyBorder="1" applyAlignment="1">
      <alignment horizontal="center" vertical="center"/>
    </xf>
    <xf numFmtId="0" fontId="9" fillId="5" borderId="17" xfId="1" applyFont="1" applyFill="1" applyBorder="1" applyAlignment="1">
      <alignment horizontal="center" vertical="center"/>
    </xf>
    <xf numFmtId="0" fontId="9" fillId="5" borderId="18" xfId="1" applyFont="1" applyFill="1" applyBorder="1" applyAlignment="1">
      <alignment horizontal="center" vertical="center"/>
    </xf>
    <xf numFmtId="0" fontId="17" fillId="0" borderId="30" xfId="1" applyFont="1" applyBorder="1" applyAlignment="1">
      <alignment horizontal="left" vertical="center" wrapText="1"/>
    </xf>
    <xf numFmtId="0" fontId="17" fillId="0" borderId="27" xfId="1" applyFont="1" applyBorder="1" applyAlignment="1">
      <alignment horizontal="left" vertical="center" wrapText="1"/>
    </xf>
    <xf numFmtId="0" fontId="17" fillId="0" borderId="25" xfId="1" applyFont="1" applyBorder="1" applyAlignment="1">
      <alignment horizontal="left" vertical="center" wrapText="1"/>
    </xf>
    <xf numFmtId="0" fontId="17" fillId="0" borderId="18" xfId="1" applyFont="1" applyBorder="1" applyAlignment="1">
      <alignment horizontal="center" vertical="center"/>
    </xf>
    <xf numFmtId="0" fontId="17" fillId="0" borderId="8" xfId="1" applyFont="1" applyBorder="1" applyAlignment="1">
      <alignment horizontal="center" vertical="center"/>
    </xf>
    <xf numFmtId="0" fontId="17" fillId="11" borderId="12" xfId="1" applyFont="1" applyFill="1" applyBorder="1" applyAlignment="1">
      <alignment horizontal="center" vertical="center"/>
    </xf>
    <xf numFmtId="0" fontId="17" fillId="11" borderId="18" xfId="1" applyFont="1" applyFill="1" applyBorder="1" applyAlignment="1">
      <alignment horizontal="center" vertical="center"/>
    </xf>
    <xf numFmtId="0" fontId="17" fillId="11" borderId="7" xfId="1" applyFont="1" applyFill="1" applyBorder="1" applyAlignment="1">
      <alignment horizontal="center" vertical="center"/>
    </xf>
    <xf numFmtId="0" fontId="17" fillId="11" borderId="11" xfId="1" applyFont="1" applyFill="1" applyBorder="1" applyAlignment="1">
      <alignment horizontal="center" vertical="center"/>
    </xf>
    <xf numFmtId="0" fontId="17" fillId="11" borderId="6" xfId="1" applyFont="1" applyFill="1" applyBorder="1" applyAlignment="1">
      <alignment horizontal="center" vertical="center"/>
    </xf>
    <xf numFmtId="0" fontId="17" fillId="11" borderId="14" xfId="1" applyFont="1" applyFill="1" applyBorder="1" applyAlignment="1">
      <alignment horizontal="center" vertical="center"/>
    </xf>
    <xf numFmtId="0" fontId="17" fillId="11" borderId="16" xfId="1" applyFont="1" applyFill="1" applyBorder="1" applyAlignment="1">
      <alignment horizontal="center" vertical="center"/>
    </xf>
    <xf numFmtId="0" fontId="17" fillId="2" borderId="30" xfId="1" applyFont="1" applyFill="1" applyBorder="1" applyAlignment="1">
      <alignment horizontal="left" vertical="center"/>
    </xf>
    <xf numFmtId="0" fontId="17" fillId="2" borderId="78" xfId="1" applyFont="1" applyFill="1" applyBorder="1" applyAlignment="1">
      <alignment horizontal="left" vertical="center"/>
    </xf>
    <xf numFmtId="0" fontId="17" fillId="9" borderId="8" xfId="1" applyFont="1" applyFill="1" applyBorder="1" applyAlignment="1">
      <alignment horizontal="center" vertical="center"/>
    </xf>
    <xf numFmtId="0" fontId="17" fillId="0" borderId="9" xfId="1" applyFont="1" applyBorder="1" applyAlignment="1">
      <alignment horizontal="left" vertical="center"/>
    </xf>
    <xf numFmtId="0" fontId="17" fillId="0" borderId="8" xfId="1" applyFont="1" applyBorder="1" applyAlignment="1">
      <alignment horizontal="left" vertical="center"/>
    </xf>
    <xf numFmtId="0" fontId="9" fillId="0" borderId="0" xfId="1" applyFont="1" applyBorder="1" applyAlignment="1">
      <alignment horizontal="left" vertical="center"/>
    </xf>
    <xf numFmtId="0" fontId="9" fillId="0" borderId="19" xfId="1" applyFont="1" applyBorder="1" applyAlignment="1">
      <alignment horizontal="left" vertical="center"/>
    </xf>
    <xf numFmtId="0" fontId="17" fillId="2" borderId="12" xfId="1" applyFont="1" applyFill="1" applyBorder="1" applyAlignment="1">
      <alignment horizontal="left" vertical="center"/>
    </xf>
    <xf numFmtId="0" fontId="17" fillId="0" borderId="28" xfId="1" applyFont="1" applyBorder="1" applyAlignment="1">
      <alignment horizontal="center" vertical="center"/>
    </xf>
    <xf numFmtId="0" fontId="17" fillId="0" borderId="17" xfId="1" applyFont="1" applyBorder="1" applyAlignment="1">
      <alignment horizontal="center" vertical="center"/>
    </xf>
    <xf numFmtId="0" fontId="17" fillId="9" borderId="0" xfId="1" applyFont="1" applyFill="1" applyBorder="1" applyAlignment="1">
      <alignment horizontal="center" vertical="center"/>
    </xf>
    <xf numFmtId="0" fontId="17" fillId="9" borderId="0" xfId="1" applyFont="1" applyFill="1" applyBorder="1" applyAlignment="1">
      <alignment horizontal="left" vertical="center"/>
    </xf>
    <xf numFmtId="0" fontId="17" fillId="9" borderId="17" xfId="1" applyFont="1" applyFill="1" applyBorder="1" applyAlignment="1">
      <alignment horizontal="center" vertical="center"/>
    </xf>
    <xf numFmtId="0" fontId="17" fillId="9" borderId="5" xfId="1" applyFont="1" applyFill="1" applyBorder="1" applyAlignment="1">
      <alignment horizontal="left" vertical="center"/>
    </xf>
    <xf numFmtId="0" fontId="9" fillId="0" borderId="31" xfId="1" applyFont="1" applyBorder="1" applyAlignment="1">
      <alignment horizontal="left" vertical="center"/>
    </xf>
    <xf numFmtId="0" fontId="9" fillId="0" borderId="32" xfId="1" applyFont="1" applyBorder="1" applyAlignment="1">
      <alignment horizontal="left" vertical="center"/>
    </xf>
    <xf numFmtId="0" fontId="9" fillId="0" borderId="75" xfId="1" applyFont="1" applyBorder="1" applyAlignment="1">
      <alignment horizontal="left" vertical="center"/>
    </xf>
    <xf numFmtId="0" fontId="9" fillId="0" borderId="14" xfId="1" applyFont="1" applyBorder="1" applyAlignment="1">
      <alignment horizontal="center" vertical="center"/>
    </xf>
    <xf numFmtId="0" fontId="34" fillId="0" borderId="28" xfId="1" applyFont="1" applyBorder="1" applyAlignment="1">
      <alignment horizontal="left" vertical="center"/>
    </xf>
    <xf numFmtId="0" fontId="34" fillId="0" borderId="17" xfId="1" applyFont="1" applyBorder="1" applyAlignment="1">
      <alignment horizontal="left" vertical="center"/>
    </xf>
    <xf numFmtId="0" fontId="34" fillId="0" borderId="18" xfId="1" applyFont="1" applyBorder="1" applyAlignment="1">
      <alignment horizontal="left" vertical="center"/>
    </xf>
    <xf numFmtId="0" fontId="17" fillId="0" borderId="23" xfId="1" applyFont="1" applyBorder="1" applyAlignment="1">
      <alignment horizontal="left" vertical="center"/>
    </xf>
    <xf numFmtId="0" fontId="17" fillId="0" borderId="19" xfId="1" applyFont="1" applyBorder="1" applyAlignment="1">
      <alignment horizontal="left" vertical="center"/>
    </xf>
    <xf numFmtId="0" fontId="17" fillId="0" borderId="28" xfId="1" applyFont="1" applyBorder="1" applyAlignment="1">
      <alignment horizontal="left" vertical="center"/>
    </xf>
    <xf numFmtId="0" fontId="17" fillId="0" borderId="17" xfId="1" applyFont="1" applyBorder="1" applyAlignment="1">
      <alignment horizontal="left" vertical="center"/>
    </xf>
    <xf numFmtId="0" fontId="17" fillId="0" borderId="18" xfId="1" applyFont="1" applyBorder="1" applyAlignment="1">
      <alignment horizontal="left" vertical="center"/>
    </xf>
    <xf numFmtId="0" fontId="17" fillId="0" borderId="26" xfId="1" applyFont="1" applyBorder="1" applyAlignment="1">
      <alignment horizontal="left" vertical="center"/>
    </xf>
    <xf numFmtId="0" fontId="17" fillId="0" borderId="36" xfId="1" applyFont="1" applyBorder="1" applyAlignment="1">
      <alignment horizontal="left" vertical="center"/>
    </xf>
    <xf numFmtId="0" fontId="28" fillId="0" borderId="51" xfId="5" applyFont="1" applyBorder="1" applyAlignment="1">
      <alignment horizontal="center" vertical="center"/>
    </xf>
    <xf numFmtId="0" fontId="28" fillId="0" borderId="52" xfId="5" applyFont="1" applyBorder="1" applyAlignment="1">
      <alignment horizontal="center" vertical="center"/>
    </xf>
    <xf numFmtId="20" fontId="28" fillId="0" borderId="8" xfId="5" applyNumberFormat="1" applyFont="1" applyBorder="1" applyAlignment="1">
      <alignment horizontal="left" vertical="center"/>
    </xf>
    <xf numFmtId="0" fontId="28" fillId="0" borderId="8" xfId="5" applyFont="1" applyBorder="1" applyAlignment="1">
      <alignment horizontal="center" vertical="center"/>
    </xf>
    <xf numFmtId="20" fontId="28" fillId="0" borderId="9" xfId="5" applyNumberFormat="1" applyFont="1" applyBorder="1" applyAlignment="1">
      <alignment horizontal="left" vertical="center"/>
    </xf>
    <xf numFmtId="20" fontId="28" fillId="0" borderId="5" xfId="5" applyNumberFormat="1" applyFont="1" applyBorder="1" applyAlignment="1">
      <alignment horizontal="left" vertical="center"/>
    </xf>
    <xf numFmtId="20" fontId="28" fillId="12" borderId="43" xfId="5" applyNumberFormat="1" applyFont="1" applyFill="1" applyBorder="1" applyAlignment="1">
      <alignment horizontal="center" vertical="center"/>
    </xf>
    <xf numFmtId="20" fontId="28" fillId="12" borderId="44" xfId="5" applyNumberFormat="1" applyFont="1" applyFill="1" applyBorder="1" applyAlignment="1">
      <alignment horizontal="center" vertical="center"/>
    </xf>
    <xf numFmtId="20" fontId="28" fillId="12" borderId="8" xfId="5" applyNumberFormat="1" applyFont="1" applyFill="1" applyBorder="1" applyAlignment="1">
      <alignment horizontal="center" vertical="center"/>
    </xf>
    <xf numFmtId="20" fontId="28" fillId="0" borderId="46" xfId="5" applyNumberFormat="1" applyFont="1" applyBorder="1" applyAlignment="1">
      <alignment horizontal="center" vertical="center"/>
    </xf>
    <xf numFmtId="20" fontId="28" fillId="0" borderId="47" xfId="5" applyNumberFormat="1" applyFont="1" applyBorder="1" applyAlignment="1">
      <alignment horizontal="center" vertical="center"/>
    </xf>
    <xf numFmtId="0" fontId="28" fillId="0" borderId="56" xfId="5" applyFont="1" applyBorder="1" applyAlignment="1">
      <alignment horizontal="center" vertical="center"/>
    </xf>
    <xf numFmtId="0" fontId="28" fillId="0" borderId="57" xfId="5" applyFont="1" applyBorder="1" applyAlignment="1">
      <alignment horizontal="center" vertical="center"/>
    </xf>
    <xf numFmtId="0" fontId="28" fillId="13" borderId="9" xfId="5" applyFont="1" applyFill="1" applyBorder="1" applyAlignment="1">
      <alignment horizontal="center" vertical="center"/>
    </xf>
    <xf numFmtId="0" fontId="28" fillId="13" borderId="10" xfId="5" applyFont="1" applyFill="1" applyBorder="1" applyAlignment="1">
      <alignment horizontal="center" vertical="center"/>
    </xf>
    <xf numFmtId="0" fontId="28" fillId="0" borderId="9" xfId="5" applyFont="1" applyBorder="1" applyAlignment="1">
      <alignment horizontal="center" vertical="center" shrinkToFit="1"/>
    </xf>
    <xf numFmtId="0" fontId="28" fillId="0" borderId="10" xfId="5" applyFont="1" applyBorder="1" applyAlignment="1">
      <alignment horizontal="center" vertical="center" shrinkToFit="1"/>
    </xf>
    <xf numFmtId="20" fontId="28" fillId="0" borderId="10" xfId="5" applyNumberFormat="1" applyFont="1" applyBorder="1" applyAlignment="1">
      <alignment horizontal="left" vertical="center"/>
    </xf>
    <xf numFmtId="20" fontId="28" fillId="0" borderId="0" xfId="5" applyNumberFormat="1" applyFont="1" applyAlignment="1">
      <alignment horizontal="center" vertical="center"/>
    </xf>
    <xf numFmtId="0" fontId="28" fillId="13" borderId="5" xfId="5" applyFont="1" applyFill="1" applyBorder="1" applyAlignment="1">
      <alignment horizontal="center" vertical="center"/>
    </xf>
    <xf numFmtId="0" fontId="30" fillId="13" borderId="9" xfId="5" applyFont="1" applyFill="1" applyBorder="1" applyAlignment="1">
      <alignment horizontal="center" vertical="center"/>
    </xf>
    <xf numFmtId="0" fontId="30" fillId="13" borderId="5" xfId="5" applyFont="1" applyFill="1" applyBorder="1" applyAlignment="1">
      <alignment horizontal="center" vertical="center"/>
    </xf>
    <xf numFmtId="0" fontId="26" fillId="0" borderId="69" xfId="5" applyFont="1" applyBorder="1" applyAlignment="1">
      <alignment horizontal="left" vertical="center" wrapText="1"/>
    </xf>
    <xf numFmtId="0" fontId="26" fillId="0" borderId="70" xfId="5" applyFont="1" applyBorder="1" applyAlignment="1">
      <alignment horizontal="left" vertical="center" wrapText="1"/>
    </xf>
    <xf numFmtId="0" fontId="26" fillId="0" borderId="71" xfId="5" applyFont="1" applyBorder="1" applyAlignment="1">
      <alignment horizontal="left" vertical="center" wrapText="1"/>
    </xf>
    <xf numFmtId="0" fontId="26" fillId="0" borderId="23" xfId="5" applyFont="1" applyBorder="1" applyAlignment="1">
      <alignment horizontal="left" vertical="center" wrapText="1"/>
    </xf>
    <xf numFmtId="0" fontId="26" fillId="0" borderId="0" xfId="5" applyFont="1" applyAlignment="1">
      <alignment horizontal="left" vertical="center" wrapText="1"/>
    </xf>
    <xf numFmtId="0" fontId="26" fillId="0" borderId="39" xfId="5" applyFont="1" applyBorder="1" applyAlignment="1">
      <alignment horizontal="left" vertical="center" wrapText="1"/>
    </xf>
    <xf numFmtId="0" fontId="26" fillId="0" borderId="72" xfId="5" applyFont="1" applyBorder="1" applyAlignment="1">
      <alignment horizontal="left" vertical="center" wrapText="1"/>
    </xf>
    <xf numFmtId="0" fontId="26" fillId="0" borderId="73" xfId="5" applyFont="1" applyBorder="1" applyAlignment="1">
      <alignment horizontal="left" vertical="center" wrapText="1"/>
    </xf>
    <xf numFmtId="0" fontId="26" fillId="0" borderId="74" xfId="5" applyFont="1" applyBorder="1" applyAlignment="1">
      <alignment horizontal="left" vertical="center" wrapText="1"/>
    </xf>
    <xf numFmtId="0" fontId="28" fillId="0" borderId="8" xfId="5" applyFont="1" applyBorder="1" applyAlignment="1">
      <alignment horizontal="left" vertical="center"/>
    </xf>
    <xf numFmtId="0" fontId="28" fillId="0" borderId="8" xfId="5" applyFont="1" applyBorder="1">
      <alignment vertical="center"/>
    </xf>
    <xf numFmtId="0" fontId="28" fillId="0" borderId="9" xfId="5" applyFont="1" applyBorder="1" applyAlignment="1">
      <alignment horizontal="left" vertical="center"/>
    </xf>
    <xf numFmtId="0" fontId="28" fillId="0" borderId="5" xfId="5" applyFont="1" applyBorder="1" applyAlignment="1">
      <alignment horizontal="left" vertical="center"/>
    </xf>
    <xf numFmtId="0" fontId="28" fillId="0" borderId="10" xfId="5" applyFont="1" applyBorder="1" applyAlignment="1">
      <alignment horizontal="left" vertical="center"/>
    </xf>
    <xf numFmtId="0" fontId="28" fillId="0" borderId="6" xfId="5" applyFont="1" applyBorder="1" applyAlignment="1">
      <alignment horizontal="left" vertical="center"/>
    </xf>
    <xf numFmtId="0" fontId="28" fillId="0" borderId="13" xfId="5" applyFont="1" applyBorder="1" applyAlignment="1">
      <alignment horizontal="left" vertical="center"/>
    </xf>
    <xf numFmtId="0" fontId="28" fillId="0" borderId="15" xfId="5" applyFont="1" applyBorder="1" applyAlignment="1">
      <alignment horizontal="left" vertical="center"/>
    </xf>
    <xf numFmtId="0" fontId="28" fillId="0" borderId="63" xfId="5" applyFont="1" applyBorder="1" applyAlignment="1">
      <alignment horizontal="left" vertical="center"/>
    </xf>
    <xf numFmtId="0" fontId="28" fillId="0" borderId="64" xfId="5" applyFont="1" applyBorder="1" applyAlignment="1">
      <alignment horizontal="left" vertical="center"/>
    </xf>
    <xf numFmtId="0" fontId="28" fillId="0" borderId="65" xfId="5" applyFont="1" applyBorder="1" applyAlignment="1">
      <alignment horizontal="left" vertical="center"/>
    </xf>
    <xf numFmtId="0" fontId="28" fillId="13" borderId="6" xfId="5" applyFont="1" applyFill="1" applyBorder="1" applyAlignment="1">
      <alignment horizontal="center" vertical="center"/>
    </xf>
    <xf numFmtId="0" fontId="28" fillId="13" borderId="13" xfId="5" applyFont="1" applyFill="1" applyBorder="1" applyAlignment="1">
      <alignment horizontal="center" vertical="center"/>
    </xf>
    <xf numFmtId="0" fontId="28" fillId="13" borderId="15" xfId="5" applyFont="1" applyFill="1" applyBorder="1" applyAlignment="1">
      <alignment horizontal="center" vertical="center"/>
    </xf>
    <xf numFmtId="0" fontId="28" fillId="13" borderId="16" xfId="5" applyFont="1" applyFill="1" applyBorder="1" applyAlignment="1">
      <alignment horizontal="center" vertical="center"/>
    </xf>
    <xf numFmtId="0" fontId="28" fillId="13" borderId="17" xfId="5" applyFont="1" applyFill="1" applyBorder="1" applyAlignment="1">
      <alignment horizontal="center" vertical="center"/>
    </xf>
    <xf numFmtId="0" fontId="28" fillId="13" borderId="18" xfId="5" applyFont="1" applyFill="1" applyBorder="1" applyAlignment="1">
      <alignment horizontal="center" vertical="center"/>
    </xf>
    <xf numFmtId="0" fontId="28" fillId="13" borderId="7" xfId="5" applyFont="1" applyFill="1" applyBorder="1" applyAlignment="1">
      <alignment horizontal="center" vertical="center"/>
    </xf>
    <xf numFmtId="0" fontId="28" fillId="13" borderId="12" xfId="5" applyFont="1" applyFill="1" applyBorder="1" applyAlignment="1">
      <alignment horizontal="center" vertical="center"/>
    </xf>
  </cellXfs>
  <cellStyles count="6">
    <cellStyle name="ハイパーリンク" xfId="4" builtinId="8"/>
    <cellStyle name="標準" xfId="0" builtinId="0"/>
    <cellStyle name="標準 2" xfId="5" xr:uid="{D2A06F38-AF32-4DD8-899E-F60A27C86E3B}"/>
    <cellStyle name="標準 3 2" xfId="1" xr:uid="{E08123A5-3631-4F65-A39D-F99961913B36}"/>
    <cellStyle name="標準 4" xfId="3" xr:uid="{3061E109-9646-4EED-8FFA-71EC79183EAC}"/>
    <cellStyle name="標準 6" xfId="2" xr:uid="{9819353A-A6CD-44DA-9132-7098C7BB29A8}"/>
  </cellStyles>
  <dxfs count="36">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0</xdr:colOff>
      <xdr:row>23</xdr:row>
      <xdr:rowOff>0</xdr:rowOff>
    </xdr:from>
    <xdr:to>
      <xdr:col>25</xdr:col>
      <xdr:colOff>0</xdr:colOff>
      <xdr:row>23</xdr:row>
      <xdr:rowOff>0</xdr:rowOff>
    </xdr:to>
    <xdr:sp macro="" textlink="">
      <xdr:nvSpPr>
        <xdr:cNvPr id="2" name="大かっこ 1">
          <a:extLst>
            <a:ext uri="{FF2B5EF4-FFF2-40B4-BE49-F238E27FC236}">
              <a16:creationId xmlns:a16="http://schemas.microsoft.com/office/drawing/2014/main" id="{0F3FD570-8B67-482B-906E-B9094A101891}"/>
            </a:ext>
          </a:extLst>
        </xdr:cNvPr>
        <xdr:cNvSpPr/>
      </xdr:nvSpPr>
      <xdr:spPr>
        <a:xfrm>
          <a:off x="5806440" y="6195060"/>
          <a:ext cx="0"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0</xdr:colOff>
      <xdr:row>89</xdr:row>
      <xdr:rowOff>495300</xdr:rowOff>
    </xdr:from>
    <xdr:to>
      <xdr:col>25</xdr:col>
      <xdr:colOff>0</xdr:colOff>
      <xdr:row>89</xdr:row>
      <xdr:rowOff>933450</xdr:rowOff>
    </xdr:to>
    <xdr:sp macro="" textlink="">
      <xdr:nvSpPr>
        <xdr:cNvPr id="3" name="大かっこ 2">
          <a:extLst>
            <a:ext uri="{FF2B5EF4-FFF2-40B4-BE49-F238E27FC236}">
              <a16:creationId xmlns:a16="http://schemas.microsoft.com/office/drawing/2014/main" id="{683846E9-8DF3-456D-9CC7-EEB95ADF1A4F}"/>
            </a:ext>
          </a:extLst>
        </xdr:cNvPr>
        <xdr:cNvSpPr/>
      </xdr:nvSpPr>
      <xdr:spPr>
        <a:xfrm>
          <a:off x="5806440" y="34701480"/>
          <a:ext cx="0"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21</xdr:row>
      <xdr:rowOff>0</xdr:rowOff>
    </xdr:from>
    <xdr:to>
      <xdr:col>25</xdr:col>
      <xdr:colOff>0</xdr:colOff>
      <xdr:row>21</xdr:row>
      <xdr:rowOff>0</xdr:rowOff>
    </xdr:to>
    <xdr:sp macro="" textlink="">
      <xdr:nvSpPr>
        <xdr:cNvPr id="2" name="大かっこ 1">
          <a:extLst>
            <a:ext uri="{FF2B5EF4-FFF2-40B4-BE49-F238E27FC236}">
              <a16:creationId xmlns:a16="http://schemas.microsoft.com/office/drawing/2014/main" id="{643A8871-7D20-4595-98A4-6D841DC81098}"/>
            </a:ext>
          </a:extLst>
        </xdr:cNvPr>
        <xdr:cNvSpPr/>
      </xdr:nvSpPr>
      <xdr:spPr>
        <a:xfrm>
          <a:off x="5806440" y="11020425"/>
          <a:ext cx="0" cy="571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397D0BB3-1174-4478-A919-A8AE1D71335F}"/>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CCE052E5-88DE-432A-9C1A-BD8D6CDB3AA7}"/>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F7D06975-9105-4349-86C7-385EB73AA3FD}"/>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43B4E2B5-594D-4973-B645-8BDAEA69CB52}"/>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102671</xdr:colOff>
      <xdr:row>26</xdr:row>
      <xdr:rowOff>225139</xdr:rowOff>
    </xdr:from>
    <xdr:to>
      <xdr:col>1</xdr:col>
      <xdr:colOff>880753</xdr:colOff>
      <xdr:row>32</xdr:row>
      <xdr:rowOff>221428</xdr:rowOff>
    </xdr:to>
    <xdr:sp macro="" textlink="">
      <xdr:nvSpPr>
        <xdr:cNvPr id="6" name="テキスト ボックス 5">
          <a:extLst>
            <a:ext uri="{FF2B5EF4-FFF2-40B4-BE49-F238E27FC236}">
              <a16:creationId xmlns:a16="http://schemas.microsoft.com/office/drawing/2014/main" id="{EA19BE5F-B4AE-456E-B259-41C404E5AAC3}"/>
            </a:ext>
          </a:extLst>
        </xdr:cNvPr>
        <xdr:cNvSpPr txBox="1"/>
      </xdr:nvSpPr>
      <xdr:spPr>
        <a:xfrm>
          <a:off x="102671" y="7406989"/>
          <a:ext cx="1759157" cy="1539339"/>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880753</xdr:colOff>
      <xdr:row>29</xdr:row>
      <xdr:rowOff>223284</xdr:rowOff>
    </xdr:from>
    <xdr:to>
      <xdr:col>2</xdr:col>
      <xdr:colOff>103910</xdr:colOff>
      <xdr:row>35</xdr:row>
      <xdr:rowOff>294409</xdr:rowOff>
    </xdr:to>
    <xdr:cxnSp macro="">
      <xdr:nvCxnSpPr>
        <xdr:cNvPr id="7" name="直線コネクタ 6">
          <a:extLst>
            <a:ext uri="{FF2B5EF4-FFF2-40B4-BE49-F238E27FC236}">
              <a16:creationId xmlns:a16="http://schemas.microsoft.com/office/drawing/2014/main" id="{39C58DE5-A923-475F-B9B5-E51768BCDCA9}"/>
            </a:ext>
          </a:extLst>
        </xdr:cNvPr>
        <xdr:cNvCxnSpPr>
          <a:stCxn id="6" idx="0"/>
        </xdr:cNvCxnSpPr>
      </xdr:nvCxnSpPr>
      <xdr:spPr>
        <a:xfrm>
          <a:off x="1861828" y="8176659"/>
          <a:ext cx="470932" cy="16427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33</xdr:row>
      <xdr:rowOff>256061</xdr:rowOff>
    </xdr:from>
    <xdr:to>
      <xdr:col>1</xdr:col>
      <xdr:colOff>865909</xdr:colOff>
      <xdr:row>36</xdr:row>
      <xdr:rowOff>155863</xdr:rowOff>
    </xdr:to>
    <xdr:sp macro="" textlink="">
      <xdr:nvSpPr>
        <xdr:cNvPr id="8" name="テキスト ボックス 7">
          <a:extLst>
            <a:ext uri="{FF2B5EF4-FFF2-40B4-BE49-F238E27FC236}">
              <a16:creationId xmlns:a16="http://schemas.microsoft.com/office/drawing/2014/main" id="{05CF3F5C-900A-4701-8771-739F0013E1CC}"/>
            </a:ext>
          </a:extLst>
        </xdr:cNvPr>
        <xdr:cNvSpPr txBox="1"/>
      </xdr:nvSpPr>
      <xdr:spPr>
        <a:xfrm>
          <a:off x="108857" y="9238136"/>
          <a:ext cx="1738127" cy="966602"/>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980951</xdr:colOff>
      <xdr:row>36</xdr:row>
      <xdr:rowOff>155863</xdr:rowOff>
    </xdr:from>
    <xdr:to>
      <xdr:col>1</xdr:col>
      <xdr:colOff>225137</xdr:colOff>
      <xdr:row>39</xdr:row>
      <xdr:rowOff>34636</xdr:rowOff>
    </xdr:to>
    <xdr:cxnSp macro="">
      <xdr:nvCxnSpPr>
        <xdr:cNvPr id="9" name="直線コネクタ 8">
          <a:extLst>
            <a:ext uri="{FF2B5EF4-FFF2-40B4-BE49-F238E27FC236}">
              <a16:creationId xmlns:a16="http://schemas.microsoft.com/office/drawing/2014/main" id="{FE7A2304-4286-4105-9AC4-F8A0BAC1ADB6}"/>
            </a:ext>
          </a:extLst>
        </xdr:cNvPr>
        <xdr:cNvCxnSpPr>
          <a:stCxn id="8" idx="1"/>
        </xdr:cNvCxnSpPr>
      </xdr:nvCxnSpPr>
      <xdr:spPr>
        <a:xfrm>
          <a:off x="980951" y="10204738"/>
          <a:ext cx="225261" cy="9455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3D36C1C2-2C9B-4D10-85B2-A93023A72CED}"/>
            </a:ext>
          </a:extLst>
        </xdr:cNvPr>
        <xdr:cNvSpPr txBox="1"/>
      </xdr:nvSpPr>
      <xdr:spPr>
        <a:xfrm>
          <a:off x="314869" y="540749"/>
          <a:ext cx="314869"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5">
          <a:extLst>
            <a:ext uri="{FF2B5EF4-FFF2-40B4-BE49-F238E27FC236}">
              <a16:creationId xmlns:a16="http://schemas.microsoft.com/office/drawing/2014/main" id="{86C99084-CB5F-4B95-B78F-AABD43E5D1A7}"/>
            </a:ext>
          </a:extLst>
        </xdr:cNvPr>
        <xdr:cNvSpPr/>
      </xdr:nvSpPr>
      <xdr:spPr>
        <a:xfrm rot="10800000" flipH="1">
          <a:off x="908189" y="3854458"/>
          <a:ext cx="838695" cy="955121"/>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4">
          <a:extLst>
            <a:ext uri="{FF2B5EF4-FFF2-40B4-BE49-F238E27FC236}">
              <a16:creationId xmlns:a16="http://schemas.microsoft.com/office/drawing/2014/main" id="{1340A5FB-CCE7-4463-834C-F3A80B6D4293}"/>
            </a:ext>
          </a:extLst>
        </xdr:cNvPr>
        <xdr:cNvSpPr/>
      </xdr:nvSpPr>
      <xdr:spPr>
        <a:xfrm rot="10800000" flipH="1">
          <a:off x="906953" y="1553268"/>
          <a:ext cx="864005" cy="696017"/>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7">
          <a:extLst>
            <a:ext uri="{FF2B5EF4-FFF2-40B4-BE49-F238E27FC236}">
              <a16:creationId xmlns:a16="http://schemas.microsoft.com/office/drawing/2014/main" id="{8E1F6A7B-B248-4814-A72E-1E21A9EFDB7E}"/>
            </a:ext>
          </a:extLst>
        </xdr:cNvPr>
        <xdr:cNvSpPr/>
      </xdr:nvSpPr>
      <xdr:spPr>
        <a:xfrm>
          <a:off x="4678568" y="2756312"/>
          <a:ext cx="875404" cy="19643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68036</xdr:rowOff>
    </xdr:from>
    <xdr:to>
      <xdr:col>1</xdr:col>
      <xdr:colOff>898071</xdr:colOff>
      <xdr:row>33</xdr:row>
      <xdr:rowOff>27216</xdr:rowOff>
    </xdr:to>
    <xdr:sp macro="" textlink="">
      <xdr:nvSpPr>
        <xdr:cNvPr id="6" name="テキスト ボックス 5">
          <a:extLst>
            <a:ext uri="{FF2B5EF4-FFF2-40B4-BE49-F238E27FC236}">
              <a16:creationId xmlns:a16="http://schemas.microsoft.com/office/drawing/2014/main" id="{7191BDA6-9BCD-44F4-A8CA-0F3B397712C0}"/>
            </a:ext>
          </a:extLst>
        </xdr:cNvPr>
        <xdr:cNvSpPr txBox="1"/>
      </xdr:nvSpPr>
      <xdr:spPr>
        <a:xfrm>
          <a:off x="121894" y="7286081"/>
          <a:ext cx="1658192" cy="144508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30</xdr:row>
      <xdr:rowOff>47626</xdr:rowOff>
    </xdr:from>
    <xdr:to>
      <xdr:col>2</xdr:col>
      <xdr:colOff>149679</xdr:colOff>
      <xdr:row>36</xdr:row>
      <xdr:rowOff>13607</xdr:rowOff>
    </xdr:to>
    <xdr:cxnSp macro="">
      <xdr:nvCxnSpPr>
        <xdr:cNvPr id="7" name="直線コネクタ 6">
          <a:extLst>
            <a:ext uri="{FF2B5EF4-FFF2-40B4-BE49-F238E27FC236}">
              <a16:creationId xmlns:a16="http://schemas.microsoft.com/office/drawing/2014/main" id="{D18EC20F-3DFE-4C0B-8808-B4C1A3BF04C4}"/>
            </a:ext>
          </a:extLst>
        </xdr:cNvPr>
        <xdr:cNvCxnSpPr>
          <a:stCxn id="6" idx="0"/>
        </xdr:cNvCxnSpPr>
      </xdr:nvCxnSpPr>
      <xdr:spPr>
        <a:xfrm>
          <a:off x="1780086" y="8012431"/>
          <a:ext cx="379368" cy="17585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136071</xdr:colOff>
      <xdr:row>33</xdr:row>
      <xdr:rowOff>149680</xdr:rowOff>
    </xdr:from>
    <xdr:to>
      <xdr:col>1</xdr:col>
      <xdr:colOff>816428</xdr:colOff>
      <xdr:row>37</xdr:row>
      <xdr:rowOff>0</xdr:rowOff>
    </xdr:to>
    <xdr:sp macro="" textlink="">
      <xdr:nvSpPr>
        <xdr:cNvPr id="8" name="テキスト ボックス 7">
          <a:extLst>
            <a:ext uri="{FF2B5EF4-FFF2-40B4-BE49-F238E27FC236}">
              <a16:creationId xmlns:a16="http://schemas.microsoft.com/office/drawing/2014/main" id="{47629AE0-224B-4B7A-80AA-8B7E5921E949}"/>
            </a:ext>
          </a:extLst>
        </xdr:cNvPr>
        <xdr:cNvSpPr txBox="1"/>
      </xdr:nvSpPr>
      <xdr:spPr>
        <a:xfrm>
          <a:off x="132261" y="8855530"/>
          <a:ext cx="1573802" cy="114572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966107</xdr:colOff>
      <xdr:row>37</xdr:row>
      <xdr:rowOff>0</xdr:rowOff>
    </xdr:from>
    <xdr:to>
      <xdr:col>1</xdr:col>
      <xdr:colOff>449036</xdr:colOff>
      <xdr:row>39</xdr:row>
      <xdr:rowOff>136071</xdr:rowOff>
    </xdr:to>
    <xdr:cxnSp macro="">
      <xdr:nvCxnSpPr>
        <xdr:cNvPr id="9" name="直線コネクタ 8">
          <a:extLst>
            <a:ext uri="{FF2B5EF4-FFF2-40B4-BE49-F238E27FC236}">
              <a16:creationId xmlns:a16="http://schemas.microsoft.com/office/drawing/2014/main" id="{B1D834A1-81E8-4F85-AF00-99BB1E1D2348}"/>
            </a:ext>
          </a:extLst>
        </xdr:cNvPr>
        <xdr:cNvCxnSpPr>
          <a:stCxn id="8" idx="1"/>
        </xdr:cNvCxnSpPr>
      </xdr:nvCxnSpPr>
      <xdr:spPr>
        <a:xfrm>
          <a:off x="884192" y="10001250"/>
          <a:ext cx="448764" cy="93236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10" name="テキスト ボックス 9">
          <a:extLst>
            <a:ext uri="{FF2B5EF4-FFF2-40B4-BE49-F238E27FC236}">
              <a16:creationId xmlns:a16="http://schemas.microsoft.com/office/drawing/2014/main" id="{C9303D65-B252-4664-AE5B-9E6FDCC21EEE}"/>
            </a:ext>
          </a:extLst>
        </xdr:cNvPr>
        <xdr:cNvSpPr txBox="1"/>
      </xdr:nvSpPr>
      <xdr:spPr>
        <a:xfrm>
          <a:off x="2142036" y="564153"/>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11" name="直線コネクタ 10">
          <a:extLst>
            <a:ext uri="{FF2B5EF4-FFF2-40B4-BE49-F238E27FC236}">
              <a16:creationId xmlns:a16="http://schemas.microsoft.com/office/drawing/2014/main" id="{FF6BB057-7CAD-4A9D-825F-1783DB19DBC3}"/>
            </a:ext>
          </a:extLst>
        </xdr:cNvPr>
        <xdr:cNvCxnSpPr/>
      </xdr:nvCxnSpPr>
      <xdr:spPr>
        <a:xfrm flipH="1">
          <a:off x="2962276" y="1086939"/>
          <a:ext cx="234315" cy="96937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12" name="テキスト ボックス 11">
          <a:extLst>
            <a:ext uri="{FF2B5EF4-FFF2-40B4-BE49-F238E27FC236}">
              <a16:creationId xmlns:a16="http://schemas.microsoft.com/office/drawing/2014/main" id="{ABEE8337-7367-411F-A99A-0CC500B55E7B}"/>
            </a:ext>
          </a:extLst>
        </xdr:cNvPr>
        <xdr:cNvSpPr txBox="1"/>
      </xdr:nvSpPr>
      <xdr:spPr>
        <a:xfrm>
          <a:off x="5202283" y="581568"/>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13" name="直線コネクタ 12">
          <a:extLst>
            <a:ext uri="{FF2B5EF4-FFF2-40B4-BE49-F238E27FC236}">
              <a16:creationId xmlns:a16="http://schemas.microsoft.com/office/drawing/2014/main" id="{BB4480F4-D1A6-4B8A-9EEC-55371302F24C}"/>
            </a:ext>
          </a:extLst>
        </xdr:cNvPr>
        <xdr:cNvCxnSpPr/>
      </xdr:nvCxnSpPr>
      <xdr:spPr>
        <a:xfrm>
          <a:off x="3350079" y="1069522"/>
          <a:ext cx="147774" cy="98678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14" name="直線コネクタ 13">
          <a:extLst>
            <a:ext uri="{FF2B5EF4-FFF2-40B4-BE49-F238E27FC236}">
              <a16:creationId xmlns:a16="http://schemas.microsoft.com/office/drawing/2014/main" id="{58016049-98D6-4D83-A3B2-8A7F9C5BB5FF}"/>
            </a:ext>
          </a:extLst>
        </xdr:cNvPr>
        <xdr:cNvCxnSpPr/>
      </xdr:nvCxnSpPr>
      <xdr:spPr>
        <a:xfrm flipH="1">
          <a:off x="5372101" y="1114969"/>
          <a:ext cx="281940" cy="97889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15" name="直線コネクタ 14">
          <a:extLst>
            <a:ext uri="{FF2B5EF4-FFF2-40B4-BE49-F238E27FC236}">
              <a16:creationId xmlns:a16="http://schemas.microsoft.com/office/drawing/2014/main" id="{59462D97-BCBF-4CAD-A4C6-E490E8609518}"/>
            </a:ext>
          </a:extLst>
        </xdr:cNvPr>
        <xdr:cNvCxnSpPr/>
      </xdr:nvCxnSpPr>
      <xdr:spPr>
        <a:xfrm>
          <a:off x="5822497" y="1117691"/>
          <a:ext cx="251188" cy="97154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16" name="テキスト ボックス 15">
          <a:extLst>
            <a:ext uri="{FF2B5EF4-FFF2-40B4-BE49-F238E27FC236}">
              <a16:creationId xmlns:a16="http://schemas.microsoft.com/office/drawing/2014/main" id="{92063636-A4DB-41AE-9DA3-615D8715546C}"/>
            </a:ext>
          </a:extLst>
        </xdr:cNvPr>
        <xdr:cNvSpPr txBox="1"/>
      </xdr:nvSpPr>
      <xdr:spPr>
        <a:xfrm>
          <a:off x="11941356" y="62688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17" name="直線コネクタ 16">
          <a:extLst>
            <a:ext uri="{FF2B5EF4-FFF2-40B4-BE49-F238E27FC236}">
              <a16:creationId xmlns:a16="http://schemas.microsoft.com/office/drawing/2014/main" id="{F57E4ABB-953A-4C1D-B010-E2916EF081EA}"/>
            </a:ext>
          </a:extLst>
        </xdr:cNvPr>
        <xdr:cNvCxnSpPr/>
      </xdr:nvCxnSpPr>
      <xdr:spPr>
        <a:xfrm flipH="1">
          <a:off x="12123147" y="1161777"/>
          <a:ext cx="399507" cy="142929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18" name="テキスト ボックス 17">
          <a:extLst>
            <a:ext uri="{FF2B5EF4-FFF2-40B4-BE49-F238E27FC236}">
              <a16:creationId xmlns:a16="http://schemas.microsoft.com/office/drawing/2014/main" id="{F5BB22F9-6C89-4FC9-95CD-2C1DBFFDDFC3}"/>
            </a:ext>
          </a:extLst>
        </xdr:cNvPr>
        <xdr:cNvSpPr txBox="1"/>
      </xdr:nvSpPr>
      <xdr:spPr>
        <a:xfrm>
          <a:off x="6895652" y="723306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19" name="直線コネクタ 18">
          <a:extLst>
            <a:ext uri="{FF2B5EF4-FFF2-40B4-BE49-F238E27FC236}">
              <a16:creationId xmlns:a16="http://schemas.microsoft.com/office/drawing/2014/main" id="{D56245D0-4A3A-4E3B-82B9-4D20332D83BB}"/>
            </a:ext>
          </a:extLst>
        </xdr:cNvPr>
        <xdr:cNvCxnSpPr/>
      </xdr:nvCxnSpPr>
      <xdr:spPr>
        <a:xfrm>
          <a:off x="6705152" y="5194711"/>
          <a:ext cx="952947" cy="204304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20" name="テキスト ボックス 19">
          <a:extLst>
            <a:ext uri="{FF2B5EF4-FFF2-40B4-BE49-F238E27FC236}">
              <a16:creationId xmlns:a16="http://schemas.microsoft.com/office/drawing/2014/main" id="{524AD237-E5F9-4341-BF3C-3F268F21D344}"/>
            </a:ext>
          </a:extLst>
        </xdr:cNvPr>
        <xdr:cNvSpPr txBox="1"/>
      </xdr:nvSpPr>
      <xdr:spPr>
        <a:xfrm>
          <a:off x="14277975" y="7715250"/>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21" name="直線コネクタ 20">
          <a:extLst>
            <a:ext uri="{FF2B5EF4-FFF2-40B4-BE49-F238E27FC236}">
              <a16:creationId xmlns:a16="http://schemas.microsoft.com/office/drawing/2014/main" id="{00AD1E72-FDF6-4F3B-BD97-AA5BF6A74F6B}"/>
            </a:ext>
          </a:extLst>
        </xdr:cNvPr>
        <xdr:cNvCxnSpPr/>
      </xdr:nvCxnSpPr>
      <xdr:spPr>
        <a:xfrm>
          <a:off x="13923472" y="6511636"/>
          <a:ext cx="763141" cy="121592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22" name="テキスト ボックス 21">
          <a:extLst>
            <a:ext uri="{FF2B5EF4-FFF2-40B4-BE49-F238E27FC236}">
              <a16:creationId xmlns:a16="http://schemas.microsoft.com/office/drawing/2014/main" id="{2D176951-8C96-44C2-9789-99E60FEE5FEF}"/>
            </a:ext>
          </a:extLst>
        </xdr:cNvPr>
        <xdr:cNvSpPr txBox="1"/>
      </xdr:nvSpPr>
      <xdr:spPr>
        <a:xfrm>
          <a:off x="16128596" y="484545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入力していただいた各時間帯の利用児童数を基に、各時間帯の必要職員数が自動的に算出されます（上段）。</a:t>
          </a:r>
          <a:endParaRPr kumimoji="1" lang="en-US" altLang="ja-JP" sz="1200"/>
        </a:p>
        <a:p>
          <a:r>
            <a:rPr kumimoji="1" lang="ja-JP" altLang="en-US" sz="1200"/>
            <a:t>また、必要職員数を基に、特例を適用できる職員数が自動的に算出されます（下段）。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23" name="直線コネクタ 22">
          <a:extLst>
            <a:ext uri="{FF2B5EF4-FFF2-40B4-BE49-F238E27FC236}">
              <a16:creationId xmlns:a16="http://schemas.microsoft.com/office/drawing/2014/main" id="{DBDF118A-CB3B-45FA-849D-068AC6A11385}"/>
            </a:ext>
          </a:extLst>
        </xdr:cNvPr>
        <xdr:cNvCxnSpPr/>
      </xdr:nvCxnSpPr>
      <xdr:spPr>
        <a:xfrm>
          <a:off x="15604722" y="3582785"/>
          <a:ext cx="755521" cy="124034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24" name="テキスト ボックス 23">
          <a:extLst>
            <a:ext uri="{FF2B5EF4-FFF2-40B4-BE49-F238E27FC236}">
              <a16:creationId xmlns:a16="http://schemas.microsoft.com/office/drawing/2014/main" id="{DB53A421-4036-4B69-BC69-049413FCDF66}"/>
            </a:ext>
          </a:extLst>
        </xdr:cNvPr>
        <xdr:cNvSpPr txBox="1"/>
      </xdr:nvSpPr>
      <xdr:spPr>
        <a:xfrm>
          <a:off x="15933146" y="359230"/>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（塗りつぶされた時間帯で必要職員を満たせているか、特例が適用できるか、などをご確認ください。）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25" name="直線コネクタ 24">
          <a:extLst>
            <a:ext uri="{FF2B5EF4-FFF2-40B4-BE49-F238E27FC236}">
              <a16:creationId xmlns:a16="http://schemas.microsoft.com/office/drawing/2014/main" id="{DC14E616-A29E-43EA-9A8A-81A9A17F321D}"/>
            </a:ext>
          </a:extLst>
        </xdr:cNvPr>
        <xdr:cNvCxnSpPr/>
      </xdr:nvCxnSpPr>
      <xdr:spPr>
        <a:xfrm flipH="1">
          <a:off x="16296731" y="1362619"/>
          <a:ext cx="457746" cy="69369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26" name="テキスト ボックス 25">
          <a:extLst>
            <a:ext uri="{FF2B5EF4-FFF2-40B4-BE49-F238E27FC236}">
              <a16:creationId xmlns:a16="http://schemas.microsoft.com/office/drawing/2014/main" id="{05BEB3C5-FCC3-4F96-9E80-63182EBD4EB6}"/>
            </a:ext>
          </a:extLst>
        </xdr:cNvPr>
        <xdr:cNvSpPr txBox="1"/>
      </xdr:nvSpPr>
      <xdr:spPr>
        <a:xfrm>
          <a:off x="10868718" y="14249400"/>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27" name="直線コネクタ 26">
          <a:extLst>
            <a:ext uri="{FF2B5EF4-FFF2-40B4-BE49-F238E27FC236}">
              <a16:creationId xmlns:a16="http://schemas.microsoft.com/office/drawing/2014/main" id="{E3E53B98-D59C-4B24-A463-EB3FC7797AD5}"/>
            </a:ext>
          </a:extLst>
        </xdr:cNvPr>
        <xdr:cNvCxnSpPr/>
      </xdr:nvCxnSpPr>
      <xdr:spPr>
        <a:xfrm>
          <a:off x="10592345" y="13551897"/>
          <a:ext cx="448270" cy="69801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900546</xdr:colOff>
      <xdr:row>11</xdr:row>
      <xdr:rowOff>82879</xdr:rowOff>
    </xdr:from>
    <xdr:ext cx="2271154" cy="748393"/>
    <xdr:sp macro="" textlink="">
      <xdr:nvSpPr>
        <xdr:cNvPr id="28" name="テキスト ボックス 27">
          <a:extLst>
            <a:ext uri="{FF2B5EF4-FFF2-40B4-BE49-F238E27FC236}">
              <a16:creationId xmlns:a16="http://schemas.microsoft.com/office/drawing/2014/main" id="{D2278498-0E94-4A24-B92E-792C6FD4DAC1}"/>
            </a:ext>
          </a:extLst>
        </xdr:cNvPr>
        <xdr:cNvSpPr txBox="1"/>
      </xdr:nvSpPr>
      <xdr:spPr>
        <a:xfrm>
          <a:off x="2906511" y="3037534"/>
          <a:ext cx="2271154"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記入方法について</a:t>
          </a:r>
          <a:endParaRPr kumimoji="1" lang="en-US" altLang="ja-JP" sz="1200"/>
        </a:p>
        <a:p>
          <a:r>
            <a:rPr kumimoji="1" lang="ja-JP" altLang="en-US" sz="1200"/>
            <a:t>○</a:t>
          </a:r>
          <a:r>
            <a:rPr kumimoji="1" lang="en-US" altLang="ja-JP" sz="1200"/>
            <a:t>7:00</a:t>
          </a:r>
          <a:r>
            <a:rPr kumimoji="1" lang="ja-JP" altLang="en-US" sz="1200"/>
            <a:t>　○</a:t>
          </a:r>
          <a:r>
            <a:rPr kumimoji="1" lang="en-US" altLang="ja-JP" sz="1200"/>
            <a:t>18:00</a:t>
          </a:r>
        </a:p>
        <a:p>
          <a:r>
            <a:rPr kumimoji="1" lang="en-US" altLang="ja-JP" sz="1200"/>
            <a:t>×</a:t>
          </a:r>
          <a:r>
            <a:rPr kumimoji="1" lang="ja-JP" altLang="en-US" sz="1200"/>
            <a:t>７時　</a:t>
          </a:r>
          <a:r>
            <a:rPr kumimoji="1" lang="en-US" altLang="ja-JP" sz="1200"/>
            <a:t>×</a:t>
          </a:r>
          <a:r>
            <a:rPr kumimoji="1" lang="ja-JP" altLang="en-US" sz="1200"/>
            <a:t>午後</a:t>
          </a:r>
          <a:r>
            <a:rPr kumimoji="1" lang="en-US" altLang="ja-JP" sz="1200"/>
            <a:t>6:00</a:t>
          </a:r>
          <a:r>
            <a:rPr kumimoji="1" lang="ja-JP" altLang="en-US" sz="1200"/>
            <a:t>　</a:t>
          </a:r>
        </a:p>
      </xdr:txBody>
    </xdr:sp>
    <xdr:clientData/>
  </xdr:oneCellAnchor>
  <xdr:twoCellAnchor>
    <xdr:from>
      <xdr:col>3</xdr:col>
      <xdr:colOff>721180</xdr:colOff>
      <xdr:row>7</xdr:row>
      <xdr:rowOff>204108</xdr:rowOff>
    </xdr:from>
    <xdr:to>
      <xdr:col>4</xdr:col>
      <xdr:colOff>34636</xdr:colOff>
      <xdr:row>11</xdr:row>
      <xdr:rowOff>103909</xdr:rowOff>
    </xdr:to>
    <xdr:cxnSp macro="">
      <xdr:nvCxnSpPr>
        <xdr:cNvPr id="29" name="直線コネクタ 28">
          <a:extLst>
            <a:ext uri="{FF2B5EF4-FFF2-40B4-BE49-F238E27FC236}">
              <a16:creationId xmlns:a16="http://schemas.microsoft.com/office/drawing/2014/main" id="{8E8023D1-296D-4C1D-A0AB-5EA7894B78E9}"/>
            </a:ext>
          </a:extLst>
        </xdr:cNvPr>
        <xdr:cNvCxnSpPr/>
      </xdr:nvCxnSpPr>
      <xdr:spPr>
        <a:xfrm>
          <a:off x="3921580" y="2131968"/>
          <a:ext cx="504081" cy="92278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4CD30FB9-E1B3-42F8-81B5-C5A4A3C402E5}"/>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68030E6B-783E-4E8D-9B25-4400B27637F6}"/>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5DE14313-7911-4336-AA6E-044B98AB514B}"/>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D306658E-333C-4A0E-8D58-77B7A00854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34637</xdr:rowOff>
    </xdr:from>
    <xdr:to>
      <xdr:col>1</xdr:col>
      <xdr:colOff>898071</xdr:colOff>
      <xdr:row>32</xdr:row>
      <xdr:rowOff>204108</xdr:rowOff>
    </xdr:to>
    <xdr:sp macro="" textlink="">
      <xdr:nvSpPr>
        <xdr:cNvPr id="6" name="テキスト ボックス 5">
          <a:extLst>
            <a:ext uri="{FF2B5EF4-FFF2-40B4-BE49-F238E27FC236}">
              <a16:creationId xmlns:a16="http://schemas.microsoft.com/office/drawing/2014/main" id="{C0E8543A-DE22-4E8F-B7F0-FAA7C8BFC6A5}"/>
            </a:ext>
          </a:extLst>
        </xdr:cNvPr>
        <xdr:cNvSpPr txBox="1"/>
      </xdr:nvSpPr>
      <xdr:spPr>
        <a:xfrm>
          <a:off x="119989" y="7473662"/>
          <a:ext cx="1759157" cy="1455346"/>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29</xdr:row>
      <xdr:rowOff>249260</xdr:rowOff>
    </xdr:from>
    <xdr:to>
      <xdr:col>2</xdr:col>
      <xdr:colOff>138546</xdr:colOff>
      <xdr:row>35</xdr:row>
      <xdr:rowOff>329046</xdr:rowOff>
    </xdr:to>
    <xdr:cxnSp macro="">
      <xdr:nvCxnSpPr>
        <xdr:cNvPr id="7" name="直線コネクタ 6">
          <a:extLst>
            <a:ext uri="{FF2B5EF4-FFF2-40B4-BE49-F238E27FC236}">
              <a16:creationId xmlns:a16="http://schemas.microsoft.com/office/drawing/2014/main" id="{5D122D09-4035-42FC-BD72-6AFC042E952F}"/>
            </a:ext>
          </a:extLst>
        </xdr:cNvPr>
        <xdr:cNvCxnSpPr>
          <a:stCxn id="6" idx="0"/>
        </xdr:cNvCxnSpPr>
      </xdr:nvCxnSpPr>
      <xdr:spPr>
        <a:xfrm>
          <a:off x="1879146" y="8202635"/>
          <a:ext cx="488250" cy="16514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108856</xdr:colOff>
      <xdr:row>33</xdr:row>
      <xdr:rowOff>256061</xdr:rowOff>
    </xdr:from>
    <xdr:to>
      <xdr:col>1</xdr:col>
      <xdr:colOff>710045</xdr:colOff>
      <xdr:row>36</xdr:row>
      <xdr:rowOff>121226</xdr:rowOff>
    </xdr:to>
    <xdr:sp macro="" textlink="">
      <xdr:nvSpPr>
        <xdr:cNvPr id="8" name="テキスト ボックス 7">
          <a:extLst>
            <a:ext uri="{FF2B5EF4-FFF2-40B4-BE49-F238E27FC236}">
              <a16:creationId xmlns:a16="http://schemas.microsoft.com/office/drawing/2014/main" id="{6BD11682-5450-4BAE-AFEA-BF7190AEBCE5}"/>
            </a:ext>
          </a:extLst>
        </xdr:cNvPr>
        <xdr:cNvSpPr txBox="1"/>
      </xdr:nvSpPr>
      <xdr:spPr>
        <a:xfrm>
          <a:off x="108856" y="9238136"/>
          <a:ext cx="1582264" cy="931965"/>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903019</xdr:colOff>
      <xdr:row>36</xdr:row>
      <xdr:rowOff>121226</xdr:rowOff>
    </xdr:from>
    <xdr:to>
      <xdr:col>1</xdr:col>
      <xdr:colOff>363682</xdr:colOff>
      <xdr:row>39</xdr:row>
      <xdr:rowOff>103909</xdr:rowOff>
    </xdr:to>
    <xdr:cxnSp macro="">
      <xdr:nvCxnSpPr>
        <xdr:cNvPr id="9" name="直線コネクタ 8">
          <a:extLst>
            <a:ext uri="{FF2B5EF4-FFF2-40B4-BE49-F238E27FC236}">
              <a16:creationId xmlns:a16="http://schemas.microsoft.com/office/drawing/2014/main" id="{F9458CF8-DEE5-47A6-A11F-1E9AD1B408CB}"/>
            </a:ext>
          </a:extLst>
        </xdr:cNvPr>
        <xdr:cNvCxnSpPr>
          <a:stCxn id="8" idx="1"/>
        </xdr:cNvCxnSpPr>
      </xdr:nvCxnSpPr>
      <xdr:spPr>
        <a:xfrm>
          <a:off x="903019" y="10170101"/>
          <a:ext cx="441738" cy="104948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161EB5FA-F9C2-437E-B079-7B38BC89A624}"/>
            </a:ext>
          </a:extLst>
        </xdr:cNvPr>
        <xdr:cNvSpPr txBox="1"/>
      </xdr:nvSpPr>
      <xdr:spPr>
        <a:xfrm>
          <a:off x="314869" y="540749"/>
          <a:ext cx="314869"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A2A31D7A-14BB-40B7-AA0A-1A32B4FEF776}"/>
            </a:ext>
          </a:extLst>
        </xdr:cNvPr>
        <xdr:cNvSpPr/>
      </xdr:nvSpPr>
      <xdr:spPr>
        <a:xfrm rot="10800000" flipH="1">
          <a:off x="908189" y="3854458"/>
          <a:ext cx="838695" cy="955121"/>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1530B3E7-74B8-4460-AEF0-BEEABB105241}"/>
            </a:ext>
          </a:extLst>
        </xdr:cNvPr>
        <xdr:cNvSpPr/>
      </xdr:nvSpPr>
      <xdr:spPr>
        <a:xfrm rot="10800000" flipH="1">
          <a:off x="906953" y="1553268"/>
          <a:ext cx="864005" cy="696017"/>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9FC96409-8A27-4FFB-801D-880B96124157}"/>
            </a:ext>
          </a:extLst>
        </xdr:cNvPr>
        <xdr:cNvSpPr/>
      </xdr:nvSpPr>
      <xdr:spPr>
        <a:xfrm>
          <a:off x="4678568" y="2756312"/>
          <a:ext cx="875404" cy="19643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137307</xdr:colOff>
      <xdr:row>27</xdr:row>
      <xdr:rowOff>225137</xdr:rowOff>
    </xdr:from>
    <xdr:to>
      <xdr:col>1</xdr:col>
      <xdr:colOff>915389</xdr:colOff>
      <xdr:row>33</xdr:row>
      <xdr:rowOff>48245</xdr:rowOff>
    </xdr:to>
    <xdr:sp macro="" textlink="">
      <xdr:nvSpPr>
        <xdr:cNvPr id="6" name="テキスト ボックス 5">
          <a:extLst>
            <a:ext uri="{FF2B5EF4-FFF2-40B4-BE49-F238E27FC236}">
              <a16:creationId xmlns:a16="http://schemas.microsoft.com/office/drawing/2014/main" id="{00469FFC-DE93-4C61-85F2-D7E6016700BE}"/>
            </a:ext>
          </a:extLst>
        </xdr:cNvPr>
        <xdr:cNvSpPr txBox="1"/>
      </xdr:nvSpPr>
      <xdr:spPr>
        <a:xfrm>
          <a:off x="133497" y="7445087"/>
          <a:ext cx="1667717" cy="1310913"/>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915389</xdr:colOff>
      <xdr:row>30</xdr:row>
      <xdr:rowOff>136691</xdr:rowOff>
    </xdr:from>
    <xdr:to>
      <xdr:col>2</xdr:col>
      <xdr:colOff>155864</xdr:colOff>
      <xdr:row>36</xdr:row>
      <xdr:rowOff>155863</xdr:rowOff>
    </xdr:to>
    <xdr:cxnSp macro="">
      <xdr:nvCxnSpPr>
        <xdr:cNvPr id="7" name="直線コネクタ 6">
          <a:extLst>
            <a:ext uri="{FF2B5EF4-FFF2-40B4-BE49-F238E27FC236}">
              <a16:creationId xmlns:a16="http://schemas.microsoft.com/office/drawing/2014/main" id="{46503D8F-6E90-43B5-B703-9D9A819BD1CB}"/>
            </a:ext>
          </a:extLst>
        </xdr:cNvPr>
        <xdr:cNvCxnSpPr>
          <a:stCxn id="6" idx="0"/>
        </xdr:cNvCxnSpPr>
      </xdr:nvCxnSpPr>
      <xdr:spPr>
        <a:xfrm>
          <a:off x="1801214" y="8095781"/>
          <a:ext cx="364425" cy="18136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34</xdr:row>
      <xdr:rowOff>13606</xdr:rowOff>
    </xdr:from>
    <xdr:to>
      <xdr:col>1</xdr:col>
      <xdr:colOff>779319</xdr:colOff>
      <xdr:row>36</xdr:row>
      <xdr:rowOff>138545</xdr:rowOff>
    </xdr:to>
    <xdr:sp macro="" textlink="">
      <xdr:nvSpPr>
        <xdr:cNvPr id="8" name="テキスト ボックス 7">
          <a:extLst>
            <a:ext uri="{FF2B5EF4-FFF2-40B4-BE49-F238E27FC236}">
              <a16:creationId xmlns:a16="http://schemas.microsoft.com/office/drawing/2014/main" id="{CF2616F6-05A2-4E74-8839-B92534BA9DF8}"/>
            </a:ext>
          </a:extLst>
        </xdr:cNvPr>
        <xdr:cNvSpPr txBox="1"/>
      </xdr:nvSpPr>
      <xdr:spPr>
        <a:xfrm>
          <a:off x="106952" y="8970916"/>
          <a:ext cx="1562002" cy="917419"/>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937656</xdr:colOff>
      <xdr:row>36</xdr:row>
      <xdr:rowOff>138545</xdr:rowOff>
    </xdr:from>
    <xdr:to>
      <xdr:col>1</xdr:col>
      <xdr:colOff>346364</xdr:colOff>
      <xdr:row>39</xdr:row>
      <xdr:rowOff>103909</xdr:rowOff>
    </xdr:to>
    <xdr:cxnSp macro="">
      <xdr:nvCxnSpPr>
        <xdr:cNvPr id="9" name="直線コネクタ 8">
          <a:extLst>
            <a:ext uri="{FF2B5EF4-FFF2-40B4-BE49-F238E27FC236}">
              <a16:creationId xmlns:a16="http://schemas.microsoft.com/office/drawing/2014/main" id="{7434073E-0001-41F9-9F39-61477C8551FC}"/>
            </a:ext>
          </a:extLst>
        </xdr:cNvPr>
        <xdr:cNvCxnSpPr>
          <a:stCxn id="8" idx="1"/>
        </xdr:cNvCxnSpPr>
      </xdr:nvCxnSpPr>
      <xdr:spPr>
        <a:xfrm>
          <a:off x="886221" y="9888335"/>
          <a:ext cx="345968" cy="101501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10" name="テキスト ボックス 9">
          <a:extLst>
            <a:ext uri="{FF2B5EF4-FFF2-40B4-BE49-F238E27FC236}">
              <a16:creationId xmlns:a16="http://schemas.microsoft.com/office/drawing/2014/main" id="{A163A053-8FF4-48BC-8A64-8C1309606B8E}"/>
            </a:ext>
          </a:extLst>
        </xdr:cNvPr>
        <xdr:cNvSpPr txBox="1"/>
      </xdr:nvSpPr>
      <xdr:spPr>
        <a:xfrm>
          <a:off x="2142036" y="564153"/>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11" name="直線コネクタ 10">
          <a:extLst>
            <a:ext uri="{FF2B5EF4-FFF2-40B4-BE49-F238E27FC236}">
              <a16:creationId xmlns:a16="http://schemas.microsoft.com/office/drawing/2014/main" id="{6431BF74-6BDF-4721-A49F-6523DA590012}"/>
            </a:ext>
          </a:extLst>
        </xdr:cNvPr>
        <xdr:cNvCxnSpPr/>
      </xdr:nvCxnSpPr>
      <xdr:spPr>
        <a:xfrm flipH="1">
          <a:off x="2962276" y="1086939"/>
          <a:ext cx="234315" cy="96937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12" name="テキスト ボックス 11">
          <a:extLst>
            <a:ext uri="{FF2B5EF4-FFF2-40B4-BE49-F238E27FC236}">
              <a16:creationId xmlns:a16="http://schemas.microsoft.com/office/drawing/2014/main" id="{11910D79-4307-4A04-AA09-D2B65AFB2AB6}"/>
            </a:ext>
          </a:extLst>
        </xdr:cNvPr>
        <xdr:cNvSpPr txBox="1"/>
      </xdr:nvSpPr>
      <xdr:spPr>
        <a:xfrm>
          <a:off x="5202283" y="581568"/>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13" name="直線コネクタ 12">
          <a:extLst>
            <a:ext uri="{FF2B5EF4-FFF2-40B4-BE49-F238E27FC236}">
              <a16:creationId xmlns:a16="http://schemas.microsoft.com/office/drawing/2014/main" id="{B4C9569C-5770-4F7C-855D-452BF8E05475}"/>
            </a:ext>
          </a:extLst>
        </xdr:cNvPr>
        <xdr:cNvCxnSpPr/>
      </xdr:nvCxnSpPr>
      <xdr:spPr>
        <a:xfrm>
          <a:off x="3350079" y="1069522"/>
          <a:ext cx="147774" cy="98678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14" name="直線コネクタ 13">
          <a:extLst>
            <a:ext uri="{FF2B5EF4-FFF2-40B4-BE49-F238E27FC236}">
              <a16:creationId xmlns:a16="http://schemas.microsoft.com/office/drawing/2014/main" id="{4F5EFD3A-4B40-49D1-B90F-3458FAA91926}"/>
            </a:ext>
          </a:extLst>
        </xdr:cNvPr>
        <xdr:cNvCxnSpPr/>
      </xdr:nvCxnSpPr>
      <xdr:spPr>
        <a:xfrm flipH="1">
          <a:off x="5372101" y="1114969"/>
          <a:ext cx="281940" cy="97889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15" name="直線コネクタ 14">
          <a:extLst>
            <a:ext uri="{FF2B5EF4-FFF2-40B4-BE49-F238E27FC236}">
              <a16:creationId xmlns:a16="http://schemas.microsoft.com/office/drawing/2014/main" id="{C0DDAD23-B91B-4DE3-B37C-D713F74E5A28}"/>
            </a:ext>
          </a:extLst>
        </xdr:cNvPr>
        <xdr:cNvCxnSpPr/>
      </xdr:nvCxnSpPr>
      <xdr:spPr>
        <a:xfrm>
          <a:off x="5822497" y="1117691"/>
          <a:ext cx="251188" cy="97154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16" name="テキスト ボックス 15">
          <a:extLst>
            <a:ext uri="{FF2B5EF4-FFF2-40B4-BE49-F238E27FC236}">
              <a16:creationId xmlns:a16="http://schemas.microsoft.com/office/drawing/2014/main" id="{A520C1C6-8D13-4B2B-86EC-64DDC88CF0C7}"/>
            </a:ext>
          </a:extLst>
        </xdr:cNvPr>
        <xdr:cNvSpPr txBox="1"/>
      </xdr:nvSpPr>
      <xdr:spPr>
        <a:xfrm>
          <a:off x="11941356" y="62688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17" name="直線コネクタ 16">
          <a:extLst>
            <a:ext uri="{FF2B5EF4-FFF2-40B4-BE49-F238E27FC236}">
              <a16:creationId xmlns:a16="http://schemas.microsoft.com/office/drawing/2014/main" id="{29733632-6403-4573-A631-D0484F7857F6}"/>
            </a:ext>
          </a:extLst>
        </xdr:cNvPr>
        <xdr:cNvCxnSpPr/>
      </xdr:nvCxnSpPr>
      <xdr:spPr>
        <a:xfrm flipH="1">
          <a:off x="12123147" y="1161777"/>
          <a:ext cx="399507" cy="142929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18" name="テキスト ボックス 17">
          <a:extLst>
            <a:ext uri="{FF2B5EF4-FFF2-40B4-BE49-F238E27FC236}">
              <a16:creationId xmlns:a16="http://schemas.microsoft.com/office/drawing/2014/main" id="{5C8D83C6-B4B4-45E3-97CF-44C54187E489}"/>
            </a:ext>
          </a:extLst>
        </xdr:cNvPr>
        <xdr:cNvSpPr txBox="1"/>
      </xdr:nvSpPr>
      <xdr:spPr>
        <a:xfrm>
          <a:off x="6895652" y="723306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19" name="直線コネクタ 18">
          <a:extLst>
            <a:ext uri="{FF2B5EF4-FFF2-40B4-BE49-F238E27FC236}">
              <a16:creationId xmlns:a16="http://schemas.microsoft.com/office/drawing/2014/main" id="{095AE96A-1FC5-42A5-8250-065E9EA55F50}"/>
            </a:ext>
          </a:extLst>
        </xdr:cNvPr>
        <xdr:cNvCxnSpPr/>
      </xdr:nvCxnSpPr>
      <xdr:spPr>
        <a:xfrm>
          <a:off x="6705152" y="5194711"/>
          <a:ext cx="952947" cy="204304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20" name="テキスト ボックス 19">
          <a:extLst>
            <a:ext uri="{FF2B5EF4-FFF2-40B4-BE49-F238E27FC236}">
              <a16:creationId xmlns:a16="http://schemas.microsoft.com/office/drawing/2014/main" id="{12DCB1BE-567F-48E6-B4B3-C398B5380745}"/>
            </a:ext>
          </a:extLst>
        </xdr:cNvPr>
        <xdr:cNvSpPr txBox="1"/>
      </xdr:nvSpPr>
      <xdr:spPr>
        <a:xfrm>
          <a:off x="14277975" y="7715250"/>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21" name="直線コネクタ 20">
          <a:extLst>
            <a:ext uri="{FF2B5EF4-FFF2-40B4-BE49-F238E27FC236}">
              <a16:creationId xmlns:a16="http://schemas.microsoft.com/office/drawing/2014/main" id="{633745E8-B58F-4266-B287-80AD4E401501}"/>
            </a:ext>
          </a:extLst>
        </xdr:cNvPr>
        <xdr:cNvCxnSpPr/>
      </xdr:nvCxnSpPr>
      <xdr:spPr>
        <a:xfrm>
          <a:off x="13923472" y="6511636"/>
          <a:ext cx="763141" cy="121592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22" name="テキスト ボックス 21">
          <a:extLst>
            <a:ext uri="{FF2B5EF4-FFF2-40B4-BE49-F238E27FC236}">
              <a16:creationId xmlns:a16="http://schemas.microsoft.com/office/drawing/2014/main" id="{F5622FD8-C66C-4A67-9EC4-547B58C52999}"/>
            </a:ext>
          </a:extLst>
        </xdr:cNvPr>
        <xdr:cNvSpPr txBox="1"/>
      </xdr:nvSpPr>
      <xdr:spPr>
        <a:xfrm>
          <a:off x="16128596" y="484545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入力していただいた各時間帯の利用児童数を基に、各時間帯の必要職員数が自動的に算出されます（上段）。</a:t>
          </a:r>
          <a:endParaRPr kumimoji="1" lang="en-US" altLang="ja-JP" sz="1200"/>
        </a:p>
        <a:p>
          <a:r>
            <a:rPr kumimoji="1" lang="ja-JP" altLang="en-US" sz="1200"/>
            <a:t>また、必要職員数を基に、特例を適用できる職員数が自動的に算出されます（下段）。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23" name="直線コネクタ 22">
          <a:extLst>
            <a:ext uri="{FF2B5EF4-FFF2-40B4-BE49-F238E27FC236}">
              <a16:creationId xmlns:a16="http://schemas.microsoft.com/office/drawing/2014/main" id="{465F8E6C-64B9-4266-8ED8-DD1A6E21C2A2}"/>
            </a:ext>
          </a:extLst>
        </xdr:cNvPr>
        <xdr:cNvCxnSpPr/>
      </xdr:nvCxnSpPr>
      <xdr:spPr>
        <a:xfrm>
          <a:off x="15604722" y="3582785"/>
          <a:ext cx="755521" cy="124034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24" name="テキスト ボックス 23">
          <a:extLst>
            <a:ext uri="{FF2B5EF4-FFF2-40B4-BE49-F238E27FC236}">
              <a16:creationId xmlns:a16="http://schemas.microsoft.com/office/drawing/2014/main" id="{289B9BF9-434F-4FF0-805F-C5C6C722C036}"/>
            </a:ext>
          </a:extLst>
        </xdr:cNvPr>
        <xdr:cNvSpPr txBox="1"/>
      </xdr:nvSpPr>
      <xdr:spPr>
        <a:xfrm>
          <a:off x="15933146" y="359230"/>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（塗りつぶされた時間帯で必要職員を満たせているか、特例が適用できるか、などをご確認ください。）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25" name="直線コネクタ 24">
          <a:extLst>
            <a:ext uri="{FF2B5EF4-FFF2-40B4-BE49-F238E27FC236}">
              <a16:creationId xmlns:a16="http://schemas.microsoft.com/office/drawing/2014/main" id="{8EEE7AF8-0F6F-41EE-A1A5-760F092FD171}"/>
            </a:ext>
          </a:extLst>
        </xdr:cNvPr>
        <xdr:cNvCxnSpPr/>
      </xdr:nvCxnSpPr>
      <xdr:spPr>
        <a:xfrm flipH="1">
          <a:off x="16296731" y="1362619"/>
          <a:ext cx="457746" cy="69369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26" name="テキスト ボックス 25">
          <a:extLst>
            <a:ext uri="{FF2B5EF4-FFF2-40B4-BE49-F238E27FC236}">
              <a16:creationId xmlns:a16="http://schemas.microsoft.com/office/drawing/2014/main" id="{B2F99627-E64A-4FE9-A46D-F6A46E80DB75}"/>
            </a:ext>
          </a:extLst>
        </xdr:cNvPr>
        <xdr:cNvSpPr txBox="1"/>
      </xdr:nvSpPr>
      <xdr:spPr>
        <a:xfrm>
          <a:off x="10868718" y="14249400"/>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27" name="直線コネクタ 26">
          <a:extLst>
            <a:ext uri="{FF2B5EF4-FFF2-40B4-BE49-F238E27FC236}">
              <a16:creationId xmlns:a16="http://schemas.microsoft.com/office/drawing/2014/main" id="{A7EC4890-15ED-48A2-89F5-DD2219484F7D}"/>
            </a:ext>
          </a:extLst>
        </xdr:cNvPr>
        <xdr:cNvCxnSpPr/>
      </xdr:nvCxnSpPr>
      <xdr:spPr>
        <a:xfrm>
          <a:off x="10592345" y="13551897"/>
          <a:ext cx="448270" cy="69801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432955</xdr:colOff>
      <xdr:row>11</xdr:row>
      <xdr:rowOff>44533</xdr:rowOff>
    </xdr:from>
    <xdr:ext cx="2408464" cy="748393"/>
    <xdr:sp macro="" textlink="">
      <xdr:nvSpPr>
        <xdr:cNvPr id="28" name="テキスト ボックス 27">
          <a:extLst>
            <a:ext uri="{FF2B5EF4-FFF2-40B4-BE49-F238E27FC236}">
              <a16:creationId xmlns:a16="http://schemas.microsoft.com/office/drawing/2014/main" id="{2F978F18-89C4-4E34-B7E2-3D7D272887A2}"/>
            </a:ext>
          </a:extLst>
        </xdr:cNvPr>
        <xdr:cNvSpPr txBox="1"/>
      </xdr:nvSpPr>
      <xdr:spPr>
        <a:xfrm>
          <a:off x="2446540" y="2999188"/>
          <a:ext cx="2408464"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記入方法について</a:t>
          </a:r>
          <a:endParaRPr kumimoji="1" lang="en-US" altLang="ja-JP" sz="1200"/>
        </a:p>
        <a:p>
          <a:r>
            <a:rPr kumimoji="1" lang="ja-JP" altLang="en-US" sz="1200"/>
            <a:t>○</a:t>
          </a:r>
          <a:r>
            <a:rPr kumimoji="1" lang="en-US" altLang="ja-JP" sz="1200"/>
            <a:t>7:00</a:t>
          </a:r>
          <a:r>
            <a:rPr kumimoji="1" lang="ja-JP" altLang="en-US" sz="1200"/>
            <a:t>　○</a:t>
          </a:r>
          <a:r>
            <a:rPr kumimoji="1" lang="en-US" altLang="ja-JP" sz="1200"/>
            <a:t>18:00</a:t>
          </a:r>
        </a:p>
        <a:p>
          <a:r>
            <a:rPr kumimoji="1" lang="en-US" altLang="ja-JP" sz="1200"/>
            <a:t>×</a:t>
          </a:r>
          <a:r>
            <a:rPr kumimoji="1" lang="ja-JP" altLang="en-US" sz="1200"/>
            <a:t>７時　</a:t>
          </a:r>
          <a:r>
            <a:rPr kumimoji="1" lang="en-US" altLang="ja-JP" sz="1200"/>
            <a:t>×</a:t>
          </a:r>
          <a:r>
            <a:rPr kumimoji="1" lang="ja-JP" altLang="en-US" sz="1200"/>
            <a:t>午後</a:t>
          </a:r>
          <a:r>
            <a:rPr kumimoji="1" lang="en-US" altLang="ja-JP" sz="1200"/>
            <a:t>6:00</a:t>
          </a:r>
          <a:r>
            <a:rPr kumimoji="1" lang="ja-JP" altLang="en-US" sz="1200"/>
            <a:t>　</a:t>
          </a:r>
        </a:p>
      </xdr:txBody>
    </xdr:sp>
    <xdr:clientData/>
  </xdr:oneCellAnchor>
  <xdr:twoCellAnchor>
    <xdr:from>
      <xdr:col>3</xdr:col>
      <xdr:colOff>792927</xdr:colOff>
      <xdr:row>7</xdr:row>
      <xdr:rowOff>210293</xdr:rowOff>
    </xdr:from>
    <xdr:to>
      <xdr:col>3</xdr:col>
      <xdr:colOff>1160318</xdr:colOff>
      <xdr:row>11</xdr:row>
      <xdr:rowOff>51955</xdr:rowOff>
    </xdr:to>
    <xdr:cxnSp macro="">
      <xdr:nvCxnSpPr>
        <xdr:cNvPr id="29" name="直線コネクタ 28">
          <a:extLst>
            <a:ext uri="{FF2B5EF4-FFF2-40B4-BE49-F238E27FC236}">
              <a16:creationId xmlns:a16="http://schemas.microsoft.com/office/drawing/2014/main" id="{AD6AE352-1F0D-4D82-BB12-459663DA84AC}"/>
            </a:ext>
          </a:extLst>
        </xdr:cNvPr>
        <xdr:cNvCxnSpPr/>
      </xdr:nvCxnSpPr>
      <xdr:spPr>
        <a:xfrm>
          <a:off x="3991422" y="2130533"/>
          <a:ext cx="373106" cy="87798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kusikansa@pref.fukui.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1A3F-DBE0-4EB8-AE04-CD7A7857FFDB}">
  <dimension ref="A1:X43"/>
  <sheetViews>
    <sheetView tabSelected="1" view="pageBreakPreview" zoomScaleNormal="100" zoomScaleSheetLayoutView="100" workbookViewId="0">
      <selection activeCell="H20" sqref="H20"/>
    </sheetView>
  </sheetViews>
  <sheetFormatPr defaultColWidth="8" defaultRowHeight="13.2" x14ac:dyDescent="0.45"/>
  <cols>
    <col min="1" max="41" width="3.5" style="9" customWidth="1"/>
    <col min="42" max="16384" width="8" style="9"/>
  </cols>
  <sheetData>
    <row r="1" spans="1:24" ht="49.95" customHeight="1" x14ac:dyDescent="0.45">
      <c r="A1" s="66"/>
      <c r="B1" s="67" t="s">
        <v>21</v>
      </c>
      <c r="C1" s="68"/>
      <c r="D1" s="68"/>
      <c r="E1" s="68"/>
      <c r="F1" s="68"/>
      <c r="G1" s="68"/>
      <c r="H1" s="68"/>
      <c r="I1" s="68"/>
      <c r="J1" s="68"/>
      <c r="K1" s="68"/>
      <c r="L1" s="68"/>
      <c r="M1" s="68"/>
      <c r="N1" s="68"/>
      <c r="O1" s="68"/>
      <c r="P1" s="68"/>
      <c r="Q1" s="68"/>
      <c r="R1" s="68"/>
      <c r="S1" s="68"/>
      <c r="T1" s="68"/>
      <c r="U1" s="68"/>
      <c r="V1" s="68"/>
      <c r="W1" s="68"/>
      <c r="X1" s="66"/>
    </row>
    <row r="2" spans="1:24" ht="22.5" customHeight="1" x14ac:dyDescent="0.45">
      <c r="A2" s="69"/>
      <c r="B2" s="70"/>
      <c r="C2" s="70"/>
      <c r="D2" s="70"/>
      <c r="E2" s="70"/>
      <c r="F2" s="70"/>
      <c r="G2" s="70"/>
      <c r="H2" s="70"/>
      <c r="I2" s="70"/>
      <c r="J2" s="70"/>
      <c r="K2" s="70"/>
      <c r="L2" s="70"/>
      <c r="M2" s="70"/>
      <c r="N2" s="70"/>
      <c r="O2" s="70"/>
      <c r="P2" s="70"/>
      <c r="Q2" s="70"/>
      <c r="R2" s="70"/>
      <c r="S2" s="70"/>
      <c r="T2" s="70"/>
      <c r="U2" s="70"/>
      <c r="V2" s="70"/>
      <c r="W2" s="70"/>
      <c r="X2" s="69"/>
    </row>
    <row r="3" spans="1:24" ht="25.95" customHeight="1" x14ac:dyDescent="0.45">
      <c r="A3" s="69"/>
      <c r="B3" s="231" t="s">
        <v>4</v>
      </c>
      <c r="C3" s="232"/>
      <c r="D3" s="232"/>
      <c r="E3" s="233"/>
      <c r="F3" s="254"/>
      <c r="G3" s="255"/>
      <c r="H3" s="255"/>
      <c r="I3" s="255"/>
      <c r="J3" s="255"/>
      <c r="K3" s="255"/>
      <c r="L3" s="255"/>
      <c r="M3" s="255"/>
      <c r="N3" s="256"/>
      <c r="O3" s="71"/>
      <c r="P3" s="71"/>
      <c r="Q3" s="71"/>
      <c r="R3" s="71"/>
      <c r="S3" s="71"/>
      <c r="T3" s="71"/>
      <c r="U3" s="71"/>
      <c r="V3" s="71"/>
      <c r="W3" s="71"/>
      <c r="X3" s="69"/>
    </row>
    <row r="4" spans="1:24" ht="26.25" customHeight="1" x14ac:dyDescent="0.45">
      <c r="A4" s="69"/>
      <c r="B4" s="257" t="s">
        <v>5</v>
      </c>
      <c r="C4" s="257"/>
      <c r="D4" s="257"/>
      <c r="E4" s="257"/>
      <c r="F4" s="244"/>
      <c r="G4" s="245"/>
      <c r="H4" s="245"/>
      <c r="I4" s="245"/>
      <c r="J4" s="245"/>
      <c r="K4" s="245"/>
      <c r="L4" s="245"/>
      <c r="M4" s="245"/>
      <c r="N4" s="245"/>
      <c r="O4" s="245"/>
      <c r="P4" s="245"/>
      <c r="Q4" s="245"/>
      <c r="R4" s="245"/>
      <c r="S4" s="245"/>
      <c r="T4" s="245"/>
      <c r="U4" s="245"/>
      <c r="V4" s="245"/>
      <c r="W4" s="246"/>
      <c r="X4" s="69"/>
    </row>
    <row r="5" spans="1:24" ht="26.25" customHeight="1" x14ac:dyDescent="0.45">
      <c r="A5" s="69"/>
      <c r="B5" s="258" t="s">
        <v>6</v>
      </c>
      <c r="C5" s="232"/>
      <c r="D5" s="232"/>
      <c r="E5" s="233"/>
      <c r="F5" s="244"/>
      <c r="G5" s="245"/>
      <c r="H5" s="245"/>
      <c r="I5" s="245"/>
      <c r="J5" s="245"/>
      <c r="K5" s="245"/>
      <c r="L5" s="245"/>
      <c r="M5" s="245"/>
      <c r="N5" s="245"/>
      <c r="O5" s="245"/>
      <c r="P5" s="245"/>
      <c r="Q5" s="245"/>
      <c r="R5" s="245"/>
      <c r="S5" s="245"/>
      <c r="T5" s="245"/>
      <c r="U5" s="245"/>
      <c r="V5" s="245"/>
      <c r="W5" s="246"/>
      <c r="X5" s="69"/>
    </row>
    <row r="6" spans="1:24" ht="27" customHeight="1" x14ac:dyDescent="0.45">
      <c r="A6" s="69"/>
      <c r="B6" s="241" t="s">
        <v>7</v>
      </c>
      <c r="C6" s="242"/>
      <c r="D6" s="242"/>
      <c r="E6" s="243"/>
      <c r="F6" s="244"/>
      <c r="G6" s="245"/>
      <c r="H6" s="245"/>
      <c r="I6" s="245"/>
      <c r="J6" s="245"/>
      <c r="K6" s="245"/>
      <c r="L6" s="245"/>
      <c r="M6" s="245"/>
      <c r="N6" s="245"/>
      <c r="O6" s="245"/>
      <c r="P6" s="245"/>
      <c r="Q6" s="245"/>
      <c r="R6" s="245"/>
      <c r="S6" s="245"/>
      <c r="T6" s="245"/>
      <c r="U6" s="245"/>
      <c r="V6" s="245"/>
      <c r="W6" s="246"/>
      <c r="X6" s="69"/>
    </row>
    <row r="7" spans="1:24" ht="22.5" customHeight="1" x14ac:dyDescent="0.45">
      <c r="A7" s="69"/>
      <c r="B7" s="247" t="s">
        <v>8</v>
      </c>
      <c r="C7" s="247"/>
      <c r="D7" s="247"/>
      <c r="E7" s="247"/>
      <c r="F7" s="248"/>
      <c r="G7" s="249"/>
      <c r="H7" s="249"/>
      <c r="I7" s="250"/>
      <c r="J7" s="71"/>
      <c r="K7" s="71"/>
      <c r="L7" s="71"/>
      <c r="M7" s="71"/>
      <c r="N7" s="71"/>
      <c r="O7" s="71"/>
      <c r="P7" s="71"/>
      <c r="Q7" s="71"/>
      <c r="R7" s="71"/>
      <c r="S7" s="71"/>
      <c r="T7" s="71"/>
      <c r="U7" s="71"/>
      <c r="V7" s="71"/>
      <c r="W7" s="71"/>
      <c r="X7" s="69"/>
    </row>
    <row r="8" spans="1:24" ht="22.5" customHeight="1" x14ac:dyDescent="0.45">
      <c r="A8" s="69"/>
      <c r="B8" s="231" t="s">
        <v>9</v>
      </c>
      <c r="C8" s="232"/>
      <c r="D8" s="232"/>
      <c r="E8" s="233"/>
      <c r="F8" s="251"/>
      <c r="G8" s="252"/>
      <c r="H8" s="252"/>
      <c r="I8" s="253"/>
      <c r="J8" s="71"/>
      <c r="K8" s="71"/>
      <c r="L8" s="71"/>
      <c r="M8" s="71"/>
      <c r="N8" s="71"/>
      <c r="O8" s="71"/>
      <c r="P8" s="71"/>
      <c r="Q8" s="71"/>
      <c r="R8" s="71"/>
      <c r="S8" s="71"/>
      <c r="T8" s="71"/>
      <c r="U8" s="71"/>
      <c r="V8" s="71"/>
      <c r="W8" s="71"/>
      <c r="X8" s="69"/>
    </row>
    <row r="9" spans="1:24" ht="22.5" customHeight="1" x14ac:dyDescent="0.45">
      <c r="A9" s="69"/>
      <c r="B9" s="218" t="s">
        <v>10</v>
      </c>
      <c r="C9" s="219"/>
      <c r="D9" s="219"/>
      <c r="E9" s="220"/>
      <c r="F9" s="224"/>
      <c r="G9" s="224"/>
      <c r="H9" s="224"/>
      <c r="I9" s="224"/>
      <c r="J9" s="224"/>
      <c r="K9" s="224"/>
      <c r="L9" s="224"/>
      <c r="M9" s="224"/>
      <c r="N9" s="224"/>
      <c r="O9" s="224"/>
      <c r="P9" s="224"/>
      <c r="Q9" s="224"/>
      <c r="R9" s="224"/>
      <c r="S9" s="224"/>
      <c r="T9" s="224"/>
      <c r="U9" s="224"/>
      <c r="V9" s="224"/>
      <c r="W9" s="224"/>
      <c r="X9" s="69"/>
    </row>
    <row r="10" spans="1:24" ht="22.5" customHeight="1" x14ac:dyDescent="0.45">
      <c r="A10" s="69"/>
      <c r="B10" s="221"/>
      <c r="C10" s="222"/>
      <c r="D10" s="222"/>
      <c r="E10" s="223"/>
      <c r="F10" s="224"/>
      <c r="G10" s="224"/>
      <c r="H10" s="224"/>
      <c r="I10" s="224"/>
      <c r="J10" s="224"/>
      <c r="K10" s="224"/>
      <c r="L10" s="224"/>
      <c r="M10" s="224"/>
      <c r="N10" s="224"/>
      <c r="O10" s="224"/>
      <c r="P10" s="224"/>
      <c r="Q10" s="224"/>
      <c r="R10" s="224"/>
      <c r="S10" s="224"/>
      <c r="T10" s="224"/>
      <c r="U10" s="224"/>
      <c r="V10" s="224"/>
      <c r="W10" s="224"/>
      <c r="X10" s="69"/>
    </row>
    <row r="11" spans="1:24" ht="22.5" customHeight="1" x14ac:dyDescent="0.45">
      <c r="A11" s="69"/>
      <c r="B11" s="225" t="s">
        <v>11</v>
      </c>
      <c r="C11" s="225"/>
      <c r="D11" s="225"/>
      <c r="E11" s="225"/>
      <c r="F11" s="226"/>
      <c r="G11" s="227"/>
      <c r="H11" s="227"/>
      <c r="I11" s="227"/>
      <c r="J11" s="227"/>
      <c r="K11" s="227"/>
      <c r="L11" s="227"/>
      <c r="M11" s="227"/>
      <c r="N11" s="228"/>
      <c r="O11" s="71"/>
      <c r="P11" s="71"/>
      <c r="Q11" s="71"/>
      <c r="R11" s="71"/>
      <c r="S11" s="71"/>
      <c r="T11" s="71"/>
      <c r="U11" s="71"/>
      <c r="V11" s="71"/>
      <c r="W11" s="71"/>
      <c r="X11" s="69"/>
    </row>
    <row r="12" spans="1:24" ht="22.5" customHeight="1" thickBot="1" x14ac:dyDescent="0.5">
      <c r="A12" s="69"/>
      <c r="B12" s="231" t="s">
        <v>12</v>
      </c>
      <c r="C12" s="232"/>
      <c r="D12" s="232"/>
      <c r="E12" s="233"/>
      <c r="F12" s="234"/>
      <c r="G12" s="235"/>
      <c r="H12" s="235"/>
      <c r="I12" s="235"/>
      <c r="J12" s="235"/>
      <c r="K12" s="235"/>
      <c r="L12" s="235"/>
      <c r="M12" s="235"/>
      <c r="N12" s="236"/>
      <c r="O12" s="71"/>
      <c r="P12" s="71"/>
      <c r="Q12" s="71"/>
      <c r="R12" s="71"/>
      <c r="S12" s="71"/>
      <c r="T12" s="71"/>
      <c r="U12" s="71"/>
      <c r="V12" s="71"/>
      <c r="W12" s="71"/>
      <c r="X12" s="69"/>
    </row>
    <row r="13" spans="1:24" ht="22.5" customHeight="1" thickBot="1" x14ac:dyDescent="0.5">
      <c r="A13" s="69"/>
      <c r="B13" s="225" t="s">
        <v>13</v>
      </c>
      <c r="C13" s="225"/>
      <c r="D13" s="225"/>
      <c r="E13" s="231"/>
      <c r="F13" s="237"/>
      <c r="G13" s="238"/>
      <c r="H13" s="238"/>
      <c r="I13" s="238"/>
      <c r="J13" s="238"/>
      <c r="K13" s="238"/>
      <c r="L13" s="238"/>
      <c r="M13" s="238"/>
      <c r="N13" s="238"/>
      <c r="O13" s="238"/>
      <c r="P13" s="238"/>
      <c r="Q13" s="238"/>
      <c r="R13" s="238"/>
      <c r="S13" s="238"/>
      <c r="T13" s="238"/>
      <c r="U13" s="238"/>
      <c r="V13" s="238"/>
      <c r="W13" s="239"/>
      <c r="X13" s="69"/>
    </row>
    <row r="14" spans="1:24" ht="22.5" customHeight="1" x14ac:dyDescent="0.45">
      <c r="A14" s="69"/>
      <c r="B14" s="229" t="s">
        <v>178</v>
      </c>
      <c r="C14" s="229"/>
      <c r="D14" s="229"/>
      <c r="E14" s="229"/>
      <c r="F14" s="230"/>
      <c r="G14" s="230"/>
      <c r="H14" s="230"/>
      <c r="I14" s="230"/>
      <c r="J14" s="230"/>
      <c r="K14" s="230"/>
      <c r="L14" s="230"/>
      <c r="M14" s="230"/>
      <c r="N14" s="230"/>
      <c r="O14" s="230"/>
      <c r="P14" s="230"/>
      <c r="Q14" s="230"/>
      <c r="R14" s="230"/>
      <c r="S14" s="230"/>
      <c r="T14" s="230"/>
      <c r="U14" s="230"/>
      <c r="V14" s="230"/>
      <c r="W14" s="230"/>
      <c r="X14" s="69"/>
    </row>
    <row r="15" spans="1:24" ht="18" customHeight="1" x14ac:dyDescent="0.45">
      <c r="A15" s="69"/>
      <c r="B15" s="230"/>
      <c r="C15" s="230"/>
      <c r="D15" s="230"/>
      <c r="E15" s="230"/>
      <c r="F15" s="230"/>
      <c r="G15" s="230"/>
      <c r="H15" s="230"/>
      <c r="I15" s="230"/>
      <c r="J15" s="230"/>
      <c r="K15" s="230"/>
      <c r="L15" s="230"/>
      <c r="M15" s="230"/>
      <c r="N15" s="230"/>
      <c r="O15" s="230"/>
      <c r="P15" s="230"/>
      <c r="Q15" s="230"/>
      <c r="R15" s="230"/>
      <c r="S15" s="230"/>
      <c r="T15" s="230"/>
      <c r="U15" s="230"/>
      <c r="V15" s="230"/>
      <c r="W15" s="230"/>
      <c r="X15" s="69"/>
    </row>
    <row r="16" spans="1:24" ht="22.5" customHeight="1" x14ac:dyDescent="0.45">
      <c r="A16" s="69"/>
      <c r="B16" s="69" t="s">
        <v>14</v>
      </c>
      <c r="C16" s="69"/>
      <c r="D16" s="69"/>
      <c r="E16" s="69"/>
      <c r="F16" s="69"/>
      <c r="G16" s="69"/>
      <c r="H16" s="69"/>
      <c r="I16" s="69"/>
      <c r="J16" s="69"/>
      <c r="K16" s="69"/>
      <c r="L16" s="69"/>
      <c r="M16" s="69"/>
      <c r="N16" s="69"/>
      <c r="O16" s="69"/>
      <c r="P16" s="69"/>
      <c r="Q16" s="69"/>
      <c r="R16" s="69"/>
      <c r="S16" s="69"/>
      <c r="T16" s="69"/>
      <c r="U16" s="69"/>
      <c r="V16" s="69"/>
      <c r="W16" s="69"/>
      <c r="X16" s="69"/>
    </row>
    <row r="17" spans="1:24" ht="22.5" customHeight="1" x14ac:dyDescent="0.45">
      <c r="A17" s="69"/>
      <c r="B17" s="69" t="s">
        <v>15</v>
      </c>
      <c r="C17" s="69"/>
      <c r="D17" s="69"/>
      <c r="E17" s="69"/>
      <c r="F17" s="69"/>
      <c r="G17" s="69"/>
      <c r="H17" s="69"/>
      <c r="I17" s="69"/>
      <c r="J17" s="69"/>
      <c r="K17" s="69"/>
      <c r="L17" s="69"/>
      <c r="M17" s="69"/>
      <c r="N17" s="69"/>
      <c r="O17" s="69"/>
      <c r="P17" s="69"/>
      <c r="Q17" s="69"/>
      <c r="R17" s="69"/>
      <c r="S17" s="69"/>
      <c r="T17" s="69"/>
      <c r="U17" s="69"/>
      <c r="V17" s="69"/>
      <c r="W17" s="69"/>
      <c r="X17" s="69"/>
    </row>
    <row r="18" spans="1:24" ht="22.5" customHeight="1" x14ac:dyDescent="0.45">
      <c r="A18" s="69"/>
      <c r="B18" s="69"/>
      <c r="C18" s="240" t="s">
        <v>22</v>
      </c>
      <c r="D18" s="240"/>
      <c r="E18" s="240"/>
      <c r="F18" s="240"/>
      <c r="G18" s="240"/>
      <c r="H18" s="240"/>
      <c r="I18" s="240"/>
      <c r="J18" s="240"/>
      <c r="K18" s="240"/>
      <c r="L18" s="240"/>
      <c r="M18" s="240"/>
      <c r="N18" s="240"/>
      <c r="O18" s="240"/>
      <c r="P18" s="240"/>
      <c r="Q18" s="240"/>
      <c r="R18" s="240"/>
      <c r="S18" s="240"/>
      <c r="T18" s="240"/>
      <c r="U18" s="240"/>
      <c r="V18" s="240"/>
      <c r="W18" s="240"/>
      <c r="X18" s="240"/>
    </row>
    <row r="19" spans="1:24" ht="22.5" customHeight="1" x14ac:dyDescent="0.45">
      <c r="A19" s="69"/>
      <c r="B19" s="69"/>
      <c r="C19" s="240"/>
      <c r="D19" s="240"/>
      <c r="E19" s="240"/>
      <c r="F19" s="240"/>
      <c r="G19" s="240"/>
      <c r="H19" s="240"/>
      <c r="I19" s="240"/>
      <c r="J19" s="240"/>
      <c r="K19" s="240"/>
      <c r="L19" s="240"/>
      <c r="M19" s="240"/>
      <c r="N19" s="240"/>
      <c r="O19" s="240"/>
      <c r="P19" s="240"/>
      <c r="Q19" s="240"/>
      <c r="R19" s="240"/>
      <c r="S19" s="240"/>
      <c r="T19" s="240"/>
      <c r="U19" s="240"/>
      <c r="V19" s="240"/>
      <c r="W19" s="240"/>
      <c r="X19" s="240"/>
    </row>
    <row r="20" spans="1:24" ht="22.5" customHeight="1" x14ac:dyDescent="0.45">
      <c r="A20" s="69"/>
      <c r="B20" s="69" t="s">
        <v>16</v>
      </c>
      <c r="C20" s="69"/>
      <c r="D20" s="69"/>
      <c r="E20" s="69"/>
      <c r="F20" s="69"/>
      <c r="G20" s="69"/>
      <c r="H20" s="69"/>
      <c r="I20" s="69"/>
      <c r="J20" s="69"/>
      <c r="K20" s="69"/>
      <c r="L20" s="69"/>
      <c r="M20" s="69"/>
      <c r="N20" s="69"/>
      <c r="O20" s="69"/>
      <c r="P20" s="69"/>
      <c r="Q20" s="69"/>
      <c r="R20" s="69"/>
      <c r="S20" s="69"/>
      <c r="T20" s="69"/>
      <c r="U20" s="69"/>
      <c r="V20" s="69"/>
      <c r="W20" s="69"/>
      <c r="X20" s="69"/>
    </row>
    <row r="21" spans="1:24" ht="22.5" customHeight="1" x14ac:dyDescent="0.45">
      <c r="A21" s="69"/>
      <c r="B21" s="69"/>
      <c r="C21" s="69" t="s">
        <v>18</v>
      </c>
      <c r="D21" s="69"/>
      <c r="E21" s="69"/>
      <c r="F21" s="69"/>
      <c r="G21" s="69"/>
      <c r="H21" s="69"/>
      <c r="I21" s="69"/>
      <c r="J21" s="69"/>
      <c r="K21" s="69"/>
      <c r="L21" s="69"/>
      <c r="M21" s="69"/>
      <c r="N21" s="69"/>
      <c r="O21" s="69"/>
      <c r="P21" s="69"/>
      <c r="Q21" s="69"/>
      <c r="R21" s="69"/>
      <c r="S21" s="69"/>
      <c r="T21" s="69"/>
      <c r="U21" s="69"/>
      <c r="V21" s="69"/>
      <c r="W21" s="69"/>
      <c r="X21" s="69"/>
    </row>
    <row r="22" spans="1:24" ht="22.5" customHeight="1" x14ac:dyDescent="0.45">
      <c r="A22" s="69" t="s">
        <v>17</v>
      </c>
      <c r="B22" s="69"/>
      <c r="C22" s="69" t="s">
        <v>23</v>
      </c>
      <c r="D22" s="69"/>
      <c r="E22" s="69"/>
      <c r="F22" s="69"/>
      <c r="G22" s="69"/>
      <c r="H22" s="69"/>
      <c r="I22" s="69"/>
      <c r="J22" s="69"/>
      <c r="K22" s="69"/>
      <c r="L22" s="69"/>
      <c r="M22" s="69"/>
      <c r="N22" s="69"/>
      <c r="O22" s="69"/>
      <c r="P22" s="69"/>
      <c r="Q22" s="69"/>
      <c r="R22" s="69"/>
      <c r="S22" s="69"/>
      <c r="T22" s="69"/>
      <c r="U22" s="69"/>
      <c r="V22" s="69"/>
      <c r="W22" s="69"/>
      <c r="X22" s="69"/>
    </row>
    <row r="23" spans="1:24" ht="22.5" customHeight="1" x14ac:dyDescent="0.45">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row>
    <row r="24" spans="1:24" ht="22.5" customHeight="1" x14ac:dyDescent="0.45">
      <c r="A24" s="210"/>
      <c r="B24" s="211" t="s">
        <v>176</v>
      </c>
      <c r="C24" s="212"/>
      <c r="D24" s="212"/>
      <c r="E24" s="212"/>
      <c r="F24" s="212"/>
      <c r="G24" s="212"/>
      <c r="H24" s="212"/>
      <c r="I24" s="212"/>
      <c r="J24" s="217" t="s">
        <v>177</v>
      </c>
      <c r="K24" s="212"/>
      <c r="L24" s="212"/>
      <c r="M24" s="212"/>
      <c r="N24" s="212"/>
      <c r="O24" s="212"/>
      <c r="P24" s="212"/>
      <c r="Q24" s="212"/>
      <c r="R24" s="212"/>
      <c r="S24" s="212"/>
      <c r="T24" s="212"/>
      <c r="U24" s="212"/>
      <c r="V24" s="212"/>
      <c r="W24" s="213"/>
      <c r="X24" s="210"/>
    </row>
    <row r="25" spans="1:24" ht="22.5" customHeight="1" x14ac:dyDescent="0.45">
      <c r="A25" s="210"/>
      <c r="B25" s="214" t="s">
        <v>175</v>
      </c>
      <c r="C25" s="215"/>
      <c r="D25" s="215"/>
      <c r="E25" s="215"/>
      <c r="F25" s="215"/>
      <c r="G25" s="215"/>
      <c r="H25" s="215"/>
      <c r="I25" s="215"/>
      <c r="J25" s="215"/>
      <c r="K25" s="215"/>
      <c r="L25" s="215"/>
      <c r="M25" s="215"/>
      <c r="N25" s="215"/>
      <c r="O25" s="215"/>
      <c r="P25" s="215"/>
      <c r="Q25" s="215"/>
      <c r="R25" s="215"/>
      <c r="S25" s="215"/>
      <c r="T25" s="215"/>
      <c r="U25" s="215"/>
      <c r="V25" s="215"/>
      <c r="W25" s="216"/>
      <c r="X25" s="210"/>
    </row>
    <row r="26" spans="1:24" ht="36" customHeight="1" x14ac:dyDescent="0.45">
      <c r="A26" s="72"/>
      <c r="B26" s="69"/>
      <c r="C26" s="72"/>
      <c r="D26" s="72"/>
      <c r="E26" s="72"/>
      <c r="F26" s="72"/>
      <c r="G26" s="72"/>
      <c r="H26" s="72"/>
      <c r="I26" s="72"/>
      <c r="J26" s="72"/>
      <c r="K26" s="72"/>
      <c r="L26" s="72"/>
      <c r="M26" s="72"/>
      <c r="N26" s="72"/>
      <c r="O26" s="72"/>
      <c r="P26" s="72"/>
      <c r="Q26" s="72"/>
      <c r="R26" s="72"/>
      <c r="S26" s="72"/>
      <c r="T26" s="72"/>
      <c r="U26" s="72"/>
      <c r="V26" s="72"/>
      <c r="W26" s="72"/>
      <c r="X26" s="72"/>
    </row>
    <row r="27" spans="1:24" ht="22.5" customHeight="1" x14ac:dyDescent="0.45"/>
    <row r="28" spans="1:24" ht="22.5" customHeight="1" x14ac:dyDescent="0.45"/>
    <row r="29" spans="1:24" ht="22.5" customHeight="1" x14ac:dyDescent="0.45"/>
    <row r="30" spans="1:24" ht="22.5" customHeight="1" x14ac:dyDescent="0.45"/>
    <row r="31" spans="1:24" ht="22.5" customHeight="1" x14ac:dyDescent="0.45"/>
    <row r="32" spans="1:24" ht="22.5" customHeight="1" x14ac:dyDescent="0.45"/>
    <row r="33" ht="22.5" customHeight="1" x14ac:dyDescent="0.45"/>
    <row r="34" ht="22.5" customHeight="1" x14ac:dyDescent="0.45"/>
    <row r="35" ht="22.5" customHeight="1" x14ac:dyDescent="0.45"/>
    <row r="36" ht="22.5" customHeight="1" x14ac:dyDescent="0.45"/>
    <row r="37" ht="22.5" customHeight="1" x14ac:dyDescent="0.45"/>
    <row r="38" ht="22.5" customHeight="1" x14ac:dyDescent="0.45"/>
    <row r="39" ht="22.5" customHeight="1" x14ac:dyDescent="0.45"/>
    <row r="40" ht="22.5" customHeight="1" x14ac:dyDescent="0.45"/>
    <row r="41" ht="22.5" customHeight="1" x14ac:dyDescent="0.45"/>
    <row r="42" ht="22.5" customHeight="1" x14ac:dyDescent="0.45"/>
    <row r="43" ht="22.5" customHeight="1" x14ac:dyDescent="0.45"/>
  </sheetData>
  <mergeCells count="22">
    <mergeCell ref="B3:E3"/>
    <mergeCell ref="F3:N3"/>
    <mergeCell ref="B4:E4"/>
    <mergeCell ref="F4:W4"/>
    <mergeCell ref="B5:E5"/>
    <mergeCell ref="F5:W5"/>
    <mergeCell ref="C18:X19"/>
    <mergeCell ref="B6:E6"/>
    <mergeCell ref="F6:W6"/>
    <mergeCell ref="B7:E7"/>
    <mergeCell ref="F7:I7"/>
    <mergeCell ref="B8:E8"/>
    <mergeCell ref="F8:I8"/>
    <mergeCell ref="B9:E10"/>
    <mergeCell ref="F9:W10"/>
    <mergeCell ref="B11:E11"/>
    <mergeCell ref="F11:N11"/>
    <mergeCell ref="B14:W15"/>
    <mergeCell ref="B12:E12"/>
    <mergeCell ref="F12:N12"/>
    <mergeCell ref="B13:E13"/>
    <mergeCell ref="F13:W13"/>
  </mergeCells>
  <phoneticPr fontId="3"/>
  <hyperlinks>
    <hyperlink ref="J24" r:id="rId1" xr:uid="{868B3FE0-8F4A-4713-881D-1BA8EFB77546}"/>
  </hyperlinks>
  <pageMargins left="0.70866141732283472" right="0.70866141732283472" top="0.74803149606299213" bottom="0.74803149606299213"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64C5B-9B79-4D1F-8E48-CBD4E2A29BA4}">
  <sheetPr>
    <tabColor indexed="13"/>
  </sheetPr>
  <dimension ref="A1:AG172"/>
  <sheetViews>
    <sheetView showGridLines="0" view="pageBreakPreview" zoomScaleNormal="100" zoomScaleSheetLayoutView="100" workbookViewId="0">
      <selection activeCell="M6" sqref="M6"/>
    </sheetView>
  </sheetViews>
  <sheetFormatPr defaultColWidth="8.09765625" defaultRowHeight="18" x14ac:dyDescent="0.45"/>
  <cols>
    <col min="1" max="1" width="4.19921875" style="24" customWidth="1"/>
    <col min="2" max="25" width="3" style="24" customWidth="1"/>
    <col min="26" max="28" width="4.19921875" style="24" customWidth="1"/>
    <col min="29" max="29" width="17.19921875" style="19" customWidth="1"/>
    <col min="30" max="16384" width="8.09765625" style="1"/>
  </cols>
  <sheetData>
    <row r="1" spans="1:30" ht="33.75" customHeight="1" thickBot="1" x14ac:dyDescent="0.5">
      <c r="A1" s="296" t="s">
        <v>0</v>
      </c>
      <c r="B1" s="297"/>
      <c r="C1" s="297"/>
      <c r="D1" s="297"/>
      <c r="E1" s="297"/>
      <c r="F1" s="297"/>
      <c r="G1" s="297"/>
      <c r="H1" s="297"/>
      <c r="I1" s="297"/>
      <c r="J1" s="297"/>
      <c r="K1" s="297"/>
      <c r="L1" s="297"/>
      <c r="M1" s="297"/>
      <c r="N1" s="297"/>
      <c r="O1" s="297"/>
      <c r="P1" s="297"/>
      <c r="Q1" s="297"/>
      <c r="R1" s="297"/>
      <c r="S1" s="297"/>
      <c r="T1" s="297"/>
      <c r="U1" s="297"/>
      <c r="V1" s="297"/>
      <c r="W1" s="297"/>
      <c r="X1" s="297"/>
      <c r="Y1" s="297"/>
      <c r="Z1" s="10" t="s">
        <v>1</v>
      </c>
      <c r="AA1" s="10" t="s">
        <v>2</v>
      </c>
      <c r="AB1" s="11" t="s">
        <v>3</v>
      </c>
      <c r="AC1" s="12" t="s">
        <v>19</v>
      </c>
    </row>
    <row r="2" spans="1:30" ht="33.75" customHeight="1" x14ac:dyDescent="0.45">
      <c r="A2" s="298" t="s">
        <v>54</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300"/>
      <c r="AD2" s="2"/>
    </row>
    <row r="3" spans="1:30" ht="27.6" customHeight="1" x14ac:dyDescent="0.45">
      <c r="A3" s="186" t="s">
        <v>55</v>
      </c>
      <c r="B3" s="80"/>
      <c r="C3" s="92"/>
      <c r="D3" s="92"/>
      <c r="E3" s="92"/>
      <c r="F3" s="92"/>
      <c r="G3" s="92"/>
      <c r="H3" s="92"/>
      <c r="I3" s="92"/>
      <c r="J3" s="92"/>
      <c r="K3" s="92"/>
      <c r="L3" s="92"/>
      <c r="M3" s="92"/>
      <c r="N3" s="92"/>
      <c r="O3" s="92"/>
      <c r="P3" s="92"/>
      <c r="Q3" s="92"/>
      <c r="R3" s="92"/>
      <c r="S3" s="92"/>
      <c r="T3" s="92"/>
      <c r="U3" s="92"/>
      <c r="V3" s="92"/>
      <c r="W3" s="92"/>
      <c r="X3" s="92"/>
      <c r="Y3" s="100"/>
      <c r="Z3" s="79" t="s">
        <v>20</v>
      </c>
      <c r="AA3" s="25"/>
      <c r="AB3" s="79" t="s">
        <v>20</v>
      </c>
      <c r="AC3" s="327"/>
    </row>
    <row r="4" spans="1:30" ht="21" customHeight="1" x14ac:dyDescent="0.45">
      <c r="A4" s="45" t="s">
        <v>171</v>
      </c>
      <c r="B4" s="35"/>
      <c r="C4" s="35"/>
      <c r="D4" s="35"/>
      <c r="E4" s="35"/>
      <c r="F4" s="35"/>
      <c r="G4" s="36"/>
      <c r="H4" s="36"/>
      <c r="I4" s="36"/>
      <c r="J4" s="36"/>
      <c r="K4" s="36"/>
      <c r="L4" s="35"/>
      <c r="M4" s="35"/>
      <c r="N4" s="14"/>
      <c r="O4" s="14"/>
      <c r="P4" s="14"/>
      <c r="Q4" s="14"/>
      <c r="R4" s="14"/>
      <c r="S4" s="14"/>
      <c r="T4" s="14"/>
      <c r="U4" s="14"/>
      <c r="V4" s="14"/>
      <c r="W4" s="14"/>
      <c r="X4" s="14"/>
      <c r="Y4" s="187"/>
      <c r="Z4" s="303"/>
      <c r="AA4" s="303"/>
      <c r="AB4" s="303"/>
      <c r="AC4" s="328"/>
    </row>
    <row r="5" spans="1:30" ht="10.5" customHeight="1" x14ac:dyDescent="0.45">
      <c r="A5" s="188"/>
      <c r="B5" s="189"/>
      <c r="C5" s="189"/>
      <c r="D5" s="189"/>
      <c r="E5" s="189"/>
      <c r="F5" s="189"/>
      <c r="G5" s="190"/>
      <c r="H5" s="190"/>
      <c r="I5" s="190"/>
      <c r="J5" s="190"/>
      <c r="K5" s="190"/>
      <c r="L5" s="189"/>
      <c r="M5" s="189"/>
      <c r="N5" s="191"/>
      <c r="O5" s="191"/>
      <c r="P5" s="191"/>
      <c r="Q5" s="191"/>
      <c r="R5" s="191"/>
      <c r="S5" s="191"/>
      <c r="T5" s="191"/>
      <c r="U5" s="191"/>
      <c r="V5" s="191"/>
      <c r="W5" s="191"/>
      <c r="X5" s="191"/>
      <c r="Y5" s="192"/>
      <c r="Z5" s="304"/>
      <c r="AA5" s="304"/>
      <c r="AB5" s="304"/>
      <c r="AC5" s="328"/>
    </row>
    <row r="6" spans="1:30" ht="21" customHeight="1" x14ac:dyDescent="0.45">
      <c r="A6" s="186" t="s">
        <v>66</v>
      </c>
      <c r="B6" s="193"/>
      <c r="C6" s="193"/>
      <c r="D6" s="193"/>
      <c r="E6" s="193"/>
      <c r="F6" s="193"/>
      <c r="G6" s="194"/>
      <c r="H6" s="194"/>
      <c r="I6" s="194"/>
      <c r="J6" s="194"/>
      <c r="K6" s="194"/>
      <c r="L6" s="195"/>
      <c r="M6" s="195"/>
      <c r="N6" s="80"/>
      <c r="O6" s="80"/>
      <c r="P6" s="80"/>
      <c r="Q6" s="80"/>
      <c r="R6" s="80"/>
      <c r="S6" s="80"/>
      <c r="T6" s="80"/>
      <c r="U6" s="80"/>
      <c r="V6" s="80"/>
      <c r="W6" s="80"/>
      <c r="X6" s="80"/>
      <c r="Y6" s="196"/>
      <c r="Z6" s="305" t="s">
        <v>40</v>
      </c>
      <c r="AA6" s="303"/>
      <c r="AB6" s="305" t="s">
        <v>40</v>
      </c>
      <c r="AC6" s="328"/>
    </row>
    <row r="7" spans="1:30" ht="21" customHeight="1" x14ac:dyDescent="0.45">
      <c r="A7" s="301" t="s">
        <v>67</v>
      </c>
      <c r="B7" s="272"/>
      <c r="C7" s="272"/>
      <c r="D7" s="272"/>
      <c r="E7" s="272"/>
      <c r="F7" s="272"/>
      <c r="G7" s="302"/>
      <c r="H7" s="302"/>
      <c r="I7" s="302"/>
      <c r="J7" s="302"/>
      <c r="K7" s="302"/>
      <c r="L7" s="302"/>
      <c r="M7" s="302"/>
      <c r="N7" s="302"/>
      <c r="O7" s="302"/>
      <c r="P7" s="302"/>
      <c r="Q7" s="75"/>
      <c r="R7" s="75"/>
      <c r="S7" s="75"/>
      <c r="T7" s="75"/>
      <c r="U7" s="75"/>
      <c r="V7" s="75"/>
      <c r="W7" s="75"/>
      <c r="X7" s="75"/>
      <c r="Y7" s="197"/>
      <c r="Z7" s="306"/>
      <c r="AA7" s="308"/>
      <c r="AB7" s="306"/>
      <c r="AC7" s="328"/>
    </row>
    <row r="8" spans="1:30" ht="21" customHeight="1" x14ac:dyDescent="0.45">
      <c r="A8" s="309" t="s">
        <v>68</v>
      </c>
      <c r="B8" s="310"/>
      <c r="C8" s="310"/>
      <c r="D8" s="310"/>
      <c r="E8" s="310"/>
      <c r="F8" s="310"/>
      <c r="G8" s="74"/>
      <c r="H8" s="74"/>
      <c r="I8" s="74"/>
      <c r="J8" s="74"/>
      <c r="K8" s="74"/>
      <c r="L8" s="74"/>
      <c r="M8" s="74"/>
      <c r="N8" s="74"/>
      <c r="O8" s="74"/>
      <c r="P8" s="74"/>
      <c r="Q8" s="77"/>
      <c r="R8" s="77"/>
      <c r="S8" s="77"/>
      <c r="T8" s="77"/>
      <c r="U8" s="77"/>
      <c r="V8" s="77"/>
      <c r="W8" s="77"/>
      <c r="X8" s="77"/>
      <c r="Y8" s="28"/>
      <c r="Z8" s="307"/>
      <c r="AA8" s="304"/>
      <c r="AB8" s="307"/>
      <c r="AC8" s="328"/>
    </row>
    <row r="9" spans="1:30" ht="21" customHeight="1" x14ac:dyDescent="0.45">
      <c r="A9" s="45" t="s">
        <v>118</v>
      </c>
      <c r="B9" s="14"/>
      <c r="C9" s="14"/>
      <c r="D9" s="14"/>
      <c r="E9" s="14"/>
      <c r="F9" s="14"/>
      <c r="G9" s="14"/>
      <c r="H9" s="14"/>
      <c r="I9" s="14"/>
      <c r="J9" s="14"/>
      <c r="K9" s="14"/>
      <c r="L9" s="14"/>
      <c r="M9" s="14"/>
      <c r="N9" s="14"/>
      <c r="O9" s="14"/>
      <c r="P9" s="14"/>
      <c r="Q9" s="14"/>
      <c r="R9" s="14"/>
      <c r="S9" s="14"/>
      <c r="T9" s="14"/>
      <c r="U9" s="14"/>
      <c r="V9" s="14"/>
      <c r="W9" s="14"/>
      <c r="X9" s="14"/>
      <c r="Y9" s="14"/>
      <c r="Z9" s="338" t="s">
        <v>40</v>
      </c>
      <c r="AA9" s="303"/>
      <c r="AB9" s="325" t="s">
        <v>40</v>
      </c>
      <c r="AC9" s="328"/>
    </row>
    <row r="10" spans="1:30" ht="21" customHeight="1" x14ac:dyDescent="0.45">
      <c r="A10" s="301" t="s">
        <v>119</v>
      </c>
      <c r="B10" s="272"/>
      <c r="C10" s="272"/>
      <c r="D10" s="272"/>
      <c r="E10" s="272"/>
      <c r="F10" s="272"/>
      <c r="G10" s="292"/>
      <c r="H10" s="292"/>
      <c r="I10" s="292"/>
      <c r="J10" s="292"/>
      <c r="K10" s="292"/>
      <c r="L10" s="292"/>
      <c r="M10" s="292"/>
      <c r="N10" s="292"/>
      <c r="O10" s="292"/>
      <c r="P10" s="292"/>
      <c r="Q10" s="42"/>
      <c r="R10" s="42"/>
      <c r="S10" s="42"/>
      <c r="T10" s="42"/>
      <c r="U10" s="42"/>
      <c r="V10" s="42"/>
      <c r="W10" s="42"/>
      <c r="X10" s="42"/>
      <c r="Y10" s="42"/>
      <c r="Z10" s="338"/>
      <c r="AA10" s="308"/>
      <c r="AB10" s="326"/>
      <c r="AC10" s="329"/>
    </row>
    <row r="11" spans="1:30" ht="33.75" customHeight="1" x14ac:dyDescent="0.45">
      <c r="A11" s="311" t="s">
        <v>62</v>
      </c>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3"/>
      <c r="AA11" s="312"/>
      <c r="AB11" s="312"/>
      <c r="AC11" s="314"/>
    </row>
    <row r="12" spans="1:30" ht="27.6" customHeight="1" x14ac:dyDescent="0.45">
      <c r="A12" s="47" t="s">
        <v>81</v>
      </c>
      <c r="B12" s="73"/>
      <c r="C12" s="73"/>
      <c r="D12" s="73"/>
      <c r="E12" s="73"/>
      <c r="F12" s="73"/>
      <c r="G12" s="73"/>
      <c r="H12" s="73"/>
      <c r="I12" s="73"/>
      <c r="J12" s="73"/>
      <c r="K12" s="73"/>
      <c r="L12" s="73"/>
      <c r="M12" s="73"/>
      <c r="N12" s="73"/>
      <c r="O12" s="73"/>
      <c r="P12" s="73"/>
      <c r="Q12" s="73"/>
      <c r="R12" s="73"/>
      <c r="S12" s="73"/>
      <c r="T12" s="73"/>
      <c r="U12" s="73"/>
      <c r="V12" s="73"/>
      <c r="W12" s="73"/>
      <c r="X12" s="73"/>
      <c r="Y12" s="95"/>
      <c r="Z12" s="78" t="s">
        <v>20</v>
      </c>
      <c r="AA12" s="26"/>
      <c r="AB12" s="78" t="s">
        <v>20</v>
      </c>
      <c r="AC12" s="105"/>
    </row>
    <row r="13" spans="1:30" ht="27.6" customHeight="1" x14ac:dyDescent="0.45">
      <c r="A13" s="48" t="s">
        <v>84</v>
      </c>
      <c r="B13" s="73"/>
      <c r="C13" s="73"/>
      <c r="D13" s="73"/>
      <c r="E13" s="73"/>
      <c r="F13" s="73"/>
      <c r="G13" s="73"/>
      <c r="H13" s="73"/>
      <c r="I13" s="73"/>
      <c r="J13" s="73"/>
      <c r="K13" s="73"/>
      <c r="L13" s="73"/>
      <c r="M13" s="73"/>
      <c r="N13" s="73"/>
      <c r="O13" s="73"/>
      <c r="P13" s="73"/>
      <c r="Q13" s="73"/>
      <c r="R13" s="73"/>
      <c r="S13" s="73"/>
      <c r="T13" s="73"/>
      <c r="U13" s="73"/>
      <c r="V13" s="73"/>
      <c r="W13" s="73"/>
      <c r="X13" s="73"/>
      <c r="Y13" s="95"/>
      <c r="Z13" s="79" t="s">
        <v>20</v>
      </c>
      <c r="AA13" s="25"/>
      <c r="AB13" s="79" t="s">
        <v>20</v>
      </c>
      <c r="AC13" s="106"/>
    </row>
    <row r="14" spans="1:30" ht="27.6" customHeight="1" x14ac:dyDescent="0.45">
      <c r="A14" s="49" t="s">
        <v>86</v>
      </c>
      <c r="B14" s="77"/>
      <c r="C14" s="77"/>
      <c r="D14" s="77"/>
      <c r="E14" s="77"/>
      <c r="F14" s="77"/>
      <c r="G14" s="77"/>
      <c r="H14" s="77"/>
      <c r="I14" s="77"/>
      <c r="J14" s="77"/>
      <c r="K14" s="77"/>
      <c r="L14" s="77"/>
      <c r="M14" s="77"/>
      <c r="N14" s="77"/>
      <c r="O14" s="77"/>
      <c r="P14" s="77"/>
      <c r="Q14" s="77"/>
      <c r="R14" s="77"/>
      <c r="S14" s="77"/>
      <c r="T14" s="77"/>
      <c r="U14" s="77"/>
      <c r="V14" s="77"/>
      <c r="W14" s="77"/>
      <c r="X14" s="77"/>
      <c r="Y14" s="28"/>
      <c r="Z14" s="78" t="s">
        <v>20</v>
      </c>
      <c r="AA14" s="26"/>
      <c r="AB14" s="78" t="s">
        <v>20</v>
      </c>
      <c r="AC14" s="107"/>
    </row>
    <row r="15" spans="1:30" ht="27.6" customHeight="1" x14ac:dyDescent="0.45">
      <c r="A15" s="267" t="s">
        <v>88</v>
      </c>
      <c r="B15" s="268"/>
      <c r="C15" s="268"/>
      <c r="D15" s="268"/>
      <c r="E15" s="268"/>
      <c r="F15" s="264"/>
      <c r="G15" s="264"/>
      <c r="H15" s="264"/>
      <c r="I15" s="264"/>
      <c r="J15" s="264"/>
      <c r="K15" s="264"/>
      <c r="L15" s="264"/>
      <c r="M15" s="264"/>
      <c r="N15" s="264"/>
      <c r="O15" s="264"/>
      <c r="P15" s="73"/>
      <c r="Q15" s="73"/>
      <c r="R15" s="73"/>
      <c r="S15" s="73"/>
      <c r="T15" s="73"/>
      <c r="U15" s="73"/>
      <c r="V15" s="73"/>
      <c r="W15" s="73"/>
      <c r="X15" s="73"/>
      <c r="Y15" s="73"/>
      <c r="Z15" s="40"/>
      <c r="AA15" s="40"/>
      <c r="AB15" s="40"/>
      <c r="AC15" s="107"/>
    </row>
    <row r="16" spans="1:30" ht="27.6" hidden="1" customHeight="1" x14ac:dyDescent="0.45">
      <c r="A16" s="315" t="s">
        <v>90</v>
      </c>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7"/>
      <c r="Z16" s="321" t="s">
        <v>20</v>
      </c>
      <c r="AA16" s="321" t="s">
        <v>20</v>
      </c>
      <c r="AB16" s="322" t="s">
        <v>20</v>
      </c>
      <c r="AC16" s="323"/>
    </row>
    <row r="17" spans="1:29" ht="27.6" hidden="1" customHeight="1" x14ac:dyDescent="0.45">
      <c r="A17" s="318"/>
      <c r="B17" s="319"/>
      <c r="C17" s="319"/>
      <c r="D17" s="319"/>
      <c r="E17" s="319"/>
      <c r="F17" s="319"/>
      <c r="G17" s="319"/>
      <c r="H17" s="319"/>
      <c r="I17" s="319"/>
      <c r="J17" s="319"/>
      <c r="K17" s="319"/>
      <c r="L17" s="319"/>
      <c r="M17" s="319"/>
      <c r="N17" s="319"/>
      <c r="O17" s="319"/>
      <c r="P17" s="319"/>
      <c r="Q17" s="319"/>
      <c r="R17" s="319"/>
      <c r="S17" s="319"/>
      <c r="T17" s="319"/>
      <c r="U17" s="319"/>
      <c r="V17" s="319"/>
      <c r="W17" s="319"/>
      <c r="X17" s="319"/>
      <c r="Y17" s="320"/>
      <c r="Z17" s="322"/>
      <c r="AA17" s="322"/>
      <c r="AB17" s="322"/>
      <c r="AC17" s="324"/>
    </row>
    <row r="18" spans="1:29" ht="27.6" hidden="1" customHeight="1" x14ac:dyDescent="0.45">
      <c r="A18" s="282" t="s">
        <v>92</v>
      </c>
      <c r="B18" s="283"/>
      <c r="C18" s="283"/>
      <c r="D18" s="283"/>
      <c r="E18" s="283"/>
      <c r="F18" s="283"/>
      <c r="G18" s="283"/>
      <c r="H18" s="283"/>
      <c r="I18" s="283"/>
      <c r="J18" s="283"/>
      <c r="K18" s="283"/>
      <c r="L18" s="283"/>
      <c r="M18" s="283"/>
      <c r="N18" s="283"/>
      <c r="O18" s="73"/>
      <c r="P18" s="73"/>
      <c r="Q18" s="73"/>
      <c r="R18" s="73"/>
      <c r="S18" s="73"/>
      <c r="T18" s="73"/>
      <c r="U18" s="73"/>
      <c r="V18" s="73"/>
      <c r="W18" s="73"/>
      <c r="X18" s="73"/>
      <c r="Y18" s="95"/>
      <c r="Z18" s="79" t="s">
        <v>20</v>
      </c>
      <c r="AA18" s="25"/>
      <c r="AB18" s="79" t="s">
        <v>20</v>
      </c>
      <c r="AC18" s="106"/>
    </row>
    <row r="19" spans="1:29" ht="27.6" hidden="1" customHeight="1" x14ac:dyDescent="0.45">
      <c r="A19" s="282" t="s">
        <v>93</v>
      </c>
      <c r="B19" s="283"/>
      <c r="C19" s="283"/>
      <c r="D19" s="283"/>
      <c r="E19" s="283"/>
      <c r="F19" s="283"/>
      <c r="G19" s="283"/>
      <c r="H19" s="283"/>
      <c r="I19" s="283"/>
      <c r="J19" s="283"/>
      <c r="K19" s="283"/>
      <c r="L19" s="283"/>
      <c r="M19" s="283"/>
      <c r="N19" s="283"/>
      <c r="O19" s="73"/>
      <c r="P19" s="73"/>
      <c r="Q19" s="73"/>
      <c r="R19" s="73"/>
      <c r="S19" s="73"/>
      <c r="T19" s="73"/>
      <c r="U19" s="73"/>
      <c r="V19" s="73"/>
      <c r="W19" s="73"/>
      <c r="X19" s="73"/>
      <c r="Y19" s="95"/>
      <c r="Z19" s="79" t="s">
        <v>20</v>
      </c>
      <c r="AA19" s="25"/>
      <c r="AB19" s="79" t="s">
        <v>20</v>
      </c>
      <c r="AC19" s="106"/>
    </row>
    <row r="20" spans="1:29" ht="49.5" customHeight="1" x14ac:dyDescent="0.45">
      <c r="A20" s="277" t="s">
        <v>170</v>
      </c>
      <c r="B20" s="278"/>
      <c r="C20" s="278"/>
      <c r="D20" s="278"/>
      <c r="E20" s="278"/>
      <c r="F20" s="278"/>
      <c r="G20" s="278"/>
      <c r="H20" s="278"/>
      <c r="I20" s="278"/>
      <c r="J20" s="278"/>
      <c r="K20" s="278"/>
      <c r="L20" s="278"/>
      <c r="M20" s="278"/>
      <c r="N20" s="278"/>
      <c r="O20" s="278"/>
      <c r="P20" s="278"/>
      <c r="Q20" s="278"/>
      <c r="R20" s="278"/>
      <c r="S20" s="278"/>
      <c r="T20" s="278"/>
      <c r="U20" s="278"/>
      <c r="V20" s="278"/>
      <c r="W20" s="278"/>
      <c r="X20" s="278"/>
      <c r="Y20" s="279"/>
      <c r="Z20" s="79" t="s">
        <v>20</v>
      </c>
      <c r="AA20" s="25"/>
      <c r="AB20" s="79" t="s">
        <v>20</v>
      </c>
      <c r="AC20" s="106"/>
    </row>
    <row r="21" spans="1:29" ht="27.6" customHeight="1" x14ac:dyDescent="0.45">
      <c r="A21" s="48" t="s">
        <v>94</v>
      </c>
      <c r="B21" s="76"/>
      <c r="C21" s="76"/>
      <c r="D21" s="76"/>
      <c r="E21" s="76"/>
      <c r="F21" s="76"/>
      <c r="G21" s="76"/>
      <c r="H21" s="76"/>
      <c r="I21" s="76"/>
      <c r="J21" s="76"/>
      <c r="K21" s="76"/>
      <c r="L21" s="76"/>
      <c r="M21" s="76"/>
      <c r="N21" s="76"/>
      <c r="O21" s="73"/>
      <c r="P21" s="73"/>
      <c r="Q21" s="73"/>
      <c r="R21" s="73"/>
      <c r="S21" s="73"/>
      <c r="T21" s="73"/>
      <c r="U21" s="73"/>
      <c r="V21" s="73"/>
      <c r="W21" s="73"/>
      <c r="X21" s="73"/>
      <c r="Y21" s="95"/>
      <c r="Z21" s="79" t="s">
        <v>20</v>
      </c>
      <c r="AA21" s="25"/>
      <c r="AB21" s="79" t="s">
        <v>20</v>
      </c>
      <c r="AC21" s="106"/>
    </row>
    <row r="22" spans="1:29" ht="27.6" customHeight="1" x14ac:dyDescent="0.45">
      <c r="A22" s="267" t="s">
        <v>95</v>
      </c>
      <c r="B22" s="268"/>
      <c r="C22" s="268"/>
      <c r="D22" s="268"/>
      <c r="E22" s="268"/>
      <c r="F22" s="264"/>
      <c r="G22" s="264"/>
      <c r="H22" s="264"/>
      <c r="I22" s="264"/>
      <c r="J22" s="264"/>
      <c r="K22" s="264"/>
      <c r="L22" s="264"/>
      <c r="M22" s="264"/>
      <c r="N22" s="264"/>
      <c r="O22" s="264"/>
      <c r="P22" s="73"/>
      <c r="Q22" s="73"/>
      <c r="R22" s="73"/>
      <c r="S22" s="73"/>
      <c r="T22" s="73"/>
      <c r="U22" s="73"/>
      <c r="V22" s="73"/>
      <c r="W22" s="73"/>
      <c r="X22" s="73"/>
      <c r="Y22" s="95"/>
      <c r="Z22" s="40"/>
      <c r="AA22" s="40"/>
      <c r="AB22" s="40"/>
      <c r="AC22" s="106"/>
    </row>
    <row r="23" spans="1:29" ht="33.75" customHeight="1" x14ac:dyDescent="0.45">
      <c r="A23" s="311" t="s">
        <v>96</v>
      </c>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4"/>
    </row>
    <row r="24" spans="1:29" ht="27.6" customHeight="1" x14ac:dyDescent="0.45">
      <c r="A24" s="108" t="s">
        <v>97</v>
      </c>
      <c r="B24" s="63"/>
      <c r="C24" s="63"/>
      <c r="D24" s="63"/>
      <c r="E24" s="63"/>
      <c r="F24" s="63"/>
      <c r="G24" s="63"/>
      <c r="H24" s="63"/>
      <c r="I24" s="63"/>
      <c r="J24" s="63"/>
      <c r="K24" s="63"/>
      <c r="L24" s="63"/>
      <c r="M24" s="63"/>
      <c r="N24" s="63"/>
      <c r="O24" s="63"/>
      <c r="P24" s="63"/>
      <c r="Q24" s="63"/>
      <c r="R24" s="63"/>
      <c r="S24" s="63"/>
      <c r="T24" s="63"/>
      <c r="U24" s="63"/>
      <c r="V24" s="63"/>
      <c r="W24" s="63"/>
      <c r="X24" s="63"/>
      <c r="Y24" s="63"/>
      <c r="Z24" s="64" t="s">
        <v>40</v>
      </c>
      <c r="AA24" s="93"/>
      <c r="AB24" s="88" t="s">
        <v>40</v>
      </c>
      <c r="AC24" s="106"/>
    </row>
    <row r="25" spans="1:29" ht="48.75" customHeight="1" x14ac:dyDescent="0.45">
      <c r="A25" s="277" t="s">
        <v>169</v>
      </c>
      <c r="B25" s="278"/>
      <c r="C25" s="278"/>
      <c r="D25" s="278"/>
      <c r="E25" s="278"/>
      <c r="F25" s="278"/>
      <c r="G25" s="278"/>
      <c r="H25" s="278"/>
      <c r="I25" s="278"/>
      <c r="J25" s="278"/>
      <c r="K25" s="278"/>
      <c r="L25" s="278"/>
      <c r="M25" s="278"/>
      <c r="N25" s="316"/>
      <c r="O25" s="316"/>
      <c r="P25" s="316"/>
      <c r="Q25" s="316"/>
      <c r="R25" s="316"/>
      <c r="S25" s="316"/>
      <c r="T25" s="316"/>
      <c r="U25" s="316"/>
      <c r="V25" s="316"/>
      <c r="W25" s="316"/>
      <c r="X25" s="316"/>
      <c r="Y25" s="317"/>
      <c r="Z25" s="64" t="s">
        <v>40</v>
      </c>
      <c r="AA25" s="65"/>
      <c r="AB25" s="89" t="s">
        <v>40</v>
      </c>
      <c r="AC25" s="107"/>
    </row>
    <row r="26" spans="1:29" ht="27.6" customHeight="1" x14ac:dyDescent="0.45">
      <c r="A26" s="108" t="s">
        <v>100</v>
      </c>
      <c r="B26" s="63"/>
      <c r="C26" s="63"/>
      <c r="D26" s="63"/>
      <c r="E26" s="63"/>
      <c r="F26" s="63"/>
      <c r="G26" s="63"/>
      <c r="H26" s="63"/>
      <c r="I26" s="63"/>
      <c r="J26" s="63"/>
      <c r="K26" s="63"/>
      <c r="L26" s="63"/>
      <c r="M26" s="63"/>
      <c r="N26" s="90"/>
      <c r="O26" s="90"/>
      <c r="P26" s="90"/>
      <c r="Q26" s="90"/>
      <c r="R26" s="90"/>
      <c r="S26" s="90"/>
      <c r="T26" s="90"/>
      <c r="U26" s="90"/>
      <c r="V26" s="90"/>
      <c r="W26" s="90"/>
      <c r="X26" s="90"/>
      <c r="Y26" s="90"/>
      <c r="Z26" s="64" t="s">
        <v>40</v>
      </c>
      <c r="AA26" s="94"/>
      <c r="AB26" s="89" t="s">
        <v>40</v>
      </c>
      <c r="AC26" s="106"/>
    </row>
    <row r="27" spans="1:29" ht="27.6" customHeight="1" x14ac:dyDescent="0.45">
      <c r="A27" s="267" t="s">
        <v>101</v>
      </c>
      <c r="B27" s="268"/>
      <c r="C27" s="268"/>
      <c r="D27" s="268"/>
      <c r="E27" s="268"/>
      <c r="F27" s="264"/>
      <c r="G27" s="264"/>
      <c r="H27" s="264"/>
      <c r="I27" s="264"/>
      <c r="J27" s="264"/>
      <c r="K27" s="264"/>
      <c r="L27" s="264"/>
      <c r="M27" s="264"/>
      <c r="N27" s="264"/>
      <c r="O27" s="264"/>
      <c r="P27" s="268"/>
      <c r="Q27" s="268"/>
      <c r="R27" s="268"/>
      <c r="S27" s="268"/>
      <c r="T27" s="268"/>
      <c r="U27" s="268"/>
      <c r="V27" s="268"/>
      <c r="W27" s="268"/>
      <c r="X27" s="268"/>
      <c r="Y27" s="273"/>
      <c r="Z27" s="259"/>
      <c r="AA27" s="259"/>
      <c r="AB27" s="259"/>
      <c r="AC27" s="106"/>
    </row>
    <row r="28" spans="1:29" ht="27.6" customHeight="1" x14ac:dyDescent="0.45">
      <c r="A28" s="342" t="s">
        <v>102</v>
      </c>
      <c r="B28" s="343"/>
      <c r="C28" s="343"/>
      <c r="D28" s="343"/>
      <c r="E28" s="343"/>
      <c r="F28" s="266"/>
      <c r="G28" s="266"/>
      <c r="H28" s="266"/>
      <c r="I28" s="266"/>
      <c r="J28" s="266"/>
      <c r="K28" s="266"/>
      <c r="L28" s="266"/>
      <c r="M28" s="266"/>
      <c r="N28" s="266"/>
      <c r="O28" s="266"/>
      <c r="P28" s="266"/>
      <c r="Q28" s="266"/>
      <c r="R28" s="266"/>
      <c r="S28" s="266"/>
      <c r="T28" s="266"/>
      <c r="U28" s="266"/>
      <c r="V28" s="266"/>
      <c r="W28" s="266"/>
      <c r="X28" s="266"/>
      <c r="Y28" s="337"/>
      <c r="Z28" s="260"/>
      <c r="AA28" s="260"/>
      <c r="AB28" s="260"/>
      <c r="AC28" s="106"/>
    </row>
    <row r="29" spans="1:29" ht="27.6" customHeight="1" x14ac:dyDescent="0.45">
      <c r="A29" s="109" t="s">
        <v>103</v>
      </c>
      <c r="B29" s="90"/>
      <c r="C29" s="90"/>
      <c r="D29" s="90"/>
      <c r="E29" s="90"/>
      <c r="F29" s="90"/>
      <c r="G29" s="90"/>
      <c r="H29" s="90"/>
      <c r="I29" s="90"/>
      <c r="J29" s="90"/>
      <c r="K29" s="90"/>
      <c r="L29" s="90"/>
      <c r="M29" s="90"/>
      <c r="N29" s="90"/>
      <c r="O29" s="90"/>
      <c r="P29" s="90"/>
      <c r="Q29" s="90"/>
      <c r="R29" s="90"/>
      <c r="S29" s="90"/>
      <c r="T29" s="90"/>
      <c r="U29" s="90"/>
      <c r="V29" s="90"/>
      <c r="W29" s="90"/>
      <c r="X29" s="90"/>
      <c r="Y29" s="91"/>
      <c r="Z29" s="97" t="s">
        <v>40</v>
      </c>
      <c r="AA29" s="94"/>
      <c r="AB29" s="98" t="s">
        <v>40</v>
      </c>
      <c r="AC29" s="110"/>
    </row>
    <row r="30" spans="1:29" ht="27.6" customHeight="1" x14ac:dyDescent="0.45">
      <c r="A30" s="301" t="s">
        <v>104</v>
      </c>
      <c r="B30" s="272"/>
      <c r="C30" s="272"/>
      <c r="D30" s="272"/>
      <c r="E30" s="272"/>
      <c r="F30" s="266"/>
      <c r="G30" s="266"/>
      <c r="H30" s="266"/>
      <c r="I30" s="266"/>
      <c r="J30" s="266"/>
      <c r="K30" s="266"/>
      <c r="L30" s="266"/>
      <c r="M30" s="266"/>
      <c r="N30" s="266"/>
      <c r="O30" s="266"/>
      <c r="P30" s="96"/>
      <c r="Q30" s="96"/>
      <c r="R30" s="96"/>
      <c r="S30" s="339"/>
      <c r="T30" s="339"/>
      <c r="U30" s="339"/>
      <c r="V30" s="339"/>
      <c r="W30" s="339"/>
      <c r="X30" s="339"/>
      <c r="Y30" s="340"/>
      <c r="Z30" s="259"/>
      <c r="AA30" s="259"/>
      <c r="AB30" s="259"/>
      <c r="AC30" s="106"/>
    </row>
    <row r="31" spans="1:29" ht="27.6" customHeight="1" x14ac:dyDescent="0.45">
      <c r="A31" s="267" t="s">
        <v>124</v>
      </c>
      <c r="B31" s="268"/>
      <c r="C31" s="268"/>
      <c r="D31" s="268"/>
      <c r="E31" s="268"/>
      <c r="F31" s="264"/>
      <c r="G31" s="264"/>
      <c r="H31" s="264"/>
      <c r="I31" s="264"/>
      <c r="J31" s="264"/>
      <c r="K31" s="264"/>
      <c r="L31" s="264"/>
      <c r="M31" s="264"/>
      <c r="N31" s="264"/>
      <c r="O31" s="264"/>
      <c r="P31" s="264"/>
      <c r="Q31" s="264"/>
      <c r="R31" s="264"/>
      <c r="S31" s="264"/>
      <c r="T31" s="264"/>
      <c r="U31" s="264"/>
      <c r="V31" s="264"/>
      <c r="W31" s="264"/>
      <c r="X31" s="264"/>
      <c r="Y31" s="265"/>
      <c r="Z31" s="260"/>
      <c r="AA31" s="260"/>
      <c r="AB31" s="260"/>
      <c r="AC31" s="106"/>
    </row>
    <row r="32" spans="1:29" ht="27.6" customHeight="1" x14ac:dyDescent="0.45">
      <c r="A32" s="301" t="s">
        <v>102</v>
      </c>
      <c r="B32" s="272"/>
      <c r="C32" s="272"/>
      <c r="D32" s="272"/>
      <c r="E32" s="272"/>
      <c r="F32" s="302"/>
      <c r="G32" s="302"/>
      <c r="H32" s="302"/>
      <c r="I32" s="302"/>
      <c r="J32" s="302"/>
      <c r="K32" s="302"/>
      <c r="L32" s="302"/>
      <c r="M32" s="302"/>
      <c r="N32" s="302"/>
      <c r="O32" s="302"/>
      <c r="P32" s="302"/>
      <c r="Q32" s="302"/>
      <c r="R32" s="302"/>
      <c r="S32" s="302"/>
      <c r="T32" s="302"/>
      <c r="U32" s="302"/>
      <c r="V32" s="302"/>
      <c r="W32" s="302"/>
      <c r="X32" s="302"/>
      <c r="Y32" s="341"/>
      <c r="Z32" s="260"/>
      <c r="AA32" s="260"/>
      <c r="AB32" s="260"/>
      <c r="AC32" s="107"/>
    </row>
    <row r="33" spans="1:33" ht="27.6" customHeight="1" x14ac:dyDescent="0.45">
      <c r="A33" s="262" t="s">
        <v>172</v>
      </c>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103" t="s">
        <v>40</v>
      </c>
      <c r="AA33" s="40"/>
      <c r="AB33" s="103" t="s">
        <v>40</v>
      </c>
      <c r="AC33" s="112"/>
    </row>
    <row r="34" spans="1:33" ht="38.25" customHeight="1" x14ac:dyDescent="0.45">
      <c r="A34" s="274" t="s">
        <v>105</v>
      </c>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6"/>
    </row>
    <row r="35" spans="1:33" ht="61.5" customHeight="1" x14ac:dyDescent="0.45">
      <c r="A35" s="277" t="s">
        <v>168</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9"/>
      <c r="Z35" s="41" t="s">
        <v>125</v>
      </c>
      <c r="AA35" s="25"/>
      <c r="AB35" s="95" t="s">
        <v>125</v>
      </c>
      <c r="AC35" s="106"/>
    </row>
    <row r="36" spans="1:33" ht="27.6" customHeight="1" x14ac:dyDescent="0.45">
      <c r="A36" s="280" t="s">
        <v>120</v>
      </c>
      <c r="B36" s="281"/>
      <c r="C36" s="281"/>
      <c r="D36" s="281"/>
      <c r="E36" s="281"/>
      <c r="F36" s="281"/>
      <c r="G36" s="281"/>
      <c r="H36" s="281"/>
      <c r="I36" s="292"/>
      <c r="J36" s="292"/>
      <c r="K36" s="292"/>
      <c r="L36" s="292"/>
      <c r="M36" s="292"/>
      <c r="N36" s="292"/>
      <c r="O36" s="292"/>
      <c r="P36" s="292"/>
      <c r="Q36" s="292"/>
      <c r="R36" s="292"/>
      <c r="S36" s="292"/>
      <c r="T36" s="292"/>
      <c r="U36" s="292"/>
      <c r="V36" s="292"/>
      <c r="W36" s="292"/>
      <c r="X36" s="292"/>
      <c r="Y36" s="293"/>
      <c r="Z36" s="259"/>
      <c r="AA36" s="259"/>
      <c r="AB36" s="259"/>
      <c r="AC36" s="105"/>
    </row>
    <row r="37" spans="1:33" ht="27.6" customHeight="1" x14ac:dyDescent="0.45">
      <c r="A37" s="290" t="s">
        <v>121</v>
      </c>
      <c r="B37" s="291"/>
      <c r="C37" s="291"/>
      <c r="D37" s="291"/>
      <c r="E37" s="291"/>
      <c r="F37" s="291"/>
      <c r="G37" s="291"/>
      <c r="H37" s="291"/>
      <c r="I37" s="294"/>
      <c r="J37" s="294"/>
      <c r="K37" s="294"/>
      <c r="L37" s="294"/>
      <c r="M37" s="294"/>
      <c r="N37" s="294"/>
      <c r="O37" s="294"/>
      <c r="P37" s="294"/>
      <c r="Q37" s="294"/>
      <c r="R37" s="294"/>
      <c r="S37" s="294"/>
      <c r="T37" s="294"/>
      <c r="U37" s="294"/>
      <c r="V37" s="294"/>
      <c r="W37" s="294"/>
      <c r="X37" s="294"/>
      <c r="Y37" s="295"/>
      <c r="Z37" s="260"/>
      <c r="AA37" s="260"/>
      <c r="AB37" s="260"/>
      <c r="AC37" s="106"/>
    </row>
    <row r="38" spans="1:33" ht="27.6" customHeight="1" x14ac:dyDescent="0.45">
      <c r="A38" s="267" t="s">
        <v>122</v>
      </c>
      <c r="B38" s="268"/>
      <c r="C38" s="268"/>
      <c r="D38" s="268"/>
      <c r="E38" s="268"/>
      <c r="F38" s="268"/>
      <c r="G38" s="268"/>
      <c r="H38" s="268"/>
      <c r="I38" s="264"/>
      <c r="J38" s="264"/>
      <c r="K38" s="264"/>
      <c r="L38" s="264"/>
      <c r="M38" s="264"/>
      <c r="N38" s="264"/>
      <c r="O38" s="264"/>
      <c r="P38" s="264"/>
      <c r="Q38" s="264"/>
      <c r="R38" s="264"/>
      <c r="S38" s="264"/>
      <c r="T38" s="264"/>
      <c r="U38" s="264"/>
      <c r="V38" s="264"/>
      <c r="W38" s="264"/>
      <c r="X38" s="264"/>
      <c r="Y38" s="265"/>
      <c r="Z38" s="261"/>
      <c r="AA38" s="261"/>
      <c r="AB38" s="261"/>
      <c r="AC38" s="106"/>
    </row>
    <row r="39" spans="1:33" ht="27.6" customHeight="1" x14ac:dyDescent="0.45">
      <c r="A39" s="45" t="s">
        <v>106</v>
      </c>
      <c r="B39" s="75"/>
      <c r="C39" s="75"/>
      <c r="D39" s="75"/>
      <c r="E39" s="75"/>
      <c r="F39" s="75"/>
      <c r="G39" s="75"/>
      <c r="H39" s="75"/>
      <c r="I39" s="75"/>
      <c r="J39" s="75"/>
      <c r="K39" s="75"/>
      <c r="L39" s="75"/>
      <c r="M39" s="75"/>
      <c r="N39" s="75"/>
      <c r="O39" s="75"/>
      <c r="P39" s="75"/>
      <c r="Q39" s="75"/>
      <c r="R39" s="75"/>
      <c r="S39" s="75"/>
      <c r="T39" s="75"/>
      <c r="U39" s="75"/>
      <c r="V39" s="75"/>
      <c r="W39" s="75"/>
      <c r="X39" s="75"/>
      <c r="Y39" s="75"/>
      <c r="Z39" s="79" t="s">
        <v>125</v>
      </c>
      <c r="AA39" s="40"/>
      <c r="AB39" s="79" t="s">
        <v>125</v>
      </c>
      <c r="AC39" s="111"/>
    </row>
    <row r="40" spans="1:33" ht="27.6" customHeight="1" x14ac:dyDescent="0.45">
      <c r="A40" s="109" t="s">
        <v>107</v>
      </c>
      <c r="B40" s="90"/>
      <c r="C40" s="90"/>
      <c r="D40" s="90"/>
      <c r="E40" s="90"/>
      <c r="F40" s="90"/>
      <c r="G40" s="90"/>
      <c r="H40" s="90"/>
      <c r="I40" s="90"/>
      <c r="J40" s="90"/>
      <c r="K40" s="90"/>
      <c r="L40" s="90"/>
      <c r="M40" s="90"/>
      <c r="N40" s="90"/>
      <c r="O40" s="90"/>
      <c r="P40" s="90"/>
      <c r="Q40" s="90"/>
      <c r="R40" s="90"/>
      <c r="S40" s="90"/>
      <c r="T40" s="90"/>
      <c r="U40" s="90"/>
      <c r="V40" s="90"/>
      <c r="W40" s="90"/>
      <c r="X40" s="90"/>
      <c r="Y40" s="90"/>
      <c r="Z40" s="88" t="s">
        <v>40</v>
      </c>
      <c r="AA40" s="94"/>
      <c r="AB40" s="88" t="s">
        <v>40</v>
      </c>
      <c r="AC40" s="112"/>
    </row>
    <row r="41" spans="1:33" ht="27.6" customHeight="1" x14ac:dyDescent="0.45">
      <c r="A41" s="53" t="s">
        <v>108</v>
      </c>
      <c r="B41" s="99"/>
      <c r="C41" s="99"/>
      <c r="D41" s="99"/>
      <c r="E41" s="99"/>
      <c r="F41" s="99"/>
      <c r="G41" s="99"/>
      <c r="H41" s="99"/>
      <c r="I41" s="99"/>
      <c r="J41" s="99"/>
      <c r="K41" s="99"/>
      <c r="L41" s="99"/>
      <c r="M41" s="99"/>
      <c r="N41" s="99"/>
      <c r="O41" s="99"/>
      <c r="P41" s="99"/>
      <c r="Q41" s="99"/>
      <c r="R41" s="99"/>
      <c r="S41" s="99"/>
      <c r="T41" s="99"/>
      <c r="U41" s="99"/>
      <c r="V41" s="99"/>
      <c r="W41" s="99"/>
      <c r="X41" s="99"/>
      <c r="Y41" s="99"/>
      <c r="Z41" s="88" t="s">
        <v>40</v>
      </c>
      <c r="AA41" s="40"/>
      <c r="AB41" s="88" t="s">
        <v>40</v>
      </c>
      <c r="AC41" s="112"/>
    </row>
    <row r="42" spans="1:33" ht="27.6" customHeight="1" x14ac:dyDescent="0.45">
      <c r="A42" s="53" t="s">
        <v>109</v>
      </c>
      <c r="B42" s="99"/>
      <c r="C42" s="99"/>
      <c r="D42" s="99"/>
      <c r="E42" s="99"/>
      <c r="F42" s="99"/>
      <c r="G42" s="99"/>
      <c r="H42" s="99"/>
      <c r="I42" s="99"/>
      <c r="J42" s="99"/>
      <c r="K42" s="99"/>
      <c r="L42" s="99"/>
      <c r="M42" s="99"/>
      <c r="N42" s="99"/>
      <c r="O42" s="99"/>
      <c r="P42" s="99"/>
      <c r="Q42" s="99"/>
      <c r="R42" s="99"/>
      <c r="S42" s="99"/>
      <c r="T42" s="99"/>
      <c r="U42" s="99"/>
      <c r="V42" s="99"/>
      <c r="W42" s="99"/>
      <c r="X42" s="99"/>
      <c r="Y42" s="99"/>
      <c r="Z42" s="88" t="s">
        <v>40</v>
      </c>
      <c r="AA42" s="40"/>
      <c r="AB42" s="88" t="s">
        <v>40</v>
      </c>
      <c r="AC42" s="112"/>
    </row>
    <row r="43" spans="1:33" ht="56.25" customHeight="1" x14ac:dyDescent="0.45">
      <c r="A43" s="333" t="s">
        <v>167</v>
      </c>
      <c r="B43" s="334"/>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88" t="s">
        <v>40</v>
      </c>
      <c r="AA43" s="101"/>
      <c r="AB43" s="88" t="s">
        <v>40</v>
      </c>
      <c r="AC43" s="113"/>
      <c r="AD43" s="8"/>
      <c r="AE43" s="8"/>
      <c r="AF43" s="8"/>
      <c r="AG43" s="8"/>
    </row>
    <row r="44" spans="1:33" ht="37.5" customHeight="1" x14ac:dyDescent="0.45">
      <c r="A44" s="274" t="s">
        <v>110</v>
      </c>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6"/>
    </row>
    <row r="45" spans="1:33" ht="27.6" customHeight="1" x14ac:dyDescent="0.45">
      <c r="A45" s="47" t="s">
        <v>111</v>
      </c>
      <c r="B45" s="73"/>
      <c r="C45" s="73"/>
      <c r="D45" s="73"/>
      <c r="E45" s="73"/>
      <c r="F45" s="73"/>
      <c r="G45" s="73"/>
      <c r="H45" s="73"/>
      <c r="I45" s="73"/>
      <c r="J45" s="73"/>
      <c r="K45" s="73"/>
      <c r="L45" s="73"/>
      <c r="M45" s="73"/>
      <c r="N45" s="73"/>
      <c r="O45" s="73"/>
      <c r="P45" s="73"/>
      <c r="Q45" s="73"/>
      <c r="R45" s="73"/>
      <c r="S45" s="73"/>
      <c r="T45" s="73"/>
      <c r="U45" s="73"/>
      <c r="V45" s="73"/>
      <c r="W45" s="73"/>
      <c r="X45" s="73"/>
      <c r="Y45" s="73"/>
      <c r="Z45" s="79" t="s">
        <v>125</v>
      </c>
      <c r="AA45" s="40"/>
      <c r="AB45" s="79" t="s">
        <v>125</v>
      </c>
      <c r="AC45" s="106"/>
    </row>
    <row r="46" spans="1:33" ht="27.6" customHeight="1" x14ac:dyDescent="0.45">
      <c r="A46" s="335" t="s">
        <v>112</v>
      </c>
      <c r="B46" s="336"/>
      <c r="C46" s="336"/>
      <c r="D46" s="336"/>
      <c r="E46" s="336"/>
      <c r="F46" s="266"/>
      <c r="G46" s="266"/>
      <c r="H46" s="266"/>
      <c r="I46" s="266"/>
      <c r="J46" s="266"/>
      <c r="K46" s="266"/>
      <c r="L46" s="266"/>
      <c r="M46" s="266"/>
      <c r="N46" s="266"/>
      <c r="O46" s="266"/>
      <c r="P46" s="266"/>
      <c r="Q46" s="266"/>
      <c r="R46" s="266"/>
      <c r="S46" s="266"/>
      <c r="T46" s="266"/>
      <c r="U46" s="266"/>
      <c r="V46" s="266"/>
      <c r="W46" s="266"/>
      <c r="X46" s="266"/>
      <c r="Y46" s="337"/>
      <c r="Z46" s="259"/>
      <c r="AA46" s="259"/>
      <c r="AB46" s="259"/>
      <c r="AC46" s="106"/>
    </row>
    <row r="47" spans="1:33" ht="27.6" customHeight="1" x14ac:dyDescent="0.45">
      <c r="A47" s="280"/>
      <c r="B47" s="281"/>
      <c r="C47" s="281"/>
      <c r="D47" s="281"/>
      <c r="E47" s="281"/>
      <c r="F47" s="292"/>
      <c r="G47" s="292"/>
      <c r="H47" s="292"/>
      <c r="I47" s="292"/>
      <c r="J47" s="292"/>
      <c r="K47" s="292"/>
      <c r="L47" s="292"/>
      <c r="M47" s="292"/>
      <c r="N47" s="292"/>
      <c r="O47" s="292"/>
      <c r="P47" s="292"/>
      <c r="Q47" s="292"/>
      <c r="R47" s="292"/>
      <c r="S47" s="292"/>
      <c r="T47" s="292"/>
      <c r="U47" s="292"/>
      <c r="V47" s="292"/>
      <c r="W47" s="292"/>
      <c r="X47" s="292"/>
      <c r="Y47" s="293"/>
      <c r="Z47" s="261"/>
      <c r="AA47" s="261"/>
      <c r="AB47" s="261"/>
      <c r="AC47" s="106"/>
    </row>
    <row r="48" spans="1:33" ht="38.25" customHeight="1" x14ac:dyDescent="0.45">
      <c r="A48" s="274" t="s">
        <v>113</v>
      </c>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6"/>
    </row>
    <row r="49" spans="1:29" ht="27.6" customHeight="1" x14ac:dyDescent="0.45">
      <c r="A49" s="114" t="s">
        <v>114</v>
      </c>
      <c r="B49" s="34"/>
      <c r="C49" s="34"/>
      <c r="D49" s="34"/>
      <c r="E49" s="34"/>
      <c r="F49" s="34"/>
      <c r="G49" s="34"/>
      <c r="H49" s="34"/>
      <c r="I49" s="34"/>
      <c r="J49" s="34"/>
      <c r="K49" s="34"/>
      <c r="L49" s="34"/>
      <c r="M49" s="34"/>
      <c r="N49" s="34"/>
      <c r="O49" s="34"/>
      <c r="P49" s="34"/>
      <c r="Q49" s="34"/>
      <c r="R49" s="34"/>
      <c r="S49" s="34"/>
      <c r="T49" s="34"/>
      <c r="U49" s="34"/>
      <c r="V49" s="34"/>
      <c r="W49" s="34"/>
      <c r="X49" s="34"/>
      <c r="Y49" s="102"/>
      <c r="Z49" s="79" t="s">
        <v>125</v>
      </c>
      <c r="AA49" s="25"/>
      <c r="AB49" s="79" t="s">
        <v>40</v>
      </c>
      <c r="AC49" s="106"/>
    </row>
    <row r="50" spans="1:29" ht="27.6" customHeight="1" x14ac:dyDescent="0.45">
      <c r="A50" s="204" t="s">
        <v>173</v>
      </c>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6"/>
      <c r="Z50" s="104" t="s">
        <v>20</v>
      </c>
      <c r="AA50" s="25"/>
      <c r="AB50" s="104" t="s">
        <v>40</v>
      </c>
      <c r="AC50" s="106"/>
    </row>
    <row r="51" spans="1:29" ht="47.25" customHeight="1" x14ac:dyDescent="0.45">
      <c r="A51" s="277" t="s">
        <v>166</v>
      </c>
      <c r="B51" s="278"/>
      <c r="C51" s="278"/>
      <c r="D51" s="278"/>
      <c r="E51" s="278"/>
      <c r="F51" s="278"/>
      <c r="G51" s="278"/>
      <c r="H51" s="278"/>
      <c r="I51" s="278"/>
      <c r="J51" s="278"/>
      <c r="K51" s="278"/>
      <c r="L51" s="278"/>
      <c r="M51" s="278"/>
      <c r="N51" s="278"/>
      <c r="O51" s="278"/>
      <c r="P51" s="278"/>
      <c r="Q51" s="278"/>
      <c r="R51" s="278"/>
      <c r="S51" s="278"/>
      <c r="T51" s="278"/>
      <c r="U51" s="278"/>
      <c r="V51" s="278"/>
      <c r="W51" s="278"/>
      <c r="X51" s="278"/>
      <c r="Y51" s="279"/>
      <c r="Z51" s="79" t="s">
        <v>125</v>
      </c>
      <c r="AA51" s="25"/>
      <c r="AB51" s="79" t="s">
        <v>40</v>
      </c>
      <c r="AC51" s="106"/>
    </row>
    <row r="52" spans="1:29" ht="30.9" customHeight="1" x14ac:dyDescent="0.45">
      <c r="A52" s="282" t="s">
        <v>115</v>
      </c>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4"/>
      <c r="Z52" s="79" t="s">
        <v>125</v>
      </c>
      <c r="AA52" s="25"/>
      <c r="AB52" s="79" t="s">
        <v>40</v>
      </c>
      <c r="AC52" s="106"/>
    </row>
    <row r="53" spans="1:29" ht="57" customHeight="1" x14ac:dyDescent="0.45">
      <c r="A53" s="277" t="s">
        <v>165</v>
      </c>
      <c r="B53" s="278"/>
      <c r="C53" s="278"/>
      <c r="D53" s="278"/>
      <c r="E53" s="278"/>
      <c r="F53" s="278"/>
      <c r="G53" s="278"/>
      <c r="H53" s="278"/>
      <c r="I53" s="278"/>
      <c r="J53" s="278"/>
      <c r="K53" s="278"/>
      <c r="L53" s="278"/>
      <c r="M53" s="278"/>
      <c r="N53" s="278"/>
      <c r="O53" s="278"/>
      <c r="P53" s="278"/>
      <c r="Q53" s="278"/>
      <c r="R53" s="278"/>
      <c r="S53" s="278"/>
      <c r="T53" s="278"/>
      <c r="U53" s="278"/>
      <c r="V53" s="278"/>
      <c r="W53" s="278"/>
      <c r="X53" s="278"/>
      <c r="Y53" s="279"/>
      <c r="Z53" s="79" t="s">
        <v>125</v>
      </c>
      <c r="AA53" s="88" t="s">
        <v>125</v>
      </c>
      <c r="AB53" s="79" t="s">
        <v>40</v>
      </c>
      <c r="AC53" s="106"/>
    </row>
    <row r="54" spans="1:29" ht="40.5" customHeight="1" x14ac:dyDescent="0.45">
      <c r="A54" s="282" t="s">
        <v>123</v>
      </c>
      <c r="B54" s="283"/>
      <c r="C54" s="283"/>
      <c r="D54" s="283"/>
      <c r="E54" s="283"/>
      <c r="F54" s="283"/>
      <c r="G54" s="283"/>
      <c r="H54" s="283"/>
      <c r="I54" s="283"/>
      <c r="J54" s="283"/>
      <c r="K54" s="283"/>
      <c r="L54" s="283"/>
      <c r="M54" s="283"/>
      <c r="N54" s="283"/>
      <c r="O54" s="283"/>
      <c r="P54" s="283"/>
      <c r="Q54" s="283"/>
      <c r="R54" s="283"/>
      <c r="S54" s="283"/>
      <c r="T54" s="283"/>
      <c r="U54" s="283"/>
      <c r="V54" s="283"/>
      <c r="W54" s="283"/>
      <c r="X54" s="283"/>
      <c r="Y54" s="284"/>
      <c r="Z54" s="79" t="s">
        <v>125</v>
      </c>
      <c r="AA54" s="25"/>
      <c r="AB54" s="79" t="s">
        <v>40</v>
      </c>
      <c r="AC54" s="106"/>
    </row>
    <row r="55" spans="1:29" ht="41.25" customHeight="1" x14ac:dyDescent="0.45">
      <c r="A55" s="285" t="s">
        <v>116</v>
      </c>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7"/>
    </row>
    <row r="56" spans="1:29" ht="51" customHeight="1" x14ac:dyDescent="0.45">
      <c r="A56" s="277" t="s">
        <v>164</v>
      </c>
      <c r="B56" s="278"/>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79" t="s">
        <v>125</v>
      </c>
      <c r="AA56" s="25"/>
      <c r="AB56" s="79" t="s">
        <v>125</v>
      </c>
      <c r="AC56" s="105"/>
    </row>
    <row r="57" spans="1:29" ht="43.2" customHeight="1" x14ac:dyDescent="0.45">
      <c r="A57" s="277" t="s">
        <v>162</v>
      </c>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79" t="s">
        <v>125</v>
      </c>
      <c r="AA57" s="25"/>
      <c r="AB57" s="79" t="s">
        <v>125</v>
      </c>
      <c r="AC57" s="106"/>
    </row>
    <row r="58" spans="1:29" ht="37.5" customHeight="1" x14ac:dyDescent="0.45">
      <c r="A58" s="330" t="s">
        <v>117</v>
      </c>
      <c r="B58" s="331"/>
      <c r="C58" s="331"/>
      <c r="D58" s="331"/>
      <c r="E58" s="331"/>
      <c r="F58" s="331"/>
      <c r="G58" s="331"/>
      <c r="H58" s="332"/>
      <c r="I58" s="332"/>
      <c r="J58" s="332"/>
      <c r="K58" s="332"/>
      <c r="L58" s="332"/>
      <c r="M58" s="332"/>
      <c r="N58" s="332"/>
      <c r="O58" s="332"/>
      <c r="P58" s="332"/>
      <c r="Q58" s="332"/>
      <c r="R58" s="332"/>
      <c r="S58" s="332"/>
      <c r="T58" s="332"/>
      <c r="U58" s="332"/>
      <c r="V58" s="332"/>
      <c r="W58" s="332"/>
      <c r="X58" s="332"/>
      <c r="Y58" s="332"/>
      <c r="Z58" s="40"/>
      <c r="AA58" s="40"/>
      <c r="AB58" s="40"/>
      <c r="AC58" s="106"/>
    </row>
    <row r="59" spans="1:29" ht="57.75" customHeight="1" thickBot="1" x14ac:dyDescent="0.5">
      <c r="A59" s="288" t="s">
        <v>163</v>
      </c>
      <c r="B59" s="28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115" t="s">
        <v>125</v>
      </c>
      <c r="AA59" s="115" t="s">
        <v>125</v>
      </c>
      <c r="AB59" s="115" t="s">
        <v>125</v>
      </c>
      <c r="AC59" s="116"/>
    </row>
    <row r="60" spans="1:29" ht="27" customHeight="1" x14ac:dyDescent="0.45">
      <c r="A60" s="269"/>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16"/>
    </row>
    <row r="61" spans="1:29" ht="30.9" customHeight="1" x14ac:dyDescent="0.4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8"/>
      <c r="AB61" s="13"/>
    </row>
    <row r="62" spans="1:29" ht="92.4" customHeight="1" x14ac:dyDescent="0.4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8"/>
      <c r="AB62" s="13"/>
    </row>
    <row r="63" spans="1:29" ht="30.9" customHeight="1" x14ac:dyDescent="0.4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8"/>
      <c r="AB63" s="13"/>
    </row>
    <row r="64" spans="1:29" ht="30.9" customHeight="1" x14ac:dyDescent="0.45">
      <c r="A64" s="14"/>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8"/>
      <c r="AB64" s="13"/>
    </row>
    <row r="65" spans="1:30" ht="105" customHeight="1" x14ac:dyDescent="0.4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8"/>
      <c r="AB65" s="13"/>
    </row>
    <row r="66" spans="1:30" ht="30.9" customHeight="1" x14ac:dyDescent="0.4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8"/>
      <c r="AB66" s="13"/>
    </row>
    <row r="67" spans="1:30" ht="52.95" customHeight="1" x14ac:dyDescent="0.4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8"/>
      <c r="AB67" s="13"/>
    </row>
    <row r="68" spans="1:30" ht="30.9" customHeight="1" x14ac:dyDescent="0.4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8"/>
      <c r="AB68" s="13"/>
    </row>
    <row r="69" spans="1:30" ht="32.25" customHeight="1" x14ac:dyDescent="0.4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8"/>
      <c r="AB69" s="13"/>
    </row>
    <row r="70" spans="1:30" ht="39.9" customHeight="1" x14ac:dyDescent="0.4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8"/>
      <c r="AB70" s="13"/>
    </row>
    <row r="71" spans="1:30" ht="30.9" customHeight="1" x14ac:dyDescent="0.4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8"/>
      <c r="AB71" s="13"/>
    </row>
    <row r="72" spans="1:30" ht="30.9" customHeight="1" x14ac:dyDescent="0.4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8"/>
      <c r="AB72" s="13"/>
    </row>
    <row r="73" spans="1:30" ht="30.9" customHeight="1" x14ac:dyDescent="0.4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8"/>
      <c r="AB73" s="13"/>
    </row>
    <row r="74" spans="1:30" ht="27" customHeight="1" x14ac:dyDescent="0.45">
      <c r="A74" s="269"/>
      <c r="B74" s="269"/>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row>
    <row r="75" spans="1:30" ht="30.9" customHeight="1" x14ac:dyDescent="0.45">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8"/>
      <c r="AB75" s="13"/>
    </row>
    <row r="76" spans="1:30" ht="30.9" customHeight="1" x14ac:dyDescent="0.45">
      <c r="A76" s="14"/>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8"/>
      <c r="AB76" s="13"/>
    </row>
    <row r="77" spans="1:30" ht="30.9" customHeight="1" x14ac:dyDescent="0.45">
      <c r="A77" s="14"/>
      <c r="B77" s="20"/>
      <c r="C77" s="20"/>
      <c r="D77" s="20"/>
      <c r="E77" s="20"/>
      <c r="F77" s="20"/>
      <c r="G77" s="20"/>
      <c r="H77" s="20"/>
      <c r="I77" s="20"/>
      <c r="J77" s="20"/>
      <c r="K77" s="20"/>
      <c r="L77" s="20"/>
      <c r="M77" s="20"/>
      <c r="N77" s="20"/>
      <c r="O77" s="20"/>
      <c r="P77" s="20"/>
      <c r="Q77" s="20"/>
      <c r="R77" s="20"/>
      <c r="S77" s="20"/>
      <c r="T77" s="20"/>
      <c r="U77" s="20"/>
      <c r="V77" s="20"/>
      <c r="W77" s="20"/>
      <c r="X77" s="20"/>
      <c r="Y77" s="20"/>
      <c r="Z77" s="13"/>
      <c r="AA77" s="18"/>
      <c r="AB77" s="13"/>
    </row>
    <row r="78" spans="1:30" ht="27" customHeight="1" x14ac:dyDescent="0.45">
      <c r="A78" s="269"/>
      <c r="B78" s="269"/>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row>
    <row r="79" spans="1:30" ht="39" customHeight="1" x14ac:dyDescent="0.4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8"/>
      <c r="AB79" s="13"/>
    </row>
    <row r="80" spans="1:30" ht="27" customHeight="1" x14ac:dyDescent="0.45">
      <c r="A80" s="269"/>
      <c r="B80" s="269"/>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15"/>
      <c r="AD80" s="3"/>
    </row>
    <row r="81" spans="1:30" ht="30.9" customHeight="1" x14ac:dyDescent="0.4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8"/>
      <c r="AB81" s="13"/>
      <c r="AC81" s="15"/>
      <c r="AD81" s="3"/>
    </row>
    <row r="82" spans="1:30" ht="30.9" customHeight="1" x14ac:dyDescent="0.4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8"/>
      <c r="AB82" s="13"/>
      <c r="AC82" s="15"/>
      <c r="AD82" s="3"/>
    </row>
    <row r="83" spans="1:30" ht="30.9" customHeight="1" x14ac:dyDescent="0.2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8"/>
      <c r="AB83" s="13"/>
      <c r="AC83" s="15"/>
      <c r="AD83" s="4"/>
    </row>
    <row r="84" spans="1:30" ht="30.9" customHeight="1" x14ac:dyDescent="0.2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8"/>
      <c r="AB84" s="13"/>
      <c r="AC84" s="15"/>
      <c r="AD84" s="4"/>
    </row>
    <row r="85" spans="1:30" ht="30.9" customHeight="1" x14ac:dyDescent="0.2">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8"/>
      <c r="AB85" s="13"/>
      <c r="AC85" s="15"/>
      <c r="AD85" s="5"/>
    </row>
    <row r="86" spans="1:30" ht="27" customHeight="1" x14ac:dyDescent="0.45">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row>
    <row r="87" spans="1:30" ht="30.9" customHeight="1" x14ac:dyDescent="0.4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8"/>
      <c r="AB87" s="13"/>
    </row>
    <row r="88" spans="1:30" ht="30.9" customHeight="1" x14ac:dyDescent="0.4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8"/>
      <c r="AB88" s="13"/>
    </row>
    <row r="89" spans="1:30" ht="27" customHeight="1" x14ac:dyDescent="0.45">
      <c r="A89" s="269"/>
      <c r="B89" s="269"/>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row>
    <row r="90" spans="1:30" ht="78" customHeight="1" x14ac:dyDescent="0.4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8"/>
      <c r="AB90" s="13"/>
    </row>
    <row r="91" spans="1:30" ht="27" customHeight="1" x14ac:dyDescent="0.45">
      <c r="A91" s="270"/>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row>
    <row r="92" spans="1:30" ht="30.9" customHeight="1" x14ac:dyDescent="0.4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row>
    <row r="93" spans="1:30" ht="27" customHeight="1" x14ac:dyDescent="0.45">
      <c r="A93" s="269"/>
      <c r="B93" s="269"/>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row>
    <row r="94" spans="1:30" ht="30.9" customHeight="1" x14ac:dyDescent="0.45">
      <c r="A94" s="14"/>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8"/>
      <c r="AB94" s="13"/>
    </row>
    <row r="95" spans="1:30" ht="30.9" customHeight="1" x14ac:dyDescent="0.45">
      <c r="A95" s="14"/>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8"/>
      <c r="AB95" s="13"/>
    </row>
    <row r="96" spans="1:30" ht="27" customHeight="1" x14ac:dyDescent="0.45">
      <c r="A96" s="270"/>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row>
    <row r="97" spans="1:28" ht="163.5" customHeight="1" x14ac:dyDescent="0.4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8"/>
      <c r="AB97" s="13"/>
    </row>
    <row r="98" spans="1:28" ht="30.9" customHeight="1" x14ac:dyDescent="0.45">
      <c r="A98" s="14"/>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8"/>
      <c r="AB98" s="13"/>
    </row>
    <row r="99" spans="1:28" ht="30.9" customHeight="1" x14ac:dyDescent="0.45">
      <c r="A99" s="14"/>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8"/>
      <c r="AB99" s="13"/>
    </row>
    <row r="100" spans="1:28" ht="30.9" customHeight="1" x14ac:dyDescent="0.45">
      <c r="A100" s="14"/>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8"/>
      <c r="AB100" s="13"/>
    </row>
    <row r="101" spans="1:28" ht="27" customHeight="1" x14ac:dyDescent="0.45">
      <c r="A101" s="270"/>
      <c r="B101" s="270"/>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c r="AB101" s="270"/>
    </row>
    <row r="102" spans="1:28" ht="105" customHeight="1" x14ac:dyDescent="0.4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8"/>
      <c r="AB102" s="13"/>
    </row>
    <row r="103" spans="1:28" ht="30.9" customHeight="1" x14ac:dyDescent="0.4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8"/>
      <c r="AB103" s="13"/>
    </row>
    <row r="104" spans="1:28" ht="30.9" customHeight="1" x14ac:dyDescent="0.4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8"/>
      <c r="AB104" s="13"/>
    </row>
    <row r="105" spans="1:28" ht="30.9" customHeight="1" x14ac:dyDescent="0.4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8"/>
      <c r="AB105" s="13"/>
    </row>
    <row r="106" spans="1:28" ht="30.9" customHeight="1" x14ac:dyDescent="0.45">
      <c r="A106" s="269"/>
      <c r="B106" s="269"/>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row>
    <row r="107" spans="1:28" ht="30.9" customHeight="1" x14ac:dyDescent="0.4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8"/>
      <c r="AB107" s="13"/>
    </row>
    <row r="108" spans="1:28" ht="27" customHeight="1" x14ac:dyDescent="0.45">
      <c r="A108" s="270"/>
      <c r="B108" s="270"/>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17"/>
      <c r="AA108" s="17"/>
      <c r="AB108" s="17"/>
    </row>
    <row r="109" spans="1:28" ht="30.9" customHeight="1" x14ac:dyDescent="0.4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8"/>
      <c r="AB109" s="13"/>
    </row>
    <row r="110" spans="1:28" ht="27" customHeight="1" x14ac:dyDescent="0.45">
      <c r="A110" s="270"/>
      <c r="B110" s="270"/>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0"/>
    </row>
    <row r="111" spans="1:28" ht="30.9" customHeight="1" x14ac:dyDescent="0.45">
      <c r="A111" s="14"/>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row>
    <row r="112" spans="1:28" ht="90" customHeight="1" x14ac:dyDescent="0.4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8"/>
      <c r="AB112" s="13"/>
    </row>
    <row r="113" spans="1:28" ht="39" customHeight="1" x14ac:dyDescent="0.4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8"/>
      <c r="AB113" s="13"/>
    </row>
    <row r="114" spans="1:28" ht="39" customHeight="1" x14ac:dyDescent="0.4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8"/>
      <c r="AB114" s="13"/>
    </row>
    <row r="115" spans="1:28" ht="27" customHeight="1" x14ac:dyDescent="0.45">
      <c r="A115" s="271"/>
      <c r="B115" s="271"/>
      <c r="C115" s="271"/>
      <c r="D115" s="271"/>
      <c r="E115" s="271"/>
      <c r="F115" s="271"/>
      <c r="G115" s="271"/>
      <c r="H115" s="271"/>
      <c r="I115" s="271"/>
      <c r="J115" s="271"/>
      <c r="K115" s="271"/>
      <c r="L115" s="271"/>
      <c r="M115" s="271"/>
      <c r="N115" s="271"/>
      <c r="O115" s="271"/>
      <c r="P115" s="271"/>
      <c r="Q115" s="271"/>
      <c r="R115" s="271"/>
      <c r="S115" s="271"/>
      <c r="T115" s="271"/>
      <c r="U115" s="271"/>
      <c r="V115" s="271"/>
      <c r="W115" s="271"/>
      <c r="X115" s="271"/>
      <c r="Y115" s="271"/>
      <c r="Z115" s="271"/>
      <c r="AA115" s="271"/>
      <c r="AB115" s="271"/>
    </row>
    <row r="116" spans="1:28" ht="52.95" customHeight="1" x14ac:dyDescent="0.45">
      <c r="A116" s="21"/>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13"/>
      <c r="AA116" s="18"/>
      <c r="AB116" s="13"/>
    </row>
    <row r="117" spans="1:28" ht="45" customHeight="1" x14ac:dyDescent="0.45">
      <c r="A117" s="21"/>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13"/>
      <c r="AA117" s="18"/>
      <c r="AB117" s="13"/>
    </row>
    <row r="118" spans="1:28" ht="27" customHeight="1" x14ac:dyDescent="0.45">
      <c r="A118" s="269"/>
      <c r="B118" s="269"/>
      <c r="C118" s="269"/>
      <c r="D118" s="269"/>
      <c r="E118" s="269"/>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c r="AB118" s="269"/>
    </row>
    <row r="119" spans="1:28" ht="42" customHeight="1" x14ac:dyDescent="0.45">
      <c r="A119" s="272"/>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8"/>
      <c r="AB119" s="13"/>
    </row>
    <row r="120" spans="1:28" ht="99.75" customHeight="1" x14ac:dyDescent="0.45">
      <c r="A120" s="272"/>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8"/>
      <c r="AB120" s="13"/>
    </row>
    <row r="121" spans="1:28" ht="27" customHeight="1" x14ac:dyDescent="0.45">
      <c r="A121" s="269"/>
      <c r="B121" s="269"/>
      <c r="C121" s="269"/>
      <c r="D121" s="269"/>
      <c r="E121" s="269"/>
      <c r="F121" s="269"/>
      <c r="G121" s="269"/>
      <c r="H121" s="269"/>
      <c r="I121" s="269"/>
      <c r="J121" s="269"/>
      <c r="K121" s="269"/>
      <c r="L121" s="269"/>
      <c r="M121" s="269"/>
      <c r="N121" s="269"/>
      <c r="O121" s="269"/>
      <c r="P121" s="269"/>
      <c r="Q121" s="269"/>
      <c r="R121" s="269"/>
      <c r="S121" s="269"/>
      <c r="T121" s="269"/>
      <c r="U121" s="269"/>
      <c r="V121" s="269"/>
      <c r="W121" s="269"/>
      <c r="X121" s="269"/>
      <c r="Y121" s="269"/>
      <c r="Z121" s="269"/>
      <c r="AA121" s="269"/>
      <c r="AB121" s="269"/>
    </row>
    <row r="122" spans="1:28" ht="30.9" customHeight="1" x14ac:dyDescent="0.4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8"/>
      <c r="AB122" s="13"/>
    </row>
    <row r="123" spans="1:28" ht="27" customHeight="1" x14ac:dyDescent="0.45">
      <c r="A123" s="270"/>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row>
    <row r="124" spans="1:28" ht="93" customHeight="1" x14ac:dyDescent="0.4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8"/>
      <c r="AB124" s="13"/>
    </row>
    <row r="125" spans="1:28" ht="27" customHeight="1" x14ac:dyDescent="0.15">
      <c r="A125" s="270"/>
      <c r="B125" s="270"/>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2"/>
      <c r="AA125" s="22"/>
      <c r="AB125" s="22"/>
    </row>
    <row r="126" spans="1:28" ht="140.25" customHeight="1" x14ac:dyDescent="0.45">
      <c r="A126" s="272"/>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8"/>
      <c r="AB126" s="13"/>
    </row>
    <row r="127" spans="1:28" ht="40.5" customHeight="1" x14ac:dyDescent="0.45">
      <c r="A127" s="272"/>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row>
    <row r="128" spans="1:28" ht="40.5" customHeight="1" x14ac:dyDescent="0.4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8"/>
      <c r="AB128" s="13"/>
    </row>
    <row r="129" spans="1:28" ht="30.6" customHeight="1" x14ac:dyDescent="0.4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8"/>
      <c r="AB129" s="13"/>
    </row>
    <row r="130" spans="1:28" ht="30.6" customHeight="1" x14ac:dyDescent="0.4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8"/>
      <c r="AB130" s="13"/>
    </row>
    <row r="131" spans="1:28" ht="27" customHeight="1" x14ac:dyDescent="0.45">
      <c r="A131" s="270"/>
      <c r="B131" s="270"/>
      <c r="C131" s="270"/>
      <c r="D131" s="270"/>
      <c r="E131" s="270"/>
      <c r="F131" s="270"/>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row>
    <row r="132" spans="1:28" ht="186" customHeight="1" x14ac:dyDescent="0.4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8"/>
      <c r="AB132" s="13"/>
    </row>
    <row r="133" spans="1:28" ht="45" customHeight="1" x14ac:dyDescent="0.4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8"/>
      <c r="AB133" s="13"/>
    </row>
    <row r="134" spans="1:28" ht="30.6" customHeight="1" x14ac:dyDescent="0.4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8"/>
      <c r="AB134" s="13"/>
    </row>
    <row r="135" spans="1:28" ht="30.6" customHeight="1" x14ac:dyDescent="0.4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8"/>
      <c r="AB135" s="13"/>
    </row>
    <row r="136" spans="1:28" ht="27" customHeight="1" x14ac:dyDescent="0.45">
      <c r="A136" s="269"/>
      <c r="B136" s="269"/>
      <c r="C136" s="269"/>
      <c r="D136" s="269"/>
      <c r="E136" s="269"/>
      <c r="F136" s="269"/>
      <c r="G136" s="269"/>
      <c r="H136" s="269"/>
      <c r="I136" s="269"/>
      <c r="J136" s="269"/>
      <c r="K136" s="269"/>
      <c r="L136" s="269"/>
      <c r="M136" s="269"/>
      <c r="N136" s="269"/>
      <c r="O136" s="269"/>
      <c r="P136" s="269"/>
      <c r="Q136" s="269"/>
      <c r="R136" s="269"/>
      <c r="S136" s="269"/>
      <c r="T136" s="269"/>
      <c r="U136" s="269"/>
      <c r="V136" s="269"/>
      <c r="W136" s="269"/>
      <c r="X136" s="269"/>
      <c r="Y136" s="269"/>
      <c r="Z136" s="269"/>
      <c r="AA136" s="269"/>
      <c r="AB136" s="269"/>
    </row>
    <row r="137" spans="1:28" ht="37.5" customHeight="1" x14ac:dyDescent="0.45">
      <c r="A137" s="14"/>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8"/>
      <c r="AB137" s="13"/>
    </row>
    <row r="138" spans="1:28" ht="59.25" customHeight="1" x14ac:dyDescent="0.45">
      <c r="A138" s="272"/>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8"/>
      <c r="AB138" s="13"/>
    </row>
    <row r="139" spans="1:28" ht="30.9" customHeight="1" x14ac:dyDescent="0.45">
      <c r="A139" s="272"/>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8"/>
      <c r="AB139" s="13"/>
    </row>
    <row r="140" spans="1:28" ht="27" customHeight="1" x14ac:dyDescent="0.45">
      <c r="A140" s="269"/>
      <c r="B140" s="269"/>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row>
    <row r="141" spans="1:28" ht="57.75" customHeight="1" x14ac:dyDescent="0.45">
      <c r="A141" s="272"/>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8"/>
      <c r="AB141" s="13"/>
    </row>
    <row r="142" spans="1:28" ht="30.9" customHeight="1" x14ac:dyDescent="0.45">
      <c r="A142" s="272"/>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8"/>
      <c r="AB142" s="13"/>
    </row>
    <row r="143" spans="1:28" ht="27" customHeight="1" x14ac:dyDescent="0.45">
      <c r="A143" s="269"/>
      <c r="B143" s="269"/>
      <c r="C143" s="269"/>
      <c r="D143" s="269"/>
      <c r="E143" s="269"/>
      <c r="F143" s="269"/>
      <c r="G143" s="269"/>
      <c r="H143" s="269"/>
      <c r="I143" s="269"/>
      <c r="J143" s="269"/>
      <c r="K143" s="269"/>
      <c r="L143" s="269"/>
      <c r="M143" s="269"/>
      <c r="N143" s="269"/>
      <c r="O143" s="269"/>
      <c r="P143" s="269"/>
      <c r="Q143" s="269"/>
      <c r="R143" s="269"/>
      <c r="S143" s="269"/>
      <c r="T143" s="269"/>
      <c r="U143" s="269"/>
      <c r="V143" s="269"/>
      <c r="W143" s="269"/>
      <c r="X143" s="269"/>
      <c r="Y143" s="269"/>
      <c r="Z143" s="269"/>
      <c r="AA143" s="269"/>
      <c r="AB143" s="269"/>
    </row>
    <row r="144" spans="1:28" ht="30.9" customHeight="1" x14ac:dyDescent="0.45">
      <c r="A144" s="272"/>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8"/>
      <c r="AB144" s="13"/>
    </row>
    <row r="145" spans="1:28" ht="30.9" customHeight="1" x14ac:dyDescent="0.45">
      <c r="A145" s="272"/>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8"/>
      <c r="AB145" s="13"/>
    </row>
    <row r="146" spans="1:28" ht="27" customHeight="1" x14ac:dyDescent="0.45">
      <c r="A146" s="269"/>
      <c r="B146" s="269"/>
      <c r="C146" s="269"/>
      <c r="D146" s="269"/>
      <c r="E146" s="269"/>
      <c r="F146" s="269"/>
      <c r="G146" s="269"/>
      <c r="H146" s="269"/>
      <c r="I146" s="269"/>
      <c r="J146" s="269"/>
      <c r="K146" s="269"/>
      <c r="L146" s="269"/>
      <c r="M146" s="269"/>
      <c r="N146" s="269"/>
      <c r="O146" s="269"/>
      <c r="P146" s="269"/>
      <c r="Q146" s="269"/>
      <c r="R146" s="269"/>
      <c r="S146" s="269"/>
      <c r="T146" s="269"/>
      <c r="U146" s="269"/>
      <c r="V146" s="269"/>
      <c r="W146" s="269"/>
      <c r="X146" s="269"/>
      <c r="Y146" s="269"/>
      <c r="Z146" s="269"/>
      <c r="AA146" s="269"/>
      <c r="AB146" s="269"/>
    </row>
    <row r="147" spans="1:28" ht="79.5" customHeight="1" x14ac:dyDescent="0.45">
      <c r="A147" s="272"/>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8"/>
      <c r="AB147" s="13"/>
    </row>
    <row r="148" spans="1:28" ht="30.9" customHeight="1" x14ac:dyDescent="0.45">
      <c r="A148" s="272"/>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row>
    <row r="149" spans="1:28" ht="30.9" customHeight="1" x14ac:dyDescent="0.45">
      <c r="A149" s="272"/>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row>
    <row r="150" spans="1:28" ht="30.9" customHeight="1" x14ac:dyDescent="0.45">
      <c r="A150" s="272"/>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row>
    <row r="151" spans="1:28" ht="30.9" customHeight="1" x14ac:dyDescent="0.45">
      <c r="A151" s="272"/>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row>
    <row r="152" spans="1:28" ht="27" customHeight="1" x14ac:dyDescent="0.45">
      <c r="A152" s="269"/>
      <c r="B152" s="269"/>
      <c r="C152" s="269"/>
      <c r="D152" s="269"/>
      <c r="E152" s="269"/>
      <c r="F152" s="269"/>
      <c r="G152" s="269"/>
      <c r="H152" s="269"/>
      <c r="I152" s="269"/>
      <c r="J152" s="269"/>
      <c r="K152" s="269"/>
      <c r="L152" s="269"/>
      <c r="M152" s="269"/>
      <c r="N152" s="269"/>
      <c r="O152" s="269"/>
      <c r="P152" s="269"/>
      <c r="Q152" s="269"/>
      <c r="R152" s="269"/>
      <c r="S152" s="269"/>
      <c r="T152" s="269"/>
      <c r="U152" s="269"/>
      <c r="V152" s="269"/>
      <c r="W152" s="269"/>
      <c r="X152" s="269"/>
      <c r="Y152" s="269"/>
      <c r="Z152" s="269"/>
      <c r="AA152" s="269"/>
      <c r="AB152" s="269"/>
    </row>
    <row r="153" spans="1:28" ht="88.5" customHeight="1" x14ac:dyDescent="0.4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8"/>
      <c r="AB153" s="13"/>
    </row>
    <row r="154" spans="1:28" ht="27" customHeight="1" x14ac:dyDescent="0.45">
      <c r="A154" s="269"/>
      <c r="B154" s="269"/>
      <c r="C154" s="269"/>
      <c r="D154" s="269"/>
      <c r="E154" s="269"/>
      <c r="F154" s="269"/>
      <c r="G154" s="269"/>
      <c r="H154" s="269"/>
      <c r="I154" s="269"/>
      <c r="J154" s="269"/>
      <c r="K154" s="269"/>
      <c r="L154" s="269"/>
      <c r="M154" s="269"/>
      <c r="N154" s="269"/>
      <c r="O154" s="269"/>
      <c r="P154" s="269"/>
      <c r="Q154" s="269"/>
      <c r="R154" s="269"/>
      <c r="S154" s="269"/>
      <c r="T154" s="269"/>
      <c r="U154" s="269"/>
      <c r="V154" s="269"/>
      <c r="W154" s="269"/>
      <c r="X154" s="269"/>
      <c r="Y154" s="269"/>
      <c r="Z154" s="269"/>
      <c r="AA154" s="269"/>
      <c r="AB154" s="269"/>
    </row>
    <row r="155" spans="1:28" ht="30.9" customHeight="1" x14ac:dyDescent="0.45">
      <c r="A155" s="272"/>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row>
    <row r="156" spans="1:28" ht="30.9" customHeight="1" x14ac:dyDescent="0.45">
      <c r="A156" s="272"/>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row>
    <row r="157" spans="1:28" ht="30.9" customHeight="1" x14ac:dyDescent="0.45">
      <c r="A157" s="272"/>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row>
    <row r="158" spans="1:28" ht="30.9" customHeight="1" x14ac:dyDescent="0.45">
      <c r="A158" s="272"/>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row>
    <row r="159" spans="1:28" ht="30.9" customHeight="1" x14ac:dyDescent="0.45">
      <c r="A159" s="272"/>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8"/>
      <c r="AB159" s="13"/>
    </row>
    <row r="160" spans="1:28" ht="30.9" customHeight="1" x14ac:dyDescent="0.4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8"/>
      <c r="AB160" s="13"/>
    </row>
    <row r="161" spans="1:33" ht="27" customHeight="1" x14ac:dyDescent="0.45">
      <c r="A161" s="269"/>
      <c r="B161" s="269"/>
      <c r="C161" s="269"/>
      <c r="D161" s="269"/>
      <c r="E161" s="269"/>
      <c r="F161" s="269"/>
      <c r="G161" s="269"/>
      <c r="H161" s="269"/>
      <c r="I161" s="269"/>
      <c r="J161" s="269"/>
      <c r="K161" s="269"/>
      <c r="L161" s="269"/>
      <c r="M161" s="269"/>
      <c r="N161" s="269"/>
      <c r="O161" s="269"/>
      <c r="P161" s="269"/>
      <c r="Q161" s="269"/>
      <c r="R161" s="269"/>
      <c r="S161" s="269"/>
      <c r="T161" s="269"/>
      <c r="U161" s="269"/>
      <c r="V161" s="269"/>
      <c r="W161" s="269"/>
      <c r="X161" s="269"/>
      <c r="Y161" s="269"/>
      <c r="Z161" s="269"/>
      <c r="AA161" s="269"/>
      <c r="AB161" s="269"/>
    </row>
    <row r="162" spans="1:33" ht="30.9" customHeight="1" x14ac:dyDescent="0.45">
      <c r="A162" s="14"/>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8"/>
      <c r="AB162" s="13"/>
    </row>
    <row r="163" spans="1:33" ht="27" customHeight="1" x14ac:dyDescent="0.45">
      <c r="A163" s="269"/>
      <c r="B163" s="269"/>
      <c r="C163" s="269"/>
      <c r="D163" s="269"/>
      <c r="E163" s="269"/>
      <c r="F163" s="269"/>
      <c r="G163" s="269"/>
      <c r="H163" s="269"/>
      <c r="I163" s="269"/>
      <c r="J163" s="269"/>
      <c r="K163" s="269"/>
      <c r="L163" s="269"/>
      <c r="M163" s="269"/>
      <c r="N163" s="269"/>
      <c r="O163" s="269"/>
      <c r="P163" s="269"/>
      <c r="Q163" s="269"/>
      <c r="R163" s="269"/>
      <c r="S163" s="269"/>
      <c r="T163" s="269"/>
      <c r="U163" s="269"/>
      <c r="V163" s="269"/>
      <c r="W163" s="269"/>
      <c r="X163" s="269"/>
      <c r="Y163" s="269"/>
      <c r="Z163" s="269"/>
      <c r="AA163" s="269"/>
      <c r="AB163" s="269"/>
    </row>
    <row r="164" spans="1:33" ht="30.9" customHeight="1" x14ac:dyDescent="0.45">
      <c r="A164" s="272"/>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8"/>
      <c r="AB164" s="13"/>
    </row>
    <row r="165" spans="1:33" ht="109.5" customHeight="1" x14ac:dyDescent="0.45">
      <c r="A165" s="272"/>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8"/>
      <c r="AB165" s="13"/>
      <c r="AE165" s="6"/>
    </row>
    <row r="166" spans="1:33" ht="27" customHeight="1" x14ac:dyDescent="0.45">
      <c r="A166" s="269"/>
      <c r="B166" s="269"/>
      <c r="C166" s="269"/>
      <c r="D166" s="269"/>
      <c r="E166" s="269"/>
      <c r="F166" s="269"/>
      <c r="G166" s="269"/>
      <c r="H166" s="269"/>
      <c r="I166" s="269"/>
      <c r="J166" s="269"/>
      <c r="K166" s="269"/>
      <c r="L166" s="269"/>
      <c r="M166" s="269"/>
      <c r="N166" s="269"/>
      <c r="O166" s="269"/>
      <c r="P166" s="269"/>
      <c r="Q166" s="269"/>
      <c r="R166" s="269"/>
      <c r="S166" s="269"/>
      <c r="T166" s="269"/>
      <c r="U166" s="269"/>
      <c r="V166" s="269"/>
      <c r="W166" s="269"/>
      <c r="X166" s="269"/>
      <c r="Y166" s="269"/>
      <c r="Z166" s="269"/>
      <c r="AA166" s="269"/>
      <c r="AB166" s="269"/>
      <c r="AF166" s="7"/>
      <c r="AG166" s="8"/>
    </row>
    <row r="167" spans="1:33" ht="144" customHeight="1" x14ac:dyDescent="0.4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23"/>
      <c r="AD167" s="6"/>
    </row>
    <row r="168" spans="1:33" ht="27" customHeight="1" x14ac:dyDescent="0.45">
      <c r="A168" s="269"/>
      <c r="B168" s="269"/>
      <c r="C168" s="269"/>
      <c r="D168" s="269"/>
      <c r="E168" s="269"/>
      <c r="F168" s="269"/>
      <c r="G168" s="269"/>
      <c r="H168" s="269"/>
      <c r="I168" s="269"/>
      <c r="J168" s="269"/>
      <c r="K168" s="269"/>
      <c r="L168" s="269"/>
      <c r="M168" s="269"/>
      <c r="N168" s="269"/>
      <c r="O168" s="269"/>
      <c r="P168" s="269"/>
      <c r="Q168" s="269"/>
      <c r="R168" s="269"/>
      <c r="S168" s="269"/>
      <c r="T168" s="269"/>
      <c r="U168" s="269"/>
      <c r="V168" s="269"/>
      <c r="W168" s="269"/>
      <c r="X168" s="269"/>
      <c r="Y168" s="269"/>
      <c r="Z168" s="269"/>
      <c r="AA168" s="269"/>
      <c r="AB168" s="269"/>
    </row>
    <row r="169" spans="1:33" ht="36" customHeight="1" x14ac:dyDescent="0.4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8"/>
      <c r="AB169" s="13"/>
    </row>
    <row r="170" spans="1:33" ht="33.75" customHeight="1" x14ac:dyDescent="0.4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8"/>
      <c r="AB170" s="13"/>
    </row>
    <row r="171" spans="1:33" ht="102" customHeight="1" x14ac:dyDescent="0.45">
      <c r="A171" s="14"/>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8"/>
      <c r="AB171" s="13"/>
    </row>
    <row r="172" spans="1:33" ht="14.25" customHeight="1" x14ac:dyDescent="0.45"/>
  </sheetData>
  <mergeCells count="118">
    <mergeCell ref="A23:AC23"/>
    <mergeCell ref="Z27:Z28"/>
    <mergeCell ref="AA27:AA28"/>
    <mergeCell ref="AB9:AB10"/>
    <mergeCell ref="AA9:AA10"/>
    <mergeCell ref="AC3:AC10"/>
    <mergeCell ref="A20:Y20"/>
    <mergeCell ref="A58:G58"/>
    <mergeCell ref="H58:Y58"/>
    <mergeCell ref="A10:F10"/>
    <mergeCell ref="G10:P10"/>
    <mergeCell ref="A43:Y43"/>
    <mergeCell ref="A44:AC44"/>
    <mergeCell ref="A46:E47"/>
    <mergeCell ref="F46:Y47"/>
    <mergeCell ref="A38:H38"/>
    <mergeCell ref="A22:E22"/>
    <mergeCell ref="F22:O22"/>
    <mergeCell ref="A25:Y25"/>
    <mergeCell ref="Z9:Z10"/>
    <mergeCell ref="A30:E30"/>
    <mergeCell ref="S30:Y30"/>
    <mergeCell ref="A32:E32"/>
    <mergeCell ref="F32:Y32"/>
    <mergeCell ref="A27:E27"/>
    <mergeCell ref="A28:E28"/>
    <mergeCell ref="F28:Y28"/>
    <mergeCell ref="A15:E15"/>
    <mergeCell ref="F15:O15"/>
    <mergeCell ref="A18:N18"/>
    <mergeCell ref="A19:N19"/>
    <mergeCell ref="A11:AC11"/>
    <mergeCell ref="A16:Y17"/>
    <mergeCell ref="Z16:Z17"/>
    <mergeCell ref="AA16:AA17"/>
    <mergeCell ref="AB16:AB17"/>
    <mergeCell ref="AC16:AC17"/>
    <mergeCell ref="A1:Y1"/>
    <mergeCell ref="A2:AC2"/>
    <mergeCell ref="A7:F7"/>
    <mergeCell ref="G7:P7"/>
    <mergeCell ref="Z4:Z5"/>
    <mergeCell ref="AA4:AA5"/>
    <mergeCell ref="AB4:AB5"/>
    <mergeCell ref="Z6:Z8"/>
    <mergeCell ref="AB6:AB8"/>
    <mergeCell ref="AA6:AA8"/>
    <mergeCell ref="A8:F8"/>
    <mergeCell ref="AB27:AB28"/>
    <mergeCell ref="F27:O27"/>
    <mergeCell ref="P27:Y27"/>
    <mergeCell ref="A91:AB91"/>
    <mergeCell ref="A93:AB93"/>
    <mergeCell ref="A34:AC34"/>
    <mergeCell ref="A35:Y35"/>
    <mergeCell ref="A36:H36"/>
    <mergeCell ref="A96:AB96"/>
    <mergeCell ref="A60:AB60"/>
    <mergeCell ref="A74:AB74"/>
    <mergeCell ref="A78:AB78"/>
    <mergeCell ref="A48:AC48"/>
    <mergeCell ref="A51:Y51"/>
    <mergeCell ref="A52:Y52"/>
    <mergeCell ref="A53:Y53"/>
    <mergeCell ref="A54:Y54"/>
    <mergeCell ref="A55:AC55"/>
    <mergeCell ref="A56:Y56"/>
    <mergeCell ref="A57:Y57"/>
    <mergeCell ref="A59:Y59"/>
    <mergeCell ref="A37:H37"/>
    <mergeCell ref="I36:Y36"/>
    <mergeCell ref="I37:Y37"/>
    <mergeCell ref="A80:AB80"/>
    <mergeCell ref="A86:AB86"/>
    <mergeCell ref="A89:AB89"/>
    <mergeCell ref="Z46:Z47"/>
    <mergeCell ref="AA46:AA47"/>
    <mergeCell ref="AB46:AB47"/>
    <mergeCell ref="A164:A165"/>
    <mergeCell ref="A166:AB166"/>
    <mergeCell ref="A168:AB168"/>
    <mergeCell ref="A155:A159"/>
    <mergeCell ref="A136:AB136"/>
    <mergeCell ref="A138:A139"/>
    <mergeCell ref="A140:AB140"/>
    <mergeCell ref="A141:A142"/>
    <mergeCell ref="A143:AB143"/>
    <mergeCell ref="A144:A145"/>
    <mergeCell ref="A146:AB146"/>
    <mergeCell ref="A147:A149"/>
    <mergeCell ref="A150:A151"/>
    <mergeCell ref="A152:AB152"/>
    <mergeCell ref="A154:AB154"/>
    <mergeCell ref="A161:AB161"/>
    <mergeCell ref="A163:AB163"/>
    <mergeCell ref="A131:AB131"/>
    <mergeCell ref="A101:AB101"/>
    <mergeCell ref="A106:AB106"/>
    <mergeCell ref="A108:Y108"/>
    <mergeCell ref="A110:AB110"/>
    <mergeCell ref="A115:AB115"/>
    <mergeCell ref="A118:AB118"/>
    <mergeCell ref="A119:A120"/>
    <mergeCell ref="A121:AB121"/>
    <mergeCell ref="A123:AB123"/>
    <mergeCell ref="A125:Y125"/>
    <mergeCell ref="A126:A127"/>
    <mergeCell ref="Z30:Z32"/>
    <mergeCell ref="AA30:AA32"/>
    <mergeCell ref="AB30:AB32"/>
    <mergeCell ref="Z36:Z38"/>
    <mergeCell ref="AA36:AA38"/>
    <mergeCell ref="AB36:AB38"/>
    <mergeCell ref="A33:Y33"/>
    <mergeCell ref="I38:Y38"/>
    <mergeCell ref="F30:O30"/>
    <mergeCell ref="A31:E31"/>
    <mergeCell ref="F31:Y31"/>
  </mergeCells>
  <phoneticPr fontId="3"/>
  <pageMargins left="0.82677165354330717" right="0.35433070866141736" top="0.74803149606299213" bottom="0.43307086614173229" header="0.39370078740157483" footer="0.31496062992125984"/>
  <pageSetup paperSize="9" scale="77" orientation="portrait" r:id="rId1"/>
  <headerFooter alignWithMargins="0">
    <oddFooter>&amp;C&amp;P</oddFooter>
  </headerFooter>
  <rowBreaks count="1" manualBreakCount="1">
    <brk id="38"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20564-3043-45B9-8F54-DD9F180956A4}">
  <sheetPr>
    <tabColor indexed="13"/>
  </sheetPr>
  <dimension ref="A1:AD72"/>
  <sheetViews>
    <sheetView view="pageBreakPreview" zoomScaleNormal="100" zoomScaleSheetLayoutView="100" workbookViewId="0">
      <selection activeCell="D54" sqref="D54:N54"/>
    </sheetView>
  </sheetViews>
  <sheetFormatPr defaultColWidth="8.09765625" defaultRowHeight="18" x14ac:dyDescent="0.45"/>
  <cols>
    <col min="1" max="1" width="4.19921875" style="24" customWidth="1"/>
    <col min="2" max="25" width="3" style="24" customWidth="1"/>
    <col min="26" max="26" width="4.19921875" style="24" customWidth="1"/>
    <col min="27" max="28" width="4.19921875" style="32" customWidth="1"/>
    <col min="29" max="29" width="17.19921875" style="39" customWidth="1"/>
    <col min="30" max="16384" width="8.09765625" style="1"/>
  </cols>
  <sheetData>
    <row r="1" spans="1:30" ht="33.75" customHeight="1" thickBot="1" x14ac:dyDescent="0.5">
      <c r="A1" s="296" t="s">
        <v>0</v>
      </c>
      <c r="B1" s="296"/>
      <c r="C1" s="296"/>
      <c r="D1" s="296"/>
      <c r="E1" s="296"/>
      <c r="F1" s="296"/>
      <c r="G1" s="296"/>
      <c r="H1" s="296"/>
      <c r="I1" s="296"/>
      <c r="J1" s="296"/>
      <c r="K1" s="296"/>
      <c r="L1" s="296"/>
      <c r="M1" s="296"/>
      <c r="N1" s="296"/>
      <c r="O1" s="296"/>
      <c r="P1" s="296"/>
      <c r="Q1" s="296"/>
      <c r="R1" s="296"/>
      <c r="S1" s="296"/>
      <c r="T1" s="296"/>
      <c r="U1" s="296"/>
      <c r="V1" s="296"/>
      <c r="W1" s="296"/>
      <c r="X1" s="296"/>
      <c r="Y1" s="296"/>
      <c r="Z1" s="10" t="s">
        <v>1</v>
      </c>
      <c r="AA1" s="61" t="s">
        <v>2</v>
      </c>
      <c r="AB1" s="44" t="s">
        <v>3</v>
      </c>
      <c r="AC1" s="59" t="s">
        <v>19</v>
      </c>
      <c r="AD1" s="1" t="s">
        <v>179</v>
      </c>
    </row>
    <row r="2" spans="1:30" ht="33.75" customHeight="1" x14ac:dyDescent="0.45">
      <c r="A2" s="350" t="s">
        <v>24</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1"/>
      <c r="AB2" s="350"/>
      <c r="AC2" s="352"/>
      <c r="AD2" s="2"/>
    </row>
    <row r="3" spans="1:30" ht="27.6" customHeight="1" x14ac:dyDescent="0.45">
      <c r="A3" s="365" t="s">
        <v>25</v>
      </c>
      <c r="B3" s="366"/>
      <c r="C3" s="366"/>
      <c r="D3" s="366"/>
      <c r="E3" s="366"/>
      <c r="F3" s="366"/>
      <c r="G3" s="366"/>
      <c r="H3" s="366"/>
      <c r="I3" s="366"/>
      <c r="J3" s="366"/>
      <c r="K3" s="366"/>
      <c r="L3" s="366"/>
      <c r="M3" s="366"/>
      <c r="N3" s="366"/>
      <c r="O3" s="366"/>
      <c r="P3" s="366"/>
      <c r="Q3" s="366"/>
      <c r="R3" s="366"/>
      <c r="S3" s="366"/>
      <c r="T3" s="366"/>
      <c r="U3" s="366"/>
      <c r="V3" s="366"/>
      <c r="W3" s="366"/>
      <c r="X3" s="366"/>
      <c r="Y3" s="367"/>
      <c r="Z3" s="79" t="s">
        <v>20</v>
      </c>
      <c r="AA3" s="86"/>
      <c r="AB3" s="87" t="s">
        <v>20</v>
      </c>
      <c r="AC3" s="349"/>
    </row>
    <row r="4" spans="1:30" ht="21" customHeight="1" x14ac:dyDescent="0.45">
      <c r="A4" s="45"/>
      <c r="B4" s="353" t="s">
        <v>26</v>
      </c>
      <c r="C4" s="353"/>
      <c r="D4" s="353"/>
      <c r="E4" s="353"/>
      <c r="F4" s="353"/>
      <c r="G4" s="354"/>
      <c r="H4" s="354"/>
      <c r="I4" s="354"/>
      <c r="J4" s="354"/>
      <c r="K4" s="354"/>
      <c r="L4" s="353" t="s">
        <v>27</v>
      </c>
      <c r="M4" s="353"/>
      <c r="N4" s="272"/>
      <c r="O4" s="272"/>
      <c r="P4" s="272"/>
      <c r="Q4" s="272"/>
      <c r="R4" s="272"/>
      <c r="S4" s="272"/>
      <c r="T4" s="272"/>
      <c r="U4" s="272"/>
      <c r="V4" s="272"/>
      <c r="W4" s="272"/>
      <c r="X4" s="272"/>
      <c r="Y4" s="368"/>
      <c r="Z4" s="373"/>
      <c r="AA4" s="372"/>
      <c r="AB4" s="370"/>
      <c r="AC4" s="349"/>
    </row>
    <row r="5" spans="1:30" ht="21" customHeight="1" x14ac:dyDescent="0.45">
      <c r="A5" s="45"/>
      <c r="B5" s="353" t="s">
        <v>28</v>
      </c>
      <c r="C5" s="353"/>
      <c r="D5" s="353"/>
      <c r="E5" s="353"/>
      <c r="F5" s="353"/>
      <c r="G5" s="378"/>
      <c r="H5" s="378"/>
      <c r="I5" s="378"/>
      <c r="J5" s="378"/>
      <c r="K5" s="378"/>
      <c r="L5" s="353" t="s">
        <v>27</v>
      </c>
      <c r="M5" s="353"/>
      <c r="N5" s="272"/>
      <c r="O5" s="272"/>
      <c r="P5" s="272"/>
      <c r="Q5" s="272"/>
      <c r="R5" s="272"/>
      <c r="S5" s="272"/>
      <c r="T5" s="272"/>
      <c r="U5" s="272"/>
      <c r="V5" s="272"/>
      <c r="W5" s="272"/>
      <c r="X5" s="272"/>
      <c r="Y5" s="368"/>
      <c r="Z5" s="373"/>
      <c r="AA5" s="372"/>
      <c r="AB5" s="370"/>
      <c r="AC5" s="349"/>
    </row>
    <row r="6" spans="1:30" ht="21" customHeight="1" x14ac:dyDescent="0.45">
      <c r="A6" s="45"/>
      <c r="B6" s="376" t="s">
        <v>29</v>
      </c>
      <c r="C6" s="376"/>
      <c r="D6" s="376"/>
      <c r="E6" s="376"/>
      <c r="F6" s="376"/>
      <c r="G6" s="377"/>
      <c r="H6" s="377"/>
      <c r="I6" s="377"/>
      <c r="J6" s="377"/>
      <c r="K6" s="377"/>
      <c r="L6" s="353" t="s">
        <v>27</v>
      </c>
      <c r="M6" s="353"/>
      <c r="N6" s="272"/>
      <c r="O6" s="272"/>
      <c r="P6" s="272"/>
      <c r="Q6" s="272"/>
      <c r="R6" s="272"/>
      <c r="S6" s="272"/>
      <c r="T6" s="272"/>
      <c r="U6" s="272"/>
      <c r="V6" s="272"/>
      <c r="W6" s="272"/>
      <c r="X6" s="272"/>
      <c r="Y6" s="368"/>
      <c r="Z6" s="373"/>
      <c r="AA6" s="372"/>
      <c r="AB6" s="370"/>
      <c r="AC6" s="349"/>
    </row>
    <row r="7" spans="1:30" ht="21" customHeight="1" x14ac:dyDescent="0.45">
      <c r="A7" s="45"/>
      <c r="B7" s="376" t="s">
        <v>30</v>
      </c>
      <c r="C7" s="376"/>
      <c r="D7" s="376"/>
      <c r="E7" s="376"/>
      <c r="F7" s="376"/>
      <c r="G7" s="377"/>
      <c r="H7" s="377"/>
      <c r="I7" s="377"/>
      <c r="J7" s="377"/>
      <c r="K7" s="377"/>
      <c r="L7" s="353" t="s">
        <v>27</v>
      </c>
      <c r="M7" s="353"/>
      <c r="N7" s="272"/>
      <c r="O7" s="272"/>
      <c r="P7" s="272"/>
      <c r="Q7" s="272"/>
      <c r="R7" s="272"/>
      <c r="S7" s="272"/>
      <c r="T7" s="272"/>
      <c r="U7" s="272"/>
      <c r="V7" s="272"/>
      <c r="W7" s="272"/>
      <c r="X7" s="272"/>
      <c r="Y7" s="368"/>
      <c r="Z7" s="373"/>
      <c r="AA7" s="372"/>
      <c r="AB7" s="370"/>
      <c r="AC7" s="349"/>
    </row>
    <row r="8" spans="1:30" ht="11.4" customHeight="1" x14ac:dyDescent="0.45">
      <c r="A8" s="309"/>
      <c r="B8" s="310"/>
      <c r="C8" s="310"/>
      <c r="D8" s="310"/>
      <c r="E8" s="310"/>
      <c r="F8" s="310"/>
      <c r="G8" s="310"/>
      <c r="H8" s="310"/>
      <c r="I8" s="310"/>
      <c r="J8" s="310"/>
      <c r="K8" s="310"/>
      <c r="L8" s="310"/>
      <c r="M8" s="310"/>
      <c r="N8" s="310"/>
      <c r="O8" s="310"/>
      <c r="P8" s="310"/>
      <c r="Q8" s="310"/>
      <c r="R8" s="310"/>
      <c r="S8" s="310"/>
      <c r="T8" s="310"/>
      <c r="U8" s="310"/>
      <c r="V8" s="310"/>
      <c r="W8" s="310"/>
      <c r="X8" s="310"/>
      <c r="Y8" s="369"/>
      <c r="Z8" s="373"/>
      <c r="AA8" s="344"/>
      <c r="AB8" s="371"/>
      <c r="AC8" s="349"/>
    </row>
    <row r="9" spans="1:30" ht="33.75" customHeight="1" x14ac:dyDescent="0.45">
      <c r="A9" s="311" t="s">
        <v>31</v>
      </c>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374"/>
      <c r="AB9" s="311"/>
      <c r="AC9" s="375"/>
    </row>
    <row r="10" spans="1:30" ht="27.6" customHeight="1" x14ac:dyDescent="0.45">
      <c r="A10" s="282" t="s">
        <v>32</v>
      </c>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4"/>
      <c r="Z10" s="78" t="s">
        <v>20</v>
      </c>
      <c r="AA10" s="60"/>
      <c r="AB10" s="43" t="s">
        <v>20</v>
      </c>
      <c r="AC10" s="83"/>
    </row>
    <row r="11" spans="1:30" ht="27.6" customHeight="1" x14ac:dyDescent="0.45">
      <c r="A11" s="282" t="s">
        <v>33</v>
      </c>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4"/>
      <c r="Z11" s="79" t="s">
        <v>20</v>
      </c>
      <c r="AA11" s="86"/>
      <c r="AB11" s="87" t="s">
        <v>20</v>
      </c>
      <c r="AC11" s="83"/>
    </row>
    <row r="12" spans="1:30" ht="27.6" customHeight="1" x14ac:dyDescent="0.45">
      <c r="A12" s="355" t="s">
        <v>99</v>
      </c>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7"/>
      <c r="Z12" s="361" t="s">
        <v>20</v>
      </c>
      <c r="AA12" s="363" t="s">
        <v>20</v>
      </c>
      <c r="AB12" s="361" t="s">
        <v>20</v>
      </c>
      <c r="AC12" s="327"/>
    </row>
    <row r="13" spans="1:30" ht="27.6" customHeight="1" x14ac:dyDescent="0.45">
      <c r="A13" s="358"/>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60"/>
      <c r="Z13" s="362"/>
      <c r="AA13" s="364"/>
      <c r="AB13" s="362"/>
      <c r="AC13" s="329"/>
    </row>
    <row r="14" spans="1:30" ht="27.6" customHeight="1" x14ac:dyDescent="0.45">
      <c r="A14" s="282" t="s">
        <v>36</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4"/>
      <c r="Z14" s="78" t="s">
        <v>20</v>
      </c>
      <c r="AA14" s="62" t="s">
        <v>20</v>
      </c>
      <c r="AB14" s="43" t="s">
        <v>20</v>
      </c>
      <c r="AC14" s="83"/>
    </row>
    <row r="15" spans="1:30" ht="27.6" customHeight="1" x14ac:dyDescent="0.45">
      <c r="A15" s="355" t="s">
        <v>98</v>
      </c>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5"/>
      <c r="Z15" s="361" t="s">
        <v>20</v>
      </c>
      <c r="AA15" s="363" t="s">
        <v>20</v>
      </c>
      <c r="AB15" s="361" t="s">
        <v>20</v>
      </c>
      <c r="AC15" s="439"/>
    </row>
    <row r="16" spans="1:30" ht="27.6" customHeight="1" x14ac:dyDescent="0.45">
      <c r="A16" s="436"/>
      <c r="B16" s="437"/>
      <c r="C16" s="437"/>
      <c r="D16" s="437"/>
      <c r="E16" s="437"/>
      <c r="F16" s="437"/>
      <c r="G16" s="437"/>
      <c r="H16" s="437"/>
      <c r="I16" s="437"/>
      <c r="J16" s="437"/>
      <c r="K16" s="437"/>
      <c r="L16" s="437"/>
      <c r="M16" s="437"/>
      <c r="N16" s="437"/>
      <c r="O16" s="437"/>
      <c r="P16" s="437"/>
      <c r="Q16" s="437"/>
      <c r="R16" s="437"/>
      <c r="S16" s="437"/>
      <c r="T16" s="437"/>
      <c r="U16" s="437"/>
      <c r="V16" s="437"/>
      <c r="W16" s="437"/>
      <c r="X16" s="437"/>
      <c r="Y16" s="438"/>
      <c r="Z16" s="362"/>
      <c r="AA16" s="364"/>
      <c r="AB16" s="362"/>
      <c r="AC16" s="440"/>
    </row>
    <row r="17" spans="1:29" ht="27.6" customHeight="1" x14ac:dyDescent="0.45">
      <c r="A17" s="315" t="s">
        <v>37</v>
      </c>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21" t="s">
        <v>20</v>
      </c>
      <c r="AA17" s="347"/>
      <c r="AB17" s="348" t="s">
        <v>20</v>
      </c>
      <c r="AC17" s="349"/>
    </row>
    <row r="18" spans="1:29" ht="27.6" customHeight="1" x14ac:dyDescent="0.45">
      <c r="A18" s="315"/>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21"/>
      <c r="AA18" s="347"/>
      <c r="AB18" s="348"/>
      <c r="AC18" s="349"/>
    </row>
    <row r="19" spans="1:29" ht="27.6" customHeight="1" x14ac:dyDescent="0.45">
      <c r="A19" s="282" t="s">
        <v>34</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4"/>
      <c r="Z19" s="79" t="s">
        <v>20</v>
      </c>
      <c r="AA19" s="86"/>
      <c r="AB19" s="87" t="s">
        <v>20</v>
      </c>
      <c r="AC19" s="83"/>
    </row>
    <row r="20" spans="1:29" ht="27.6" customHeight="1" x14ac:dyDescent="0.45">
      <c r="A20" s="282" t="s">
        <v>35</v>
      </c>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4"/>
      <c r="Z20" s="79" t="s">
        <v>20</v>
      </c>
      <c r="AA20" s="86"/>
      <c r="AB20" s="87" t="s">
        <v>20</v>
      </c>
      <c r="AC20" s="83"/>
    </row>
    <row r="21" spans="1:29" ht="33.75" customHeight="1" x14ac:dyDescent="0.45">
      <c r="A21" s="311" t="s">
        <v>38</v>
      </c>
      <c r="B21" s="311"/>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1"/>
      <c r="AA21" s="374"/>
      <c r="AB21" s="311"/>
      <c r="AC21" s="375"/>
    </row>
    <row r="22" spans="1:29" ht="27.6" customHeight="1" x14ac:dyDescent="0.45">
      <c r="A22" s="390" t="s">
        <v>39</v>
      </c>
      <c r="B22" s="391"/>
      <c r="C22" s="391"/>
      <c r="D22" s="391"/>
      <c r="E22" s="391"/>
      <c r="F22" s="391"/>
      <c r="G22" s="391"/>
      <c r="H22" s="391"/>
      <c r="I22" s="391"/>
      <c r="J22" s="391"/>
      <c r="K22" s="391"/>
      <c r="L22" s="391"/>
      <c r="M22" s="391"/>
      <c r="N22" s="391"/>
      <c r="O22" s="391"/>
      <c r="P22" s="391"/>
      <c r="Q22" s="391"/>
      <c r="R22" s="391"/>
      <c r="S22" s="391"/>
      <c r="T22" s="391"/>
      <c r="U22" s="391"/>
      <c r="V22" s="391"/>
      <c r="W22" s="391"/>
      <c r="X22" s="391"/>
      <c r="Y22" s="392"/>
      <c r="Z22" s="79" t="s">
        <v>20</v>
      </c>
      <c r="AA22" s="86"/>
      <c r="AB22" s="87" t="s">
        <v>20</v>
      </c>
      <c r="AC22" s="83"/>
    </row>
    <row r="23" spans="1:29" ht="27.6" customHeight="1" x14ac:dyDescent="0.45">
      <c r="A23" s="390" t="s">
        <v>41</v>
      </c>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2"/>
      <c r="Z23" s="79" t="s">
        <v>20</v>
      </c>
      <c r="AA23" s="86"/>
      <c r="AB23" s="87" t="s">
        <v>20</v>
      </c>
      <c r="AC23" s="83"/>
    </row>
    <row r="24" spans="1:29" ht="27.6" customHeight="1" x14ac:dyDescent="0.45">
      <c r="A24" s="355" t="s">
        <v>43</v>
      </c>
      <c r="B24" s="355"/>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62" t="s">
        <v>20</v>
      </c>
      <c r="AA24" s="347"/>
      <c r="AB24" s="348" t="s">
        <v>20</v>
      </c>
      <c r="AC24" s="349"/>
    </row>
    <row r="25" spans="1:29" ht="27.6" customHeight="1" x14ac:dyDescent="0.45">
      <c r="A25" s="355"/>
      <c r="B25" s="355"/>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62"/>
      <c r="AA25" s="347"/>
      <c r="AB25" s="348"/>
      <c r="AC25" s="349"/>
    </row>
    <row r="26" spans="1:29" ht="27.6" customHeight="1" x14ac:dyDescent="0.45">
      <c r="A26" s="355" t="s">
        <v>44</v>
      </c>
      <c r="B26" s="355"/>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62" t="s">
        <v>20</v>
      </c>
      <c r="AA26" s="347"/>
      <c r="AB26" s="348" t="s">
        <v>20</v>
      </c>
      <c r="AC26" s="349"/>
    </row>
    <row r="27" spans="1:29" ht="27.6" customHeight="1" x14ac:dyDescent="0.45">
      <c r="A27" s="355"/>
      <c r="B27" s="355"/>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62"/>
      <c r="AA27" s="347"/>
      <c r="AB27" s="348"/>
      <c r="AC27" s="349"/>
    </row>
    <row r="28" spans="1:29" ht="27.6" customHeight="1" x14ac:dyDescent="0.45">
      <c r="A28" s="355" t="s">
        <v>56</v>
      </c>
      <c r="B28" s="355"/>
      <c r="C28" s="355"/>
      <c r="D28" s="355"/>
      <c r="E28" s="355"/>
      <c r="F28" s="355"/>
      <c r="G28" s="355"/>
      <c r="H28" s="355"/>
      <c r="I28" s="355"/>
      <c r="J28" s="355"/>
      <c r="K28" s="355"/>
      <c r="L28" s="355"/>
      <c r="M28" s="355"/>
      <c r="N28" s="355"/>
      <c r="O28" s="355"/>
      <c r="P28" s="355"/>
      <c r="Q28" s="355"/>
      <c r="R28" s="355"/>
      <c r="S28" s="355"/>
      <c r="T28" s="355"/>
      <c r="U28" s="355"/>
      <c r="V28" s="355"/>
      <c r="W28" s="355"/>
      <c r="X28" s="355"/>
      <c r="Y28" s="401"/>
      <c r="Z28" s="404" t="s">
        <v>20</v>
      </c>
      <c r="AA28" s="347"/>
      <c r="AB28" s="348" t="s">
        <v>20</v>
      </c>
      <c r="AC28" s="349"/>
    </row>
    <row r="29" spans="1:29" ht="27.6" customHeight="1" x14ac:dyDescent="0.45">
      <c r="A29" s="402"/>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3"/>
      <c r="Z29" s="404"/>
      <c r="AA29" s="347"/>
      <c r="AB29" s="348"/>
      <c r="AC29" s="349"/>
    </row>
    <row r="30" spans="1:29" ht="27.6" customHeight="1" x14ac:dyDescent="0.45">
      <c r="A30" s="380" t="s">
        <v>57</v>
      </c>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9"/>
      <c r="Z30" s="85" t="s">
        <v>20</v>
      </c>
      <c r="AA30" s="86"/>
      <c r="AB30" s="87" t="s">
        <v>20</v>
      </c>
      <c r="AC30" s="83"/>
    </row>
    <row r="31" spans="1:29" ht="27.6" customHeight="1" x14ac:dyDescent="0.45">
      <c r="A31" s="355" t="s">
        <v>42</v>
      </c>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401"/>
      <c r="Z31" s="404" t="s">
        <v>20</v>
      </c>
      <c r="AA31" s="347"/>
      <c r="AB31" s="348" t="s">
        <v>20</v>
      </c>
      <c r="AC31" s="349"/>
    </row>
    <row r="32" spans="1:29" ht="27.6" customHeight="1" x14ac:dyDescent="0.45">
      <c r="A32" s="402"/>
      <c r="B32" s="402"/>
      <c r="C32" s="402"/>
      <c r="D32" s="402"/>
      <c r="E32" s="402"/>
      <c r="F32" s="402"/>
      <c r="G32" s="402"/>
      <c r="H32" s="402"/>
      <c r="I32" s="402"/>
      <c r="J32" s="402"/>
      <c r="K32" s="402"/>
      <c r="L32" s="402"/>
      <c r="M32" s="402"/>
      <c r="N32" s="402"/>
      <c r="O32" s="402"/>
      <c r="P32" s="402"/>
      <c r="Q32" s="402"/>
      <c r="R32" s="402"/>
      <c r="S32" s="402"/>
      <c r="T32" s="402"/>
      <c r="U32" s="402"/>
      <c r="V32" s="402"/>
      <c r="W32" s="402"/>
      <c r="X32" s="402"/>
      <c r="Y32" s="403"/>
      <c r="Z32" s="404"/>
      <c r="AA32" s="347"/>
      <c r="AB32" s="348"/>
      <c r="AC32" s="349"/>
    </row>
    <row r="33" spans="1:29" ht="27.6" customHeight="1" x14ac:dyDescent="0.45">
      <c r="A33" s="380" t="s">
        <v>47</v>
      </c>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9"/>
      <c r="Z33" s="85" t="s">
        <v>20</v>
      </c>
      <c r="AA33" s="86"/>
      <c r="AB33" s="87" t="s">
        <v>20</v>
      </c>
      <c r="AC33" s="83"/>
    </row>
    <row r="34" spans="1:29" ht="27.6" customHeight="1" x14ac:dyDescent="0.45">
      <c r="A34" s="380" t="s">
        <v>45</v>
      </c>
      <c r="B34" s="380"/>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85" t="s">
        <v>20</v>
      </c>
      <c r="AA34" s="86"/>
      <c r="AB34" s="87" t="s">
        <v>20</v>
      </c>
      <c r="AC34" s="83"/>
    </row>
    <row r="35" spans="1:29" ht="27.6" customHeight="1" x14ac:dyDescent="0.45">
      <c r="A35" s="390" t="s">
        <v>46</v>
      </c>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2"/>
      <c r="Z35" s="85" t="s">
        <v>20</v>
      </c>
      <c r="AA35" s="86"/>
      <c r="AB35" s="87" t="s">
        <v>20</v>
      </c>
      <c r="AC35" s="83"/>
    </row>
    <row r="36" spans="1:29" ht="27.6" customHeight="1" x14ac:dyDescent="0.45">
      <c r="A36" s="381" t="s">
        <v>48</v>
      </c>
      <c r="B36" s="381"/>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74"/>
      <c r="AB36" s="381"/>
      <c r="AC36" s="382"/>
    </row>
    <row r="37" spans="1:29" ht="27.6" customHeight="1" x14ac:dyDescent="0.45">
      <c r="A37" s="393" t="s">
        <v>49</v>
      </c>
      <c r="B37" s="394"/>
      <c r="C37" s="394"/>
      <c r="D37" s="394"/>
      <c r="E37" s="394"/>
      <c r="F37" s="394"/>
      <c r="G37" s="394"/>
      <c r="H37" s="394"/>
      <c r="I37" s="394"/>
      <c r="J37" s="394"/>
      <c r="K37" s="394"/>
      <c r="L37" s="394"/>
      <c r="M37" s="394"/>
      <c r="N37" s="394"/>
      <c r="O37" s="394"/>
      <c r="P37" s="394"/>
      <c r="Q37" s="394"/>
      <c r="R37" s="394"/>
      <c r="S37" s="394"/>
      <c r="T37" s="394"/>
      <c r="U37" s="394"/>
      <c r="V37" s="394"/>
      <c r="W37" s="394"/>
      <c r="X37" s="394"/>
      <c r="Y37" s="395"/>
      <c r="Z37" s="85" t="s">
        <v>20</v>
      </c>
      <c r="AA37" s="60"/>
      <c r="AB37" s="43" t="s">
        <v>20</v>
      </c>
      <c r="AC37" s="349"/>
    </row>
    <row r="38" spans="1:29" ht="27.6" customHeight="1" x14ac:dyDescent="0.45">
      <c r="A38" s="46"/>
      <c r="B38" s="418" t="s">
        <v>52</v>
      </c>
      <c r="C38" s="418"/>
      <c r="D38" s="418"/>
      <c r="E38" s="418"/>
      <c r="F38" s="418"/>
      <c r="G38" s="418"/>
      <c r="H38" s="418"/>
      <c r="I38" s="418"/>
      <c r="J38" s="418"/>
      <c r="K38" s="418"/>
      <c r="L38" s="418"/>
      <c r="M38" s="418"/>
      <c r="N38" s="418"/>
      <c r="O38" s="418"/>
      <c r="P38" s="418"/>
      <c r="Q38" s="418"/>
      <c r="R38" s="418"/>
      <c r="S38" s="418"/>
      <c r="T38" s="418"/>
      <c r="U38" s="418"/>
      <c r="V38" s="418"/>
      <c r="W38" s="418"/>
      <c r="X38" s="418"/>
      <c r="Y38" s="419"/>
      <c r="Z38" s="406"/>
      <c r="AA38" s="408"/>
      <c r="AB38" s="410"/>
      <c r="AC38" s="349"/>
    </row>
    <row r="39" spans="1:29" ht="27.6" customHeight="1" x14ac:dyDescent="0.45">
      <c r="A39" s="50"/>
      <c r="B39" s="383" t="s">
        <v>50</v>
      </c>
      <c r="C39" s="383"/>
      <c r="D39" s="383"/>
      <c r="E39" s="383"/>
      <c r="F39" s="383"/>
      <c r="G39" s="383"/>
      <c r="H39" s="384"/>
      <c r="I39" s="384"/>
      <c r="J39" s="384"/>
      <c r="K39" s="384"/>
      <c r="L39" s="384"/>
      <c r="M39" s="384"/>
      <c r="N39" s="384"/>
      <c r="O39" s="272"/>
      <c r="P39" s="272"/>
      <c r="Q39" s="272"/>
      <c r="R39" s="272"/>
      <c r="S39" s="272"/>
      <c r="T39" s="272"/>
      <c r="U39" s="272"/>
      <c r="V39" s="272"/>
      <c r="W39" s="272"/>
      <c r="X39" s="272"/>
      <c r="Y39" s="368"/>
      <c r="Z39" s="406"/>
      <c r="AA39" s="409"/>
      <c r="AB39" s="411"/>
      <c r="AC39" s="349"/>
    </row>
    <row r="40" spans="1:29" ht="27.6" customHeight="1" x14ac:dyDescent="0.45">
      <c r="A40" s="51"/>
      <c r="B40" s="385" t="s">
        <v>51</v>
      </c>
      <c r="C40" s="385"/>
      <c r="D40" s="385"/>
      <c r="E40" s="385"/>
      <c r="F40" s="385"/>
      <c r="G40" s="385"/>
      <c r="H40" s="387"/>
      <c r="I40" s="387"/>
      <c r="J40" s="387"/>
      <c r="K40" s="387"/>
      <c r="L40" s="387"/>
      <c r="M40" s="387"/>
      <c r="N40" s="387"/>
      <c r="O40" s="396"/>
      <c r="P40" s="396"/>
      <c r="Q40" s="396"/>
      <c r="R40" s="396"/>
      <c r="S40" s="396"/>
      <c r="T40" s="396"/>
      <c r="U40" s="396"/>
      <c r="V40" s="396"/>
      <c r="W40" s="396"/>
      <c r="X40" s="396"/>
      <c r="Y40" s="397"/>
      <c r="Z40" s="406"/>
      <c r="AA40" s="409"/>
      <c r="AB40" s="411"/>
      <c r="AC40" s="349"/>
    </row>
    <row r="41" spans="1:29" ht="27.6" customHeight="1" x14ac:dyDescent="0.45">
      <c r="A41" s="52"/>
      <c r="B41" s="386" t="s">
        <v>53</v>
      </c>
      <c r="C41" s="386"/>
      <c r="D41" s="386"/>
      <c r="E41" s="386"/>
      <c r="F41" s="386"/>
      <c r="G41" s="386"/>
      <c r="H41" s="379"/>
      <c r="I41" s="379"/>
      <c r="J41" s="379"/>
      <c r="K41" s="379"/>
      <c r="L41" s="379"/>
      <c r="M41" s="379"/>
      <c r="N41" s="379"/>
      <c r="O41" s="272"/>
      <c r="P41" s="272"/>
      <c r="Q41" s="272"/>
      <c r="R41" s="272"/>
      <c r="S41" s="272"/>
      <c r="T41" s="272"/>
      <c r="U41" s="272"/>
      <c r="V41" s="272"/>
      <c r="W41" s="272"/>
      <c r="X41" s="272"/>
      <c r="Y41" s="368"/>
      <c r="Z41" s="407"/>
      <c r="AA41" s="409"/>
      <c r="AB41" s="411"/>
      <c r="AC41" s="349"/>
    </row>
    <row r="42" spans="1:29" ht="11.4" customHeight="1" x14ac:dyDescent="0.45">
      <c r="A42" s="398"/>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400"/>
      <c r="Z42" s="406"/>
      <c r="AA42" s="406"/>
      <c r="AB42" s="412"/>
      <c r="AC42" s="349"/>
    </row>
    <row r="43" spans="1:29" ht="27.6" customHeight="1" x14ac:dyDescent="0.45">
      <c r="A43" s="53" t="s">
        <v>58</v>
      </c>
      <c r="B43" s="33"/>
      <c r="C43" s="34"/>
      <c r="D43" s="34"/>
      <c r="E43" s="34"/>
      <c r="F43" s="34"/>
      <c r="G43" s="34"/>
      <c r="H43" s="34"/>
      <c r="I43" s="34"/>
      <c r="J43" s="34"/>
      <c r="K43" s="34"/>
      <c r="L43" s="34"/>
      <c r="M43" s="34"/>
      <c r="N43" s="34"/>
      <c r="O43" s="34"/>
      <c r="P43" s="34"/>
      <c r="Q43" s="34"/>
      <c r="R43" s="34"/>
      <c r="S43" s="34"/>
      <c r="T43" s="34"/>
      <c r="U43" s="34"/>
      <c r="V43" s="34"/>
      <c r="W43" s="34"/>
      <c r="X43" s="34"/>
      <c r="Y43" s="34"/>
      <c r="Z43" s="82" t="s">
        <v>20</v>
      </c>
      <c r="AA43" s="86"/>
      <c r="AB43" s="87" t="s">
        <v>20</v>
      </c>
      <c r="AC43" s="83"/>
    </row>
    <row r="44" spans="1:29" ht="27.6" customHeight="1" x14ac:dyDescent="0.45">
      <c r="A44" s="390" t="s">
        <v>59</v>
      </c>
      <c r="B44" s="391"/>
      <c r="C44" s="391"/>
      <c r="D44" s="391"/>
      <c r="E44" s="391"/>
      <c r="F44" s="391"/>
      <c r="G44" s="391"/>
      <c r="H44" s="391"/>
      <c r="I44" s="391"/>
      <c r="J44" s="391"/>
      <c r="K44" s="391"/>
      <c r="L44" s="391"/>
      <c r="M44" s="391"/>
      <c r="N44" s="391"/>
      <c r="O44" s="391"/>
      <c r="P44" s="391"/>
      <c r="Q44" s="391"/>
      <c r="R44" s="391"/>
      <c r="S44" s="391"/>
      <c r="T44" s="391"/>
      <c r="U44" s="391"/>
      <c r="V44" s="391"/>
      <c r="W44" s="391"/>
      <c r="X44" s="391"/>
      <c r="Y44" s="392"/>
      <c r="Z44" s="85" t="s">
        <v>20</v>
      </c>
      <c r="AA44" s="86"/>
      <c r="AB44" s="87" t="s">
        <v>20</v>
      </c>
      <c r="AC44" s="83"/>
    </row>
    <row r="45" spans="1:29" ht="27.6" customHeight="1" x14ac:dyDescent="0.45">
      <c r="A45" s="355" t="s">
        <v>60</v>
      </c>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405" t="s">
        <v>20</v>
      </c>
      <c r="AA45" s="347"/>
      <c r="AB45" s="348" t="s">
        <v>20</v>
      </c>
      <c r="AC45" s="83"/>
    </row>
    <row r="46" spans="1:29" ht="27.6" customHeight="1" x14ac:dyDescent="0.45">
      <c r="A46" s="355"/>
      <c r="B46" s="355"/>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405"/>
      <c r="AA46" s="347"/>
      <c r="AB46" s="348"/>
      <c r="AC46" s="83"/>
    </row>
    <row r="47" spans="1:29" ht="27.6" customHeight="1" x14ac:dyDescent="0.45">
      <c r="A47" s="380" t="s">
        <v>61</v>
      </c>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9"/>
      <c r="Z47" s="85" t="s">
        <v>20</v>
      </c>
      <c r="AA47" s="86"/>
      <c r="AB47" s="87" t="s">
        <v>20</v>
      </c>
      <c r="AC47" s="83"/>
    </row>
    <row r="48" spans="1:29" ht="33.75" customHeight="1" x14ac:dyDescent="0.45">
      <c r="A48" s="413" t="s">
        <v>63</v>
      </c>
      <c r="B48" s="413"/>
      <c r="C48" s="413"/>
      <c r="D48" s="413"/>
      <c r="E48" s="413"/>
      <c r="F48" s="413"/>
      <c r="G48" s="413"/>
      <c r="H48" s="413"/>
      <c r="I48" s="413"/>
      <c r="J48" s="413"/>
      <c r="K48" s="413"/>
      <c r="L48" s="413"/>
      <c r="M48" s="413"/>
      <c r="N48" s="413"/>
      <c r="O48" s="413"/>
      <c r="P48" s="413"/>
      <c r="Q48" s="413"/>
      <c r="R48" s="413"/>
      <c r="S48" s="413"/>
      <c r="T48" s="413"/>
      <c r="U48" s="413"/>
      <c r="V48" s="413"/>
      <c r="W48" s="413"/>
      <c r="X48" s="413"/>
      <c r="Y48" s="413"/>
      <c r="Z48" s="413"/>
      <c r="AA48" s="374"/>
      <c r="AB48" s="413"/>
      <c r="AC48" s="414"/>
    </row>
    <row r="49" spans="1:29" ht="27.6" customHeight="1" x14ac:dyDescent="0.45">
      <c r="A49" s="355" t="s">
        <v>64</v>
      </c>
      <c r="B49" s="355"/>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405" t="s">
        <v>20</v>
      </c>
      <c r="AA49" s="347"/>
      <c r="AB49" s="348" t="s">
        <v>20</v>
      </c>
      <c r="AC49" s="349"/>
    </row>
    <row r="50" spans="1:29" ht="27.6" customHeight="1" x14ac:dyDescent="0.45">
      <c r="A50" s="355"/>
      <c r="B50" s="355"/>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405"/>
      <c r="AA50" s="347"/>
      <c r="AB50" s="348"/>
      <c r="AC50" s="349"/>
    </row>
    <row r="51" spans="1:29" ht="27.6" customHeight="1" x14ac:dyDescent="0.45">
      <c r="A51" s="434" t="s">
        <v>65</v>
      </c>
      <c r="B51" s="383"/>
      <c r="C51" s="383"/>
      <c r="D51" s="383"/>
      <c r="E51" s="383"/>
      <c r="F51" s="383"/>
      <c r="G51" s="383"/>
      <c r="H51" s="383"/>
      <c r="I51" s="383"/>
      <c r="J51" s="383"/>
      <c r="K51" s="383"/>
      <c r="L51" s="383"/>
      <c r="M51" s="383"/>
      <c r="N51" s="383"/>
      <c r="O51" s="383"/>
      <c r="P51" s="383"/>
      <c r="Q51" s="383"/>
      <c r="R51" s="383"/>
      <c r="S51" s="383"/>
      <c r="T51" s="383"/>
      <c r="U51" s="383"/>
      <c r="V51" s="383"/>
      <c r="W51" s="383"/>
      <c r="X51" s="383"/>
      <c r="Y51" s="435"/>
      <c r="Z51" s="81" t="s">
        <v>20</v>
      </c>
      <c r="AA51" s="86"/>
      <c r="AB51" s="87" t="s">
        <v>20</v>
      </c>
      <c r="AC51" s="349"/>
    </row>
    <row r="52" spans="1:29" ht="27.6" customHeight="1" x14ac:dyDescent="0.45">
      <c r="A52" s="46"/>
      <c r="B52" s="418" t="s">
        <v>74</v>
      </c>
      <c r="C52" s="418"/>
      <c r="D52" s="418"/>
      <c r="E52" s="418"/>
      <c r="F52" s="418"/>
      <c r="G52" s="418"/>
      <c r="H52" s="418"/>
      <c r="I52" s="418"/>
      <c r="J52" s="418"/>
      <c r="K52" s="418"/>
      <c r="L52" s="418"/>
      <c r="M52" s="418"/>
      <c r="N52" s="418"/>
      <c r="O52" s="418"/>
      <c r="P52" s="418"/>
      <c r="Q52" s="418"/>
      <c r="R52" s="418"/>
      <c r="S52" s="418"/>
      <c r="T52" s="418"/>
      <c r="U52" s="418"/>
      <c r="V52" s="418"/>
      <c r="W52" s="418"/>
      <c r="X52" s="418"/>
      <c r="Y52" s="419"/>
      <c r="Z52" s="344"/>
      <c r="AA52" s="344"/>
      <c r="AB52" s="344"/>
      <c r="AC52" s="349"/>
    </row>
    <row r="53" spans="1:29" ht="27.6" customHeight="1" x14ac:dyDescent="0.45">
      <c r="A53" s="46"/>
      <c r="B53" s="415"/>
      <c r="C53" s="415"/>
      <c r="D53" s="348" t="s">
        <v>69</v>
      </c>
      <c r="E53" s="348"/>
      <c r="F53" s="348"/>
      <c r="G53" s="348"/>
      <c r="H53" s="348"/>
      <c r="I53" s="348"/>
      <c r="J53" s="348"/>
      <c r="K53" s="348"/>
      <c r="L53" s="348"/>
      <c r="M53" s="348"/>
      <c r="N53" s="405"/>
      <c r="O53" s="430"/>
      <c r="P53" s="272"/>
      <c r="Q53" s="272"/>
      <c r="R53" s="272"/>
      <c r="S53" s="272"/>
      <c r="T53" s="272"/>
      <c r="U53" s="272"/>
      <c r="V53" s="272"/>
      <c r="W53" s="272"/>
      <c r="X53" s="272"/>
      <c r="Y53" s="368"/>
      <c r="Z53" s="345"/>
      <c r="AA53" s="345"/>
      <c r="AB53" s="345"/>
      <c r="AC53" s="349"/>
    </row>
    <row r="54" spans="1:29" ht="27.6" customHeight="1" x14ac:dyDescent="0.45">
      <c r="A54" s="46"/>
      <c r="B54" s="415"/>
      <c r="C54" s="415"/>
      <c r="D54" s="416" t="s">
        <v>70</v>
      </c>
      <c r="E54" s="416"/>
      <c r="F54" s="416"/>
      <c r="G54" s="416"/>
      <c r="H54" s="416"/>
      <c r="I54" s="416"/>
      <c r="J54" s="416"/>
      <c r="K54" s="416"/>
      <c r="L54" s="416"/>
      <c r="M54" s="416"/>
      <c r="N54" s="417"/>
      <c r="O54" s="430"/>
      <c r="P54" s="272"/>
      <c r="Q54" s="272"/>
      <c r="R54" s="272"/>
      <c r="S54" s="272"/>
      <c r="T54" s="272"/>
      <c r="U54" s="272"/>
      <c r="V54" s="272"/>
      <c r="W54" s="272"/>
      <c r="X54" s="272"/>
      <c r="Y54" s="368"/>
      <c r="Z54" s="345"/>
      <c r="AA54" s="345"/>
      <c r="AB54" s="345"/>
      <c r="AC54" s="349"/>
    </row>
    <row r="55" spans="1:29" ht="27.6" customHeight="1" x14ac:dyDescent="0.45">
      <c r="A55" s="46"/>
      <c r="B55" s="415"/>
      <c r="C55" s="415"/>
      <c r="D55" s="416" t="s">
        <v>71</v>
      </c>
      <c r="E55" s="416"/>
      <c r="F55" s="416"/>
      <c r="G55" s="416"/>
      <c r="H55" s="416"/>
      <c r="I55" s="416"/>
      <c r="J55" s="416"/>
      <c r="K55" s="416"/>
      <c r="L55" s="416"/>
      <c r="M55" s="416"/>
      <c r="N55" s="417"/>
      <c r="O55" s="430"/>
      <c r="P55" s="272"/>
      <c r="Q55" s="272"/>
      <c r="R55" s="272"/>
      <c r="S55" s="272"/>
      <c r="T55" s="272"/>
      <c r="U55" s="272"/>
      <c r="V55" s="272"/>
      <c r="W55" s="272"/>
      <c r="X55" s="272"/>
      <c r="Y55" s="368"/>
      <c r="Z55" s="345"/>
      <c r="AA55" s="345"/>
      <c r="AB55" s="345"/>
      <c r="AC55" s="349"/>
    </row>
    <row r="56" spans="1:29" ht="27.6" customHeight="1" x14ac:dyDescent="0.45">
      <c r="A56" s="46"/>
      <c r="B56" s="415"/>
      <c r="C56" s="415"/>
      <c r="D56" s="416" t="s">
        <v>73</v>
      </c>
      <c r="E56" s="416"/>
      <c r="F56" s="416"/>
      <c r="G56" s="294"/>
      <c r="H56" s="294"/>
      <c r="I56" s="294"/>
      <c r="J56" s="294"/>
      <c r="K56" s="294"/>
      <c r="L56" s="294"/>
      <c r="M56" s="294"/>
      <c r="N56" s="37" t="s">
        <v>72</v>
      </c>
      <c r="O56" s="430"/>
      <c r="P56" s="272"/>
      <c r="Q56" s="272"/>
      <c r="R56" s="272"/>
      <c r="S56" s="272"/>
      <c r="T56" s="272"/>
      <c r="U56" s="272"/>
      <c r="V56" s="272"/>
      <c r="W56" s="272"/>
      <c r="X56" s="272"/>
      <c r="Y56" s="368"/>
      <c r="Z56" s="346"/>
      <c r="AA56" s="345"/>
      <c r="AB56" s="346"/>
      <c r="AC56" s="349"/>
    </row>
    <row r="57" spans="1:29" ht="32.25" customHeight="1" x14ac:dyDescent="0.45">
      <c r="A57" s="431" t="s">
        <v>174</v>
      </c>
      <c r="B57" s="432"/>
      <c r="C57" s="432"/>
      <c r="D57" s="432"/>
      <c r="E57" s="432"/>
      <c r="F57" s="432"/>
      <c r="G57" s="432"/>
      <c r="H57" s="432"/>
      <c r="I57" s="432"/>
      <c r="J57" s="432"/>
      <c r="K57" s="432"/>
      <c r="L57" s="432"/>
      <c r="M57" s="432"/>
      <c r="N57" s="432"/>
      <c r="O57" s="432"/>
      <c r="P57" s="432"/>
      <c r="Q57" s="432"/>
      <c r="R57" s="432"/>
      <c r="S57" s="432"/>
      <c r="T57" s="432"/>
      <c r="U57" s="432"/>
      <c r="V57" s="432"/>
      <c r="W57" s="432"/>
      <c r="X57" s="432"/>
      <c r="Y57" s="433"/>
      <c r="Z57" s="208" t="s">
        <v>40</v>
      </c>
      <c r="AA57" s="207"/>
      <c r="AB57" s="209" t="s">
        <v>40</v>
      </c>
      <c r="AC57" s="349"/>
    </row>
    <row r="58" spans="1:29" ht="33" customHeight="1" x14ac:dyDescent="0.45">
      <c r="A58" s="381" t="s">
        <v>75</v>
      </c>
      <c r="B58" s="381"/>
      <c r="C58" s="381"/>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420"/>
      <c r="AB58" s="381"/>
      <c r="AC58" s="382"/>
    </row>
    <row r="59" spans="1:29" ht="27.6" customHeight="1" x14ac:dyDescent="0.45">
      <c r="A59" s="355" t="s">
        <v>76</v>
      </c>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405" t="s">
        <v>20</v>
      </c>
      <c r="AA59" s="347"/>
      <c r="AB59" s="348" t="s">
        <v>20</v>
      </c>
      <c r="AC59" s="349"/>
    </row>
    <row r="60" spans="1:29" ht="27.6" customHeight="1" x14ac:dyDescent="0.45">
      <c r="A60" s="355"/>
      <c r="B60" s="355"/>
      <c r="C60" s="355"/>
      <c r="D60" s="355"/>
      <c r="E60" s="355"/>
      <c r="F60" s="355"/>
      <c r="G60" s="355"/>
      <c r="H60" s="355"/>
      <c r="I60" s="355"/>
      <c r="J60" s="355"/>
      <c r="K60" s="355"/>
      <c r="L60" s="355"/>
      <c r="M60" s="355"/>
      <c r="N60" s="355"/>
      <c r="O60" s="355"/>
      <c r="P60" s="355"/>
      <c r="Q60" s="355"/>
      <c r="R60" s="355"/>
      <c r="S60" s="355"/>
      <c r="T60" s="355"/>
      <c r="U60" s="355"/>
      <c r="V60" s="355"/>
      <c r="W60" s="355"/>
      <c r="X60" s="355"/>
      <c r="Y60" s="355"/>
      <c r="Z60" s="405"/>
      <c r="AA60" s="347"/>
      <c r="AB60" s="348"/>
      <c r="AC60" s="349"/>
    </row>
    <row r="61" spans="1:29" ht="27.6" customHeight="1" x14ac:dyDescent="0.45">
      <c r="A61" s="54"/>
      <c r="B61" s="383" t="s">
        <v>77</v>
      </c>
      <c r="C61" s="383"/>
      <c r="D61" s="383"/>
      <c r="E61" s="383"/>
      <c r="F61" s="383"/>
      <c r="G61" s="423"/>
      <c r="H61" s="423"/>
      <c r="I61" s="423"/>
      <c r="J61" s="423"/>
      <c r="K61" s="423"/>
      <c r="L61" s="423"/>
      <c r="M61" s="423"/>
      <c r="N61" s="423"/>
      <c r="O61" s="396"/>
      <c r="P61" s="396"/>
      <c r="Q61" s="396"/>
      <c r="R61" s="396"/>
      <c r="S61" s="396"/>
      <c r="T61" s="396"/>
      <c r="U61" s="396"/>
      <c r="V61" s="396"/>
      <c r="W61" s="396"/>
      <c r="X61" s="396"/>
      <c r="Y61" s="397"/>
      <c r="Z61" s="372"/>
      <c r="AA61" s="372"/>
      <c r="AB61" s="370"/>
      <c r="AC61" s="349"/>
    </row>
    <row r="62" spans="1:29" ht="27.6" customHeight="1" x14ac:dyDescent="0.45">
      <c r="A62" s="46"/>
      <c r="B62" s="388" t="s">
        <v>78</v>
      </c>
      <c r="C62" s="388"/>
      <c r="D62" s="388"/>
      <c r="E62" s="388"/>
      <c r="F62" s="388"/>
      <c r="G62" s="294"/>
      <c r="H62" s="294"/>
      <c r="I62" s="294"/>
      <c r="J62" s="294"/>
      <c r="K62" s="294"/>
      <c r="L62" s="294"/>
      <c r="M62" s="294"/>
      <c r="N62" s="294"/>
      <c r="O62" s="396"/>
      <c r="P62" s="396"/>
      <c r="Q62" s="396"/>
      <c r="R62" s="396"/>
      <c r="S62" s="396"/>
      <c r="T62" s="396"/>
      <c r="U62" s="396"/>
      <c r="V62" s="396"/>
      <c r="W62" s="396"/>
      <c r="X62" s="396"/>
      <c r="Y62" s="397"/>
      <c r="Z62" s="372"/>
      <c r="AA62" s="372"/>
      <c r="AB62" s="370"/>
      <c r="AC62" s="349"/>
    </row>
    <row r="63" spans="1:29" ht="27.6" customHeight="1" x14ac:dyDescent="0.45">
      <c r="A63" s="421"/>
      <c r="B63" s="422"/>
      <c r="C63" s="422"/>
      <c r="D63" s="422"/>
      <c r="E63" s="422"/>
      <c r="F63" s="422"/>
      <c r="G63" s="422"/>
      <c r="H63" s="422"/>
      <c r="I63" s="422"/>
      <c r="J63" s="422"/>
      <c r="K63" s="422"/>
      <c r="L63" s="422"/>
      <c r="M63" s="422"/>
      <c r="N63" s="422"/>
      <c r="O63" s="422"/>
      <c r="P63" s="422"/>
      <c r="Q63" s="422"/>
      <c r="R63" s="422"/>
      <c r="S63" s="422"/>
      <c r="T63" s="422"/>
      <c r="U63" s="422"/>
      <c r="V63" s="422"/>
      <c r="W63" s="422"/>
      <c r="X63" s="422"/>
      <c r="Y63" s="404"/>
      <c r="Z63" s="372"/>
      <c r="AA63" s="372"/>
      <c r="AB63" s="370"/>
      <c r="AC63" s="349"/>
    </row>
    <row r="64" spans="1:29" ht="27.6" customHeight="1" x14ac:dyDescent="0.45">
      <c r="A64" s="282" t="s">
        <v>79</v>
      </c>
      <c r="B64" s="283"/>
      <c r="C64" s="283"/>
      <c r="D64" s="283"/>
      <c r="E64" s="283"/>
      <c r="F64" s="283"/>
      <c r="G64" s="283"/>
      <c r="H64" s="283"/>
      <c r="I64" s="283"/>
      <c r="J64" s="283"/>
      <c r="K64" s="283"/>
      <c r="L64" s="283"/>
      <c r="M64" s="283"/>
      <c r="N64" s="283"/>
      <c r="O64" s="283"/>
      <c r="P64" s="283"/>
      <c r="Q64" s="283"/>
      <c r="R64" s="283"/>
      <c r="S64" s="283"/>
      <c r="T64" s="283"/>
      <c r="U64" s="283"/>
      <c r="V64" s="283"/>
      <c r="W64" s="283"/>
      <c r="X64" s="283"/>
      <c r="Y64" s="284"/>
      <c r="Z64" s="85" t="s">
        <v>20</v>
      </c>
      <c r="AA64" s="86"/>
      <c r="AB64" s="87" t="s">
        <v>20</v>
      </c>
      <c r="AC64" s="83"/>
    </row>
    <row r="65" spans="1:29" ht="27.6" customHeight="1" x14ac:dyDescent="0.45">
      <c r="A65" s="355" t="s">
        <v>80</v>
      </c>
      <c r="B65" s="355"/>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405" t="s">
        <v>20</v>
      </c>
      <c r="AA65" s="347"/>
      <c r="AB65" s="348" t="s">
        <v>20</v>
      </c>
      <c r="AC65" s="349"/>
    </row>
    <row r="66" spans="1:29" ht="27.6" customHeight="1" x14ac:dyDescent="0.45">
      <c r="A66" s="355"/>
      <c r="B66" s="355"/>
      <c r="C66" s="355"/>
      <c r="D66" s="355"/>
      <c r="E66" s="355"/>
      <c r="F66" s="355"/>
      <c r="G66" s="355"/>
      <c r="H66" s="355"/>
      <c r="I66" s="355"/>
      <c r="J66" s="355"/>
      <c r="K66" s="355"/>
      <c r="L66" s="355"/>
      <c r="M66" s="355"/>
      <c r="N66" s="355"/>
      <c r="O66" s="355"/>
      <c r="P66" s="355"/>
      <c r="Q66" s="355"/>
      <c r="R66" s="355"/>
      <c r="S66" s="355"/>
      <c r="T66" s="355"/>
      <c r="U66" s="355"/>
      <c r="V66" s="355"/>
      <c r="W66" s="355"/>
      <c r="X66" s="355"/>
      <c r="Y66" s="355"/>
      <c r="Z66" s="405"/>
      <c r="AA66" s="347"/>
      <c r="AB66" s="348"/>
      <c r="AC66" s="349"/>
    </row>
    <row r="67" spans="1:29" ht="27.6" customHeight="1" x14ac:dyDescent="0.45">
      <c r="A67" s="46"/>
      <c r="B67" s="272" t="s">
        <v>82</v>
      </c>
      <c r="C67" s="272"/>
      <c r="D67" s="272"/>
      <c r="E67" s="272"/>
      <c r="F67" s="75" t="s">
        <v>83</v>
      </c>
      <c r="G67" s="424"/>
      <c r="H67" s="424"/>
      <c r="I67" s="424"/>
      <c r="J67" s="424"/>
      <c r="K67" s="75"/>
      <c r="L67" s="27" t="s">
        <v>85</v>
      </c>
      <c r="M67" s="77"/>
      <c r="N67" s="425"/>
      <c r="O67" s="425"/>
      <c r="P67" s="425"/>
      <c r="Q67" s="425"/>
      <c r="R67" s="425"/>
      <c r="S67" s="425"/>
      <c r="T67" s="425"/>
      <c r="U67" s="272"/>
      <c r="V67" s="272"/>
      <c r="W67" s="272"/>
      <c r="X67" s="272"/>
      <c r="Y67" s="368"/>
      <c r="Z67" s="372"/>
      <c r="AA67" s="372"/>
      <c r="AB67" s="370"/>
      <c r="AC67" s="349"/>
    </row>
    <row r="68" spans="1:29" ht="27.6" customHeight="1" x14ac:dyDescent="0.45">
      <c r="A68" s="46"/>
      <c r="B68" s="272"/>
      <c r="C68" s="272"/>
      <c r="D68" s="272"/>
      <c r="E68" s="272"/>
      <c r="F68" s="38" t="s">
        <v>83</v>
      </c>
      <c r="G68" s="426"/>
      <c r="H68" s="426"/>
      <c r="I68" s="426"/>
      <c r="J68" s="426"/>
      <c r="K68" s="31"/>
      <c r="L68" s="84" t="s">
        <v>85</v>
      </c>
      <c r="M68" s="30"/>
      <c r="N68" s="425"/>
      <c r="O68" s="425"/>
      <c r="P68" s="425"/>
      <c r="Q68" s="425"/>
      <c r="R68" s="425"/>
      <c r="S68" s="425"/>
      <c r="T68" s="425"/>
      <c r="U68" s="272"/>
      <c r="V68" s="272"/>
      <c r="W68" s="272"/>
      <c r="X68" s="272"/>
      <c r="Y68" s="368"/>
      <c r="Z68" s="372"/>
      <c r="AA68" s="372"/>
      <c r="AB68" s="370"/>
      <c r="AC68" s="349"/>
    </row>
    <row r="69" spans="1:29" ht="27.6" customHeight="1" x14ac:dyDescent="0.45">
      <c r="A69" s="421"/>
      <c r="B69" s="422"/>
      <c r="C69" s="422"/>
      <c r="D69" s="422"/>
      <c r="E69" s="422"/>
      <c r="F69" s="422"/>
      <c r="G69" s="422"/>
      <c r="H69" s="422"/>
      <c r="I69" s="422"/>
      <c r="J69" s="422"/>
      <c r="K69" s="422"/>
      <c r="L69" s="422"/>
      <c r="M69" s="422"/>
      <c r="N69" s="422"/>
      <c r="O69" s="422"/>
      <c r="P69" s="422"/>
      <c r="Q69" s="422"/>
      <c r="R69" s="422"/>
      <c r="S69" s="422"/>
      <c r="T69" s="422"/>
      <c r="U69" s="422"/>
      <c r="V69" s="422"/>
      <c r="W69" s="422"/>
      <c r="X69" s="422"/>
      <c r="Y69" s="404"/>
      <c r="Z69" s="372"/>
      <c r="AA69" s="372"/>
      <c r="AB69" s="370"/>
      <c r="AC69" s="349"/>
    </row>
    <row r="70" spans="1:29" ht="33.75" customHeight="1" x14ac:dyDescent="0.45">
      <c r="A70" s="413" t="s">
        <v>87</v>
      </c>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374"/>
      <c r="AB70" s="413"/>
      <c r="AC70" s="414"/>
    </row>
    <row r="71" spans="1:29" ht="27.6" customHeight="1" x14ac:dyDescent="0.45">
      <c r="A71" s="48" t="s">
        <v>89</v>
      </c>
      <c r="B71" s="73"/>
      <c r="C71" s="73"/>
      <c r="D71" s="73"/>
      <c r="E71" s="73"/>
      <c r="F71" s="73"/>
      <c r="G71" s="73"/>
      <c r="H71" s="73"/>
      <c r="I71" s="73"/>
      <c r="J71" s="73"/>
      <c r="K71" s="73"/>
      <c r="L71" s="73"/>
      <c r="M71" s="73"/>
      <c r="N71" s="73"/>
      <c r="O71" s="73"/>
      <c r="P71" s="73"/>
      <c r="Q71" s="73"/>
      <c r="R71" s="73"/>
      <c r="S71" s="73"/>
      <c r="T71" s="73"/>
      <c r="U71" s="73"/>
      <c r="V71" s="73"/>
      <c r="W71" s="73"/>
      <c r="X71" s="73"/>
      <c r="Y71" s="95"/>
      <c r="Z71" s="29" t="s">
        <v>20</v>
      </c>
      <c r="AA71" s="86"/>
      <c r="AB71" s="87" t="s">
        <v>20</v>
      </c>
      <c r="AC71" s="83"/>
    </row>
    <row r="72" spans="1:29" ht="27.6" customHeight="1" thickBot="1" x14ac:dyDescent="0.5">
      <c r="A72" s="427" t="s">
        <v>91</v>
      </c>
      <c r="B72" s="428"/>
      <c r="C72" s="428"/>
      <c r="D72" s="428"/>
      <c r="E72" s="428"/>
      <c r="F72" s="428"/>
      <c r="G72" s="428"/>
      <c r="H72" s="428"/>
      <c r="I72" s="428"/>
      <c r="J72" s="428"/>
      <c r="K72" s="428"/>
      <c r="L72" s="428"/>
      <c r="M72" s="428"/>
      <c r="N72" s="428"/>
      <c r="O72" s="428"/>
      <c r="P72" s="428"/>
      <c r="Q72" s="428"/>
      <c r="R72" s="428"/>
      <c r="S72" s="428"/>
      <c r="T72" s="428"/>
      <c r="U72" s="428"/>
      <c r="V72" s="428"/>
      <c r="W72" s="428"/>
      <c r="X72" s="428"/>
      <c r="Y72" s="429"/>
      <c r="Z72" s="55" t="s">
        <v>20</v>
      </c>
      <c r="AA72" s="56"/>
      <c r="AB72" s="57" t="s">
        <v>20</v>
      </c>
      <c r="AC72" s="58"/>
    </row>
  </sheetData>
  <mergeCells count="156">
    <mergeCell ref="A72:Y72"/>
    <mergeCell ref="AC12:AC13"/>
    <mergeCell ref="A47:Y47"/>
    <mergeCell ref="B52:Y52"/>
    <mergeCell ref="O53:Y53"/>
    <mergeCell ref="O54:Y54"/>
    <mergeCell ref="O55:Y55"/>
    <mergeCell ref="O56:Y56"/>
    <mergeCell ref="A57:Y57"/>
    <mergeCell ref="A51:Y51"/>
    <mergeCell ref="O61:Y61"/>
    <mergeCell ref="AA67:AA69"/>
    <mergeCell ref="AB67:AB69"/>
    <mergeCell ref="AC65:AC69"/>
    <mergeCell ref="A70:AC70"/>
    <mergeCell ref="A15:Y16"/>
    <mergeCell ref="Z15:Z16"/>
    <mergeCell ref="AA15:AA16"/>
    <mergeCell ref="AB15:AB16"/>
    <mergeCell ref="AC15:AC16"/>
    <mergeCell ref="Z28:Z29"/>
    <mergeCell ref="G67:J67"/>
    <mergeCell ref="N67:T67"/>
    <mergeCell ref="G68:J68"/>
    <mergeCell ref="N68:T68"/>
    <mergeCell ref="Z67:Z69"/>
    <mergeCell ref="AA61:AA63"/>
    <mergeCell ref="AB61:AB63"/>
    <mergeCell ref="AC59:AC63"/>
    <mergeCell ref="A65:Y66"/>
    <mergeCell ref="Z65:Z66"/>
    <mergeCell ref="AA65:AA66"/>
    <mergeCell ref="U67:Y67"/>
    <mergeCell ref="U68:Y68"/>
    <mergeCell ref="A69:Y69"/>
    <mergeCell ref="B67:E68"/>
    <mergeCell ref="O62:Y62"/>
    <mergeCell ref="A63:Y63"/>
    <mergeCell ref="A64:Y64"/>
    <mergeCell ref="A19:Y19"/>
    <mergeCell ref="A20:Y20"/>
    <mergeCell ref="A22:Y22"/>
    <mergeCell ref="A23:Y23"/>
    <mergeCell ref="AB65:AB66"/>
    <mergeCell ref="B61:F61"/>
    <mergeCell ref="B62:F62"/>
    <mergeCell ref="G61:N61"/>
    <mergeCell ref="G62:N62"/>
    <mergeCell ref="Z61:Z63"/>
    <mergeCell ref="A24:Y25"/>
    <mergeCell ref="Z24:Z25"/>
    <mergeCell ref="AA24:AA25"/>
    <mergeCell ref="AB24:AB25"/>
    <mergeCell ref="A45:Y46"/>
    <mergeCell ref="Z45:Z46"/>
    <mergeCell ref="AA45:AA46"/>
    <mergeCell ref="AB45:AB46"/>
    <mergeCell ref="A44:Y44"/>
    <mergeCell ref="AA31:AA32"/>
    <mergeCell ref="AB31:AB32"/>
    <mergeCell ref="Z59:Z60"/>
    <mergeCell ref="AA59:AA60"/>
    <mergeCell ref="AB59:AB60"/>
    <mergeCell ref="Z38:Z42"/>
    <mergeCell ref="AA38:AA42"/>
    <mergeCell ref="AB38:AB42"/>
    <mergeCell ref="A48:AC48"/>
    <mergeCell ref="A49:Y50"/>
    <mergeCell ref="Z49:Z50"/>
    <mergeCell ref="AA49:AA50"/>
    <mergeCell ref="AB49:AB50"/>
    <mergeCell ref="B53:C53"/>
    <mergeCell ref="B54:C54"/>
    <mergeCell ref="B55:C55"/>
    <mergeCell ref="D53:N53"/>
    <mergeCell ref="D54:N54"/>
    <mergeCell ref="D55:N55"/>
    <mergeCell ref="B38:Y38"/>
    <mergeCell ref="O41:Y41"/>
    <mergeCell ref="O39:Y39"/>
    <mergeCell ref="AC51:AC57"/>
    <mergeCell ref="A58:AC58"/>
    <mergeCell ref="A59:Y60"/>
    <mergeCell ref="B56:C56"/>
    <mergeCell ref="B5:F5"/>
    <mergeCell ref="G5:K5"/>
    <mergeCell ref="L5:M5"/>
    <mergeCell ref="B6:F6"/>
    <mergeCell ref="G6:K6"/>
    <mergeCell ref="L6:M6"/>
    <mergeCell ref="AC37:AC42"/>
    <mergeCell ref="H41:N41"/>
    <mergeCell ref="AC31:AC32"/>
    <mergeCell ref="A26:Y27"/>
    <mergeCell ref="Z26:Z27"/>
    <mergeCell ref="AA26:AA27"/>
    <mergeCell ref="AB26:AB27"/>
    <mergeCell ref="AC26:AC27"/>
    <mergeCell ref="A34:Y34"/>
    <mergeCell ref="A36:AC36"/>
    <mergeCell ref="B39:G39"/>
    <mergeCell ref="H39:N39"/>
    <mergeCell ref="B40:G40"/>
    <mergeCell ref="B41:G41"/>
    <mergeCell ref="H40:N40"/>
    <mergeCell ref="A30:Y30"/>
    <mergeCell ref="A33:Y33"/>
    <mergeCell ref="A35:Y35"/>
    <mergeCell ref="A1:Y1"/>
    <mergeCell ref="A2:AC2"/>
    <mergeCell ref="B4:F4"/>
    <mergeCell ref="G4:K4"/>
    <mergeCell ref="L4:M4"/>
    <mergeCell ref="A12:Y13"/>
    <mergeCell ref="Z12:Z13"/>
    <mergeCell ref="AA12:AA13"/>
    <mergeCell ref="AB12:AB13"/>
    <mergeCell ref="A3:Y3"/>
    <mergeCell ref="N4:Y4"/>
    <mergeCell ref="N5:Y5"/>
    <mergeCell ref="N6:Y6"/>
    <mergeCell ref="N7:Y7"/>
    <mergeCell ref="A8:Y8"/>
    <mergeCell ref="A10:Y10"/>
    <mergeCell ref="AB4:AB8"/>
    <mergeCell ref="AA4:AA8"/>
    <mergeCell ref="Z4:Z8"/>
    <mergeCell ref="AC3:AC8"/>
    <mergeCell ref="A9:AC9"/>
    <mergeCell ref="B7:F7"/>
    <mergeCell ref="G7:K7"/>
    <mergeCell ref="L7:M7"/>
    <mergeCell ref="A11:Y11"/>
    <mergeCell ref="A14:Y14"/>
    <mergeCell ref="Z52:Z56"/>
    <mergeCell ref="AA52:AA56"/>
    <mergeCell ref="AB52:AB56"/>
    <mergeCell ref="AA28:AA29"/>
    <mergeCell ref="AB28:AB29"/>
    <mergeCell ref="AC28:AC29"/>
    <mergeCell ref="Z17:Z18"/>
    <mergeCell ref="AA17:AA18"/>
    <mergeCell ref="AB17:AB18"/>
    <mergeCell ref="AC17:AC18"/>
    <mergeCell ref="A17:Y18"/>
    <mergeCell ref="A37:Y37"/>
    <mergeCell ref="O40:Y40"/>
    <mergeCell ref="A42:Y42"/>
    <mergeCell ref="A28:Y29"/>
    <mergeCell ref="A31:Y32"/>
    <mergeCell ref="Z31:Z32"/>
    <mergeCell ref="AC49:AC50"/>
    <mergeCell ref="D56:F56"/>
    <mergeCell ref="G56:M56"/>
    <mergeCell ref="A21:AC21"/>
    <mergeCell ref="AC24:AC25"/>
  </mergeCells>
  <phoneticPr fontId="3"/>
  <dataValidations count="1">
    <dataValidation type="list" allowBlank="1" showInputMessage="1" showErrorMessage="1" sqref="B53:C56" xr:uid="{9E80B7FB-86AA-4F6D-A20B-DCD97F58D918}">
      <formula1>$AD$1</formula1>
    </dataValidation>
  </dataValidations>
  <pageMargins left="0.82677165354330717" right="0.35433070866141736" top="0.55118110236220474" bottom="0.43307086614173229" header="0.39370078740157483" footer="0.31496062992125984"/>
  <pageSetup paperSize="9" scale="76" orientation="portrait" r:id="rId1"/>
  <headerFooter alignWithMargins="0">
    <oddFooter>&amp;C&amp;P</oddFooter>
  </headerFooter>
  <rowBreaks count="1" manualBreakCount="1">
    <brk id="35" max="2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D4086-3403-46CD-B7FB-70949B0B031A}">
  <sheetPr>
    <tabColor rgb="FFFF0000"/>
    <pageSetUpPr fitToPage="1"/>
  </sheetPr>
  <dimension ref="A2:DM60"/>
  <sheetViews>
    <sheetView view="pageBreakPreview" zoomScale="70" zoomScaleNormal="55" zoomScaleSheetLayoutView="70" workbookViewId="0">
      <selection activeCell="A3" sqref="A3"/>
    </sheetView>
  </sheetViews>
  <sheetFormatPr defaultColWidth="9" defaultRowHeight="17.25" customHeight="1" x14ac:dyDescent="0.45"/>
  <cols>
    <col min="1" max="1" width="12.8984375" style="118" customWidth="1"/>
    <col min="2" max="2" width="16.3984375" style="118" customWidth="1"/>
    <col min="3" max="4" width="17.3984375" style="118" customWidth="1"/>
    <col min="5" max="8" width="9.3984375" style="119" customWidth="1"/>
    <col min="9" max="33" width="7.59765625" style="118" customWidth="1"/>
    <col min="34" max="34" width="9.59765625" style="119" customWidth="1"/>
    <col min="35" max="35" width="4.09765625" style="118" customWidth="1"/>
    <col min="36" max="122" width="6.3984375" style="118" customWidth="1"/>
    <col min="123" max="16384" width="9" style="118"/>
  </cols>
  <sheetData>
    <row r="2" spans="1:117" ht="20.25" customHeight="1" x14ac:dyDescent="0.45">
      <c r="A2" s="117" t="s">
        <v>180</v>
      </c>
    </row>
    <row r="3" spans="1:117" ht="29.25" customHeight="1" x14ac:dyDescent="0.45">
      <c r="A3" s="118" t="s">
        <v>126</v>
      </c>
      <c r="E3" s="118"/>
      <c r="F3" s="118"/>
      <c r="G3" s="118"/>
      <c r="H3" s="118"/>
    </row>
    <row r="4" spans="1:117" ht="17.25" customHeight="1" x14ac:dyDescent="0.45">
      <c r="E4" s="118"/>
      <c r="F4" s="118"/>
      <c r="G4" s="118"/>
      <c r="H4" s="118"/>
      <c r="K4" s="120"/>
      <c r="L4" s="120"/>
      <c r="M4" s="120"/>
      <c r="AH4" s="118"/>
    </row>
    <row r="5" spans="1:117" ht="17.25" customHeight="1" x14ac:dyDescent="0.45">
      <c r="A5" s="117" t="s">
        <v>127</v>
      </c>
      <c r="C5" s="119"/>
      <c r="D5" s="119"/>
      <c r="E5" s="118"/>
      <c r="F5" s="118"/>
      <c r="G5" s="118"/>
      <c r="H5" s="118"/>
      <c r="I5" s="120"/>
      <c r="J5" s="120"/>
      <c r="K5" s="120"/>
      <c r="L5" s="120"/>
      <c r="M5" s="120"/>
      <c r="AH5" s="118"/>
    </row>
    <row r="6" spans="1:117" ht="20.25" customHeight="1" x14ac:dyDescent="0.45">
      <c r="A6" s="117" t="s">
        <v>128</v>
      </c>
      <c r="E6" s="118"/>
      <c r="F6" s="118"/>
      <c r="G6" s="118"/>
      <c r="H6" s="118"/>
      <c r="I6" s="120"/>
      <c r="J6" s="120"/>
      <c r="K6" s="120"/>
      <c r="L6" s="120"/>
      <c r="M6" s="120"/>
      <c r="AH6" s="118"/>
    </row>
    <row r="7" spans="1:117" ht="34.5" customHeight="1" x14ac:dyDescent="0.45">
      <c r="C7" s="121" t="s">
        <v>129</v>
      </c>
      <c r="D7" s="444" t="s">
        <v>130</v>
      </c>
      <c r="E7" s="444"/>
      <c r="F7" s="444"/>
      <c r="G7" s="444" t="s">
        <v>131</v>
      </c>
      <c r="H7" s="444"/>
      <c r="I7" s="445">
        <v>0.29166666666666669</v>
      </c>
      <c r="J7" s="446"/>
      <c r="K7" s="443">
        <v>0.33333333333333298</v>
      </c>
      <c r="L7" s="443"/>
      <c r="M7" s="443">
        <v>0.375</v>
      </c>
      <c r="N7" s="443"/>
      <c r="O7" s="443">
        <v>0.41666666666666702</v>
      </c>
      <c r="P7" s="443"/>
      <c r="Q7" s="443">
        <v>0.45833333333333298</v>
      </c>
      <c r="R7" s="443"/>
      <c r="S7" s="443">
        <v>0.5</v>
      </c>
      <c r="T7" s="443"/>
      <c r="U7" s="443">
        <v>0.54166666666666696</v>
      </c>
      <c r="V7" s="443"/>
      <c r="W7" s="443">
        <v>0.58333333333333304</v>
      </c>
      <c r="X7" s="443"/>
      <c r="Y7" s="443">
        <v>0.625</v>
      </c>
      <c r="Z7" s="443"/>
      <c r="AA7" s="443">
        <v>0.66666666666666696</v>
      </c>
      <c r="AB7" s="443"/>
      <c r="AC7" s="443">
        <v>0.70833333333333304</v>
      </c>
      <c r="AD7" s="443"/>
      <c r="AE7" s="122">
        <v>0.75</v>
      </c>
      <c r="AF7" s="123"/>
      <c r="AG7" s="124">
        <v>0.79166666666666663</v>
      </c>
      <c r="AH7" s="125"/>
      <c r="AI7" s="126"/>
      <c r="AJ7" s="126"/>
      <c r="BO7" s="126"/>
      <c r="CO7" s="126"/>
    </row>
    <row r="8" spans="1:117" ht="31.5" customHeight="1" x14ac:dyDescent="0.45">
      <c r="C8" s="127"/>
      <c r="D8" s="128"/>
      <c r="E8" s="447"/>
      <c r="F8" s="448"/>
      <c r="G8" s="449"/>
      <c r="H8" s="449"/>
      <c r="I8" s="129">
        <v>0.29166666666666669</v>
      </c>
      <c r="J8" s="130">
        <v>0.3125</v>
      </c>
      <c r="K8" s="129">
        <v>0.33333333333333331</v>
      </c>
      <c r="L8" s="130">
        <v>0.35416666666666602</v>
      </c>
      <c r="M8" s="129">
        <v>0.375</v>
      </c>
      <c r="N8" s="130">
        <v>0.39583333333333298</v>
      </c>
      <c r="O8" s="129">
        <v>0.41666666666666702</v>
      </c>
      <c r="P8" s="130">
        <v>0.4375</v>
      </c>
      <c r="Q8" s="129">
        <v>0.45833333333333298</v>
      </c>
      <c r="R8" s="130">
        <v>0.47916666666666602</v>
      </c>
      <c r="S8" s="129">
        <v>0.5</v>
      </c>
      <c r="T8" s="130">
        <v>0.52083333333333304</v>
      </c>
      <c r="U8" s="129">
        <v>0.54166666666666596</v>
      </c>
      <c r="V8" s="130">
        <v>0.562499999999999</v>
      </c>
      <c r="W8" s="129">
        <v>0.58333333333333304</v>
      </c>
      <c r="X8" s="130">
        <v>0.60416666666666596</v>
      </c>
      <c r="Y8" s="129">
        <v>0.624999999999999</v>
      </c>
      <c r="Z8" s="130">
        <v>0.64583333333333204</v>
      </c>
      <c r="AA8" s="129">
        <v>0.66666666666666596</v>
      </c>
      <c r="AB8" s="130">
        <v>0.687499999999999</v>
      </c>
      <c r="AC8" s="129">
        <v>0.70833333333333204</v>
      </c>
      <c r="AD8" s="130">
        <v>0.72916666666666496</v>
      </c>
      <c r="AE8" s="129">
        <v>0.749999999999999</v>
      </c>
      <c r="AF8" s="131">
        <v>0.77083333333333204</v>
      </c>
      <c r="AG8" s="132">
        <v>0.79166666666666496</v>
      </c>
      <c r="AH8" s="125"/>
      <c r="AJ8" s="126"/>
      <c r="BO8" s="126"/>
      <c r="CO8" s="126"/>
    </row>
    <row r="9" spans="1:117" ht="17.25" customHeight="1" x14ac:dyDescent="0.45">
      <c r="E9" s="118"/>
      <c r="F9" s="133"/>
      <c r="G9" s="450" t="s">
        <v>132</v>
      </c>
      <c r="H9" s="451"/>
      <c r="I9" s="134"/>
      <c r="J9" s="135"/>
      <c r="K9" s="134"/>
      <c r="L9" s="135"/>
      <c r="M9" s="134"/>
      <c r="N9" s="135"/>
      <c r="O9" s="134"/>
      <c r="P9" s="135"/>
      <c r="Q9" s="134"/>
      <c r="R9" s="135"/>
      <c r="S9" s="134"/>
      <c r="T9" s="135"/>
      <c r="U9" s="134"/>
      <c r="V9" s="135"/>
      <c r="W9" s="134"/>
      <c r="X9" s="135"/>
      <c r="Y9" s="134"/>
      <c r="Z9" s="135"/>
      <c r="AA9" s="134"/>
      <c r="AB9" s="135"/>
      <c r="AC9" s="134"/>
      <c r="AD9" s="135"/>
      <c r="AE9" s="134"/>
      <c r="AF9" s="135"/>
      <c r="AG9" s="136"/>
      <c r="AH9" s="118"/>
      <c r="AJ9" s="126"/>
      <c r="BO9" s="126"/>
      <c r="CO9" s="126"/>
    </row>
    <row r="10" spans="1:117" ht="17.25" customHeight="1" x14ac:dyDescent="0.45">
      <c r="A10" s="117" t="s">
        <v>133</v>
      </c>
      <c r="E10" s="118"/>
      <c r="F10" s="137"/>
      <c r="G10" s="441" t="s">
        <v>134</v>
      </c>
      <c r="H10" s="442"/>
      <c r="I10" s="138"/>
      <c r="J10" s="139"/>
      <c r="K10" s="138"/>
      <c r="L10" s="139"/>
      <c r="M10" s="138"/>
      <c r="N10" s="139"/>
      <c r="O10" s="138"/>
      <c r="P10" s="139"/>
      <c r="Q10" s="138"/>
      <c r="R10" s="139"/>
      <c r="S10" s="138"/>
      <c r="T10" s="139"/>
      <c r="U10" s="138"/>
      <c r="V10" s="139"/>
      <c r="W10" s="138"/>
      <c r="X10" s="139"/>
      <c r="Y10" s="138"/>
      <c r="Z10" s="139"/>
      <c r="AA10" s="138"/>
      <c r="AB10" s="139"/>
      <c r="AC10" s="138"/>
      <c r="AD10" s="139"/>
      <c r="AE10" s="138"/>
      <c r="AF10" s="139"/>
      <c r="AG10" s="140"/>
      <c r="AH10" s="118"/>
      <c r="AJ10" s="126"/>
      <c r="BO10" s="126"/>
      <c r="CO10" s="126"/>
    </row>
    <row r="11" spans="1:117" ht="17.25" customHeight="1" x14ac:dyDescent="0.45">
      <c r="A11" s="117" t="s">
        <v>135</v>
      </c>
      <c r="E11" s="118"/>
      <c r="F11" s="137"/>
      <c r="G11" s="441" t="s">
        <v>136</v>
      </c>
      <c r="H11" s="442"/>
      <c r="I11" s="138"/>
      <c r="J11" s="139"/>
      <c r="K11" s="138"/>
      <c r="L11" s="139"/>
      <c r="M11" s="138"/>
      <c r="N11" s="139"/>
      <c r="O11" s="138"/>
      <c r="P11" s="139"/>
      <c r="Q11" s="138"/>
      <c r="R11" s="139"/>
      <c r="S11" s="138"/>
      <c r="T11" s="139"/>
      <c r="U11" s="138"/>
      <c r="V11" s="139"/>
      <c r="W11" s="138"/>
      <c r="X11" s="139"/>
      <c r="Y11" s="138"/>
      <c r="Z11" s="139"/>
      <c r="AA11" s="138"/>
      <c r="AB11" s="139"/>
      <c r="AC11" s="138"/>
      <c r="AD11" s="139"/>
      <c r="AE11" s="138"/>
      <c r="AF11" s="139"/>
      <c r="AG11" s="140"/>
      <c r="AH11" s="118"/>
      <c r="AJ11" s="126"/>
      <c r="BO11" s="126"/>
      <c r="CO11" s="126"/>
    </row>
    <row r="12" spans="1:117" ht="17.25" customHeight="1" x14ac:dyDescent="0.45">
      <c r="F12" s="137"/>
      <c r="G12" s="452" t="s">
        <v>137</v>
      </c>
      <c r="H12" s="453"/>
      <c r="I12" s="141"/>
      <c r="J12" s="142"/>
      <c r="K12" s="141"/>
      <c r="L12" s="142"/>
      <c r="M12" s="141"/>
      <c r="N12" s="142"/>
      <c r="O12" s="141"/>
      <c r="P12" s="142"/>
      <c r="Q12" s="141"/>
      <c r="R12" s="142"/>
      <c r="S12" s="141"/>
      <c r="T12" s="142"/>
      <c r="U12" s="141"/>
      <c r="V12" s="142"/>
      <c r="W12" s="141"/>
      <c r="X12" s="142"/>
      <c r="Y12" s="141"/>
      <c r="Z12" s="142"/>
      <c r="AA12" s="141"/>
      <c r="AB12" s="142"/>
      <c r="AC12" s="141"/>
      <c r="AD12" s="142"/>
      <c r="AE12" s="141"/>
      <c r="AF12" s="142"/>
      <c r="AG12" s="143"/>
      <c r="AH12" s="118"/>
      <c r="AJ12" s="126"/>
      <c r="BO12" s="126"/>
      <c r="CO12" s="126"/>
    </row>
    <row r="13" spans="1:117" ht="22.5" customHeight="1" x14ac:dyDescent="0.45">
      <c r="F13" s="137"/>
      <c r="G13" s="454" t="s">
        <v>138</v>
      </c>
      <c r="H13" s="455"/>
      <c r="I13" s="144">
        <f t="shared" ref="I13:L13" si="0">IF(AND(0&lt;I9+I10+I11+I12,ROUNDDOWN(I9/3,1)+ROUNDDOWN(I10/6,1)+ROUNDDOWN(I11/15,1)+ROUNDDOWN(I12/25,1)&lt;1),1,ROUND(ROUNDDOWN(I9/3,1)+ROUNDDOWN(I10/6,1)+ROUNDDOWN(I11/15,1)+ROUNDDOWN(I12/25,1),0))</f>
        <v>0</v>
      </c>
      <c r="J13" s="145">
        <f t="shared" si="0"/>
        <v>0</v>
      </c>
      <c r="K13" s="144">
        <f t="shared" si="0"/>
        <v>0</v>
      </c>
      <c r="L13" s="145">
        <f t="shared" si="0"/>
        <v>0</v>
      </c>
      <c r="M13" s="144">
        <f>IF(AND(0&lt;M9+M10+M11+M12,ROUNDDOWN(M9/3,1)+ROUNDDOWN(M10/6,1)+ROUNDDOWN(M11/15,1)+ROUNDDOWN(M12/25,1)&lt;1),1,ROUND(ROUNDDOWN(M9/3,1)+ROUNDDOWN(M10/6,1)+ROUNDDOWN(M11/15,1)+ROUNDDOWN(M12/25,1),0))</f>
        <v>0</v>
      </c>
      <c r="N13" s="145">
        <f>IF(AND(0&lt;N9+N10+N11+N12,ROUNDDOWN(N9/3,1)+ROUNDDOWN(N10/6,1)+ROUNDDOWN(N11/15,1)+ROUNDDOWN(N12/25,1)&lt;1),1,ROUND(ROUNDDOWN(N9/3,1)+ROUNDDOWN(N10/6,1)+ROUNDDOWN(N11/15,1)+ROUNDDOWN(N12/25,1),0))</f>
        <v>0</v>
      </c>
      <c r="O13" s="144">
        <f t="shared" ref="O13:AG13" si="1">IF(AND(0&lt;O9+O10+O11+O12,ROUNDDOWN(O9/3,1)+ROUNDDOWN(O10/6,1)+ROUNDDOWN(O11/15,1)+ROUNDDOWN(O12/25,1)&lt;1),1,ROUND(ROUNDDOWN(O9/3,1)+ROUNDDOWN(O10/6,1)+ROUNDDOWN(O11/15,1)+ROUNDDOWN(O12/25,1),0))</f>
        <v>0</v>
      </c>
      <c r="P13" s="145">
        <f t="shared" si="1"/>
        <v>0</v>
      </c>
      <c r="Q13" s="144">
        <f t="shared" si="1"/>
        <v>0</v>
      </c>
      <c r="R13" s="145">
        <f t="shared" si="1"/>
        <v>0</v>
      </c>
      <c r="S13" s="144">
        <f t="shared" si="1"/>
        <v>0</v>
      </c>
      <c r="T13" s="145">
        <f t="shared" si="1"/>
        <v>0</v>
      </c>
      <c r="U13" s="144">
        <f t="shared" si="1"/>
        <v>0</v>
      </c>
      <c r="V13" s="145">
        <f t="shared" si="1"/>
        <v>0</v>
      </c>
      <c r="W13" s="144">
        <f t="shared" si="1"/>
        <v>0</v>
      </c>
      <c r="X13" s="145">
        <f t="shared" si="1"/>
        <v>0</v>
      </c>
      <c r="Y13" s="144">
        <f t="shared" si="1"/>
        <v>0</v>
      </c>
      <c r="Z13" s="145">
        <f t="shared" si="1"/>
        <v>0</v>
      </c>
      <c r="AA13" s="144">
        <f t="shared" si="1"/>
        <v>0</v>
      </c>
      <c r="AB13" s="145">
        <f t="shared" si="1"/>
        <v>0</v>
      </c>
      <c r="AC13" s="144">
        <f t="shared" si="1"/>
        <v>0</v>
      </c>
      <c r="AD13" s="145">
        <f t="shared" si="1"/>
        <v>0</v>
      </c>
      <c r="AE13" s="144">
        <f t="shared" si="1"/>
        <v>0</v>
      </c>
      <c r="AF13" s="145">
        <f t="shared" si="1"/>
        <v>0</v>
      </c>
      <c r="AG13" s="145">
        <f t="shared" si="1"/>
        <v>0</v>
      </c>
      <c r="AH13" s="118"/>
      <c r="AJ13" s="126"/>
      <c r="BO13" s="126"/>
      <c r="CO13" s="126"/>
    </row>
    <row r="14" spans="1:117" ht="22.5" customHeight="1" x14ac:dyDescent="0.45">
      <c r="A14" s="117" t="s">
        <v>139</v>
      </c>
      <c r="F14" s="118"/>
      <c r="G14" s="454" t="s">
        <v>140</v>
      </c>
      <c r="H14" s="455"/>
      <c r="I14" s="144">
        <f>ROUNDDOWN(I13/3,0)</f>
        <v>0</v>
      </c>
      <c r="J14" s="146">
        <f t="shared" ref="J14:AG14" si="2">ROUNDDOWN(J13/3,0)</f>
        <v>0</v>
      </c>
      <c r="K14" s="144">
        <f t="shared" si="2"/>
        <v>0</v>
      </c>
      <c r="L14" s="146">
        <f t="shared" si="2"/>
        <v>0</v>
      </c>
      <c r="M14" s="144">
        <f t="shared" si="2"/>
        <v>0</v>
      </c>
      <c r="N14" s="146">
        <f t="shared" si="2"/>
        <v>0</v>
      </c>
      <c r="O14" s="144">
        <f t="shared" si="2"/>
        <v>0</v>
      </c>
      <c r="P14" s="146">
        <f t="shared" si="2"/>
        <v>0</v>
      </c>
      <c r="Q14" s="144">
        <f t="shared" si="2"/>
        <v>0</v>
      </c>
      <c r="R14" s="146">
        <f t="shared" si="2"/>
        <v>0</v>
      </c>
      <c r="S14" s="144">
        <f t="shared" si="2"/>
        <v>0</v>
      </c>
      <c r="T14" s="146">
        <f t="shared" si="2"/>
        <v>0</v>
      </c>
      <c r="U14" s="144">
        <f t="shared" si="2"/>
        <v>0</v>
      </c>
      <c r="V14" s="146">
        <f t="shared" si="2"/>
        <v>0</v>
      </c>
      <c r="W14" s="144">
        <f t="shared" si="2"/>
        <v>0</v>
      </c>
      <c r="X14" s="146">
        <f t="shared" si="2"/>
        <v>0</v>
      </c>
      <c r="Y14" s="144">
        <f t="shared" si="2"/>
        <v>0</v>
      </c>
      <c r="Z14" s="146">
        <f t="shared" si="2"/>
        <v>0</v>
      </c>
      <c r="AA14" s="144">
        <f t="shared" si="2"/>
        <v>0</v>
      </c>
      <c r="AB14" s="146">
        <f t="shared" si="2"/>
        <v>0</v>
      </c>
      <c r="AC14" s="144">
        <f t="shared" si="2"/>
        <v>0</v>
      </c>
      <c r="AD14" s="146">
        <f t="shared" si="2"/>
        <v>0</v>
      </c>
      <c r="AE14" s="144">
        <f t="shared" si="2"/>
        <v>0</v>
      </c>
      <c r="AF14" s="146">
        <f t="shared" si="2"/>
        <v>0</v>
      </c>
      <c r="AG14" s="147">
        <f t="shared" si="2"/>
        <v>0</v>
      </c>
      <c r="AH14" s="118"/>
      <c r="AJ14" s="126"/>
      <c r="BO14" s="126"/>
      <c r="CO14" s="126"/>
    </row>
    <row r="15" spans="1:117" s="148" customFormat="1" ht="41.25" customHeight="1" x14ac:dyDescent="0.45">
      <c r="C15" s="149" t="s">
        <v>141</v>
      </c>
      <c r="D15" s="121" t="s">
        <v>142</v>
      </c>
      <c r="E15" s="150" t="s">
        <v>143</v>
      </c>
      <c r="F15" s="151" t="s">
        <v>144</v>
      </c>
      <c r="G15" s="456" t="s">
        <v>145</v>
      </c>
      <c r="H15" s="457"/>
      <c r="I15" s="445">
        <v>0.29166666666666669</v>
      </c>
      <c r="J15" s="458"/>
      <c r="K15" s="445">
        <v>0.33333333333333298</v>
      </c>
      <c r="L15" s="458"/>
      <c r="M15" s="445">
        <v>0.375</v>
      </c>
      <c r="N15" s="458"/>
      <c r="O15" s="445">
        <v>0.41666666666666702</v>
      </c>
      <c r="P15" s="458"/>
      <c r="Q15" s="445">
        <v>0.45833333333333298</v>
      </c>
      <c r="R15" s="458"/>
      <c r="S15" s="445">
        <v>0.5</v>
      </c>
      <c r="T15" s="458"/>
      <c r="U15" s="445">
        <v>0.54166666666666696</v>
      </c>
      <c r="V15" s="458"/>
      <c r="W15" s="445">
        <v>0.58333333333333304</v>
      </c>
      <c r="X15" s="458"/>
      <c r="Y15" s="445">
        <v>0.625</v>
      </c>
      <c r="Z15" s="458"/>
      <c r="AA15" s="445">
        <v>0.66666666666666696</v>
      </c>
      <c r="AB15" s="458"/>
      <c r="AC15" s="445">
        <v>0.70833333333333304</v>
      </c>
      <c r="AD15" s="458"/>
      <c r="AE15" s="152">
        <v>0.75</v>
      </c>
      <c r="AF15" s="153"/>
      <c r="AG15" s="124">
        <v>0.79166666666666663</v>
      </c>
      <c r="AH15" s="154" t="s">
        <v>146</v>
      </c>
      <c r="AI15" s="126"/>
      <c r="AJ15" s="155">
        <v>0.29166666666666669</v>
      </c>
      <c r="AL15" s="155">
        <v>0.33333333333333331</v>
      </c>
      <c r="AN15" s="155">
        <v>0.375</v>
      </c>
      <c r="AP15" s="155">
        <v>0.41666666666666669</v>
      </c>
      <c r="AR15" s="155">
        <v>0.45833333333333331</v>
      </c>
      <c r="AT15" s="155">
        <v>0.5</v>
      </c>
      <c r="AV15" s="155">
        <v>0.54166666666666663</v>
      </c>
      <c r="AX15" s="155">
        <v>0.58333333333333337</v>
      </c>
      <c r="AZ15" s="155">
        <v>0.625</v>
      </c>
      <c r="BB15" s="155">
        <v>0.66666666666666663</v>
      </c>
      <c r="BD15" s="155">
        <v>0.70833333333333337</v>
      </c>
      <c r="BF15" s="155">
        <v>0.75</v>
      </c>
      <c r="BH15" s="155">
        <v>0.79166666666666663</v>
      </c>
      <c r="BI15" s="155"/>
      <c r="BJ15" s="155" t="s">
        <v>147</v>
      </c>
      <c r="BK15" s="155" t="s">
        <v>148</v>
      </c>
      <c r="BL15" s="459" t="s">
        <v>149</v>
      </c>
      <c r="BM15" s="459"/>
      <c r="BN15" s="155"/>
      <c r="BO15" s="155">
        <v>0.29166666666666669</v>
      </c>
      <c r="BQ15" s="155">
        <v>0.33333333333333331</v>
      </c>
      <c r="BS15" s="155">
        <v>0.375</v>
      </c>
      <c r="BU15" s="155">
        <v>0.41666666666666669</v>
      </c>
      <c r="BW15" s="155">
        <v>0.45833333333333331</v>
      </c>
      <c r="BY15" s="155">
        <v>0.5</v>
      </c>
      <c r="CA15" s="155">
        <v>0.54166666666666663</v>
      </c>
      <c r="CC15" s="155">
        <v>0.58333333333333337</v>
      </c>
      <c r="CE15" s="155">
        <v>0.625</v>
      </c>
      <c r="CG15" s="155">
        <v>0.66666666666666663</v>
      </c>
      <c r="CI15" s="155">
        <v>0.70833333333333337</v>
      </c>
      <c r="CK15" s="155">
        <v>0.75</v>
      </c>
      <c r="CM15" s="155">
        <v>0.79166666666666663</v>
      </c>
      <c r="CN15" s="155"/>
      <c r="CO15" s="155">
        <v>0.29166666666666669</v>
      </c>
      <c r="CQ15" s="155">
        <v>0.33333333333333331</v>
      </c>
      <c r="CS15" s="155">
        <v>0.375</v>
      </c>
      <c r="CU15" s="155">
        <v>0.41666666666666669</v>
      </c>
      <c r="CW15" s="155">
        <v>0.45833333333333331</v>
      </c>
      <c r="CY15" s="155">
        <v>0.5</v>
      </c>
      <c r="DA15" s="155">
        <v>0.54166666666666663</v>
      </c>
      <c r="DC15" s="155">
        <v>0.58333333333333337</v>
      </c>
      <c r="DE15" s="155">
        <v>0.625</v>
      </c>
      <c r="DG15" s="155">
        <v>0.66666666666666663</v>
      </c>
      <c r="DI15" s="155">
        <v>0.70833333333333337</v>
      </c>
      <c r="DK15" s="155">
        <v>0.75</v>
      </c>
      <c r="DM15" s="155">
        <v>0.79166666666666663</v>
      </c>
    </row>
    <row r="16" spans="1:117" ht="20.25" customHeight="1" x14ac:dyDescent="0.45">
      <c r="C16" s="156"/>
      <c r="D16" s="156"/>
      <c r="E16" s="128"/>
      <c r="F16" s="157"/>
      <c r="G16" s="128"/>
      <c r="H16" s="157"/>
      <c r="I16" s="158" t="str">
        <f t="shared" ref="I16:X31" si="3">AJ16</f>
        <v>-</v>
      </c>
      <c r="J16" s="130" t="str">
        <f t="shared" si="3"/>
        <v>-</v>
      </c>
      <c r="K16" s="158" t="str">
        <f t="shared" si="3"/>
        <v>-</v>
      </c>
      <c r="L16" s="130" t="str">
        <f t="shared" si="3"/>
        <v>-</v>
      </c>
      <c r="M16" s="158" t="str">
        <f t="shared" si="3"/>
        <v>-</v>
      </c>
      <c r="N16" s="130" t="str">
        <f t="shared" si="3"/>
        <v>-</v>
      </c>
      <c r="O16" s="158" t="str">
        <f t="shared" si="3"/>
        <v>-</v>
      </c>
      <c r="P16" s="130" t="str">
        <f t="shared" si="3"/>
        <v>-</v>
      </c>
      <c r="Q16" s="158" t="str">
        <f t="shared" si="3"/>
        <v>-</v>
      </c>
      <c r="R16" s="130" t="str">
        <f t="shared" si="3"/>
        <v>-</v>
      </c>
      <c r="S16" s="158" t="str">
        <f t="shared" si="3"/>
        <v>-</v>
      </c>
      <c r="T16" s="130" t="str">
        <f t="shared" si="3"/>
        <v>-</v>
      </c>
      <c r="U16" s="158" t="str">
        <f t="shared" si="3"/>
        <v>-</v>
      </c>
      <c r="V16" s="130" t="str">
        <f t="shared" si="3"/>
        <v>-</v>
      </c>
      <c r="W16" s="158" t="str">
        <f t="shared" si="3"/>
        <v>-</v>
      </c>
      <c r="X16" s="130" t="str">
        <f t="shared" si="3"/>
        <v>-</v>
      </c>
      <c r="Y16" s="158" t="str">
        <f t="shared" ref="Y16:AG34" si="4">AZ16</f>
        <v>-</v>
      </c>
      <c r="Z16" s="130" t="str">
        <f t="shared" si="4"/>
        <v>-</v>
      </c>
      <c r="AA16" s="158" t="str">
        <f t="shared" si="4"/>
        <v>-</v>
      </c>
      <c r="AB16" s="130" t="str">
        <f t="shared" si="4"/>
        <v>-</v>
      </c>
      <c r="AC16" s="158" t="str">
        <f t="shared" si="4"/>
        <v>-</v>
      </c>
      <c r="AD16" s="130" t="str">
        <f t="shared" si="4"/>
        <v>-</v>
      </c>
      <c r="AE16" s="158" t="str">
        <f t="shared" si="4"/>
        <v>-</v>
      </c>
      <c r="AF16" s="130" t="str">
        <f t="shared" si="4"/>
        <v>-</v>
      </c>
      <c r="AG16" s="132" t="str">
        <f t="shared" si="4"/>
        <v>-</v>
      </c>
      <c r="AH16" s="159">
        <f t="shared" ref="AH16:AH34" si="5">BK16-BJ16-(BM16-BL16)</f>
        <v>0</v>
      </c>
      <c r="AJ16" s="121" t="str">
        <f>IF(AND(AND($BJ16&lt;=BO16,BO16&lt;$BK16),OR(BO16&lt;$BL16,$BM16&lt;=BO16)),"○","-")</f>
        <v>-</v>
      </c>
      <c r="AK16" s="121" t="str">
        <f t="shared" ref="AK16:AZ31" si="6">IF(AND(AND($BJ16&lt;=BP16,BP16&lt;$BK16),OR(BP16&lt;$BL16,$BM16&lt;=BP16)),"○","-")</f>
        <v>-</v>
      </c>
      <c r="AL16" s="121" t="str">
        <f t="shared" si="6"/>
        <v>-</v>
      </c>
      <c r="AM16" s="121" t="str">
        <f t="shared" si="6"/>
        <v>-</v>
      </c>
      <c r="AN16" s="121" t="str">
        <f t="shared" si="6"/>
        <v>-</v>
      </c>
      <c r="AO16" s="121" t="str">
        <f t="shared" si="6"/>
        <v>-</v>
      </c>
      <c r="AP16" s="121" t="str">
        <f t="shared" si="6"/>
        <v>-</v>
      </c>
      <c r="AQ16" s="121" t="str">
        <f t="shared" si="6"/>
        <v>-</v>
      </c>
      <c r="AR16" s="121" t="str">
        <f>IF(AND(AND($BJ16&lt;=BW16,BW16&lt;$BK16),OR(BW16&lt;$BL16,$BM16&lt;=BW16)),"○","-")</f>
        <v>-</v>
      </c>
      <c r="AS16" s="121" t="str">
        <f t="shared" si="6"/>
        <v>-</v>
      </c>
      <c r="AT16" s="121" t="str">
        <f t="shared" si="6"/>
        <v>-</v>
      </c>
      <c r="AU16" s="121" t="str">
        <f t="shared" si="6"/>
        <v>-</v>
      </c>
      <c r="AV16" s="121" t="str">
        <f t="shared" si="6"/>
        <v>-</v>
      </c>
      <c r="AW16" s="121" t="str">
        <f t="shared" si="6"/>
        <v>-</v>
      </c>
      <c r="AX16" s="121" t="str">
        <f t="shared" si="6"/>
        <v>-</v>
      </c>
      <c r="AY16" s="121" t="str">
        <f t="shared" si="6"/>
        <v>-</v>
      </c>
      <c r="AZ16" s="121" t="str">
        <f t="shared" si="6"/>
        <v>-</v>
      </c>
      <c r="BA16" s="121" t="str">
        <f t="shared" ref="BA16:BH31" si="7">IF(AND(AND($BJ16&lt;=CF16,CF16&lt;$BK16),OR(CF16&lt;$BL16,$BM16&lt;=CF16)),"○","-")</f>
        <v>-</v>
      </c>
      <c r="BB16" s="121" t="str">
        <f t="shared" si="7"/>
        <v>-</v>
      </c>
      <c r="BC16" s="121" t="str">
        <f t="shared" si="7"/>
        <v>-</v>
      </c>
      <c r="BD16" s="121" t="str">
        <f t="shared" si="7"/>
        <v>-</v>
      </c>
      <c r="BE16" s="121" t="str">
        <f t="shared" si="7"/>
        <v>-</v>
      </c>
      <c r="BF16" s="121" t="str">
        <f t="shared" si="7"/>
        <v>-</v>
      </c>
      <c r="BG16" s="121" t="str">
        <f t="shared" si="7"/>
        <v>-</v>
      </c>
      <c r="BH16" s="121" t="str">
        <f t="shared" si="7"/>
        <v>-</v>
      </c>
      <c r="BI16" s="125"/>
      <c r="BJ16" s="160">
        <f>E16</f>
        <v>0</v>
      </c>
      <c r="BK16" s="160">
        <f t="shared" ref="BK16:BM34" si="8">F16</f>
        <v>0</v>
      </c>
      <c r="BL16" s="160">
        <f t="shared" si="8"/>
        <v>0</v>
      </c>
      <c r="BM16" s="160">
        <f t="shared" si="8"/>
        <v>0</v>
      </c>
      <c r="BN16" s="160"/>
      <c r="BO16" s="160">
        <f t="shared" ref="BO16:CD31" si="9">CO16</f>
        <v>0.29166666666666669</v>
      </c>
      <c r="BP16" s="160">
        <f t="shared" si="9"/>
        <v>0.3125</v>
      </c>
      <c r="BQ16" s="160">
        <f t="shared" si="9"/>
        <v>0.33333333333333298</v>
      </c>
      <c r="BR16" s="160">
        <f t="shared" si="9"/>
        <v>0.35416666666666702</v>
      </c>
      <c r="BS16" s="160">
        <f t="shared" si="9"/>
        <v>0.375</v>
      </c>
      <c r="BT16" s="160">
        <f t="shared" si="9"/>
        <v>0.39583333333333398</v>
      </c>
      <c r="BU16" s="160">
        <f t="shared" si="9"/>
        <v>0.41666666666666702</v>
      </c>
      <c r="BV16" s="160">
        <f t="shared" si="9"/>
        <v>0.4375</v>
      </c>
      <c r="BW16" s="160">
        <f t="shared" si="9"/>
        <v>0.45833333333333398</v>
      </c>
      <c r="BX16" s="160">
        <f t="shared" si="9"/>
        <v>0.47916666666666702</v>
      </c>
      <c r="BY16" s="160">
        <f t="shared" si="9"/>
        <v>0.5</v>
      </c>
      <c r="BZ16" s="160">
        <f t="shared" si="9"/>
        <v>0.52083333333333304</v>
      </c>
      <c r="CA16" s="160">
        <f t="shared" si="9"/>
        <v>0.54166666666666696</v>
      </c>
      <c r="CB16" s="160">
        <f t="shared" si="9"/>
        <v>0.5625</v>
      </c>
      <c r="CC16" s="160">
        <f t="shared" si="9"/>
        <v>0.58333333333333304</v>
      </c>
      <c r="CD16" s="160">
        <f t="shared" si="9"/>
        <v>0.60416666666666696</v>
      </c>
      <c r="CE16" s="160">
        <f t="shared" ref="CE16:CM31" si="10">DE16</f>
        <v>0.625</v>
      </c>
      <c r="CF16" s="160">
        <f t="shared" si="10"/>
        <v>0.64583333333333304</v>
      </c>
      <c r="CG16" s="160">
        <f t="shared" si="10"/>
        <v>0.66666666666666696</v>
      </c>
      <c r="CH16" s="160">
        <f t="shared" si="10"/>
        <v>0.6875</v>
      </c>
      <c r="CI16" s="160">
        <f t="shared" si="10"/>
        <v>0.70833333333333304</v>
      </c>
      <c r="CJ16" s="160">
        <f t="shared" si="10"/>
        <v>0.72916666666666696</v>
      </c>
      <c r="CK16" s="160">
        <f t="shared" si="10"/>
        <v>0.75</v>
      </c>
      <c r="CL16" s="160">
        <f t="shared" si="10"/>
        <v>0.77083333333333304</v>
      </c>
      <c r="CM16" s="160">
        <f t="shared" si="10"/>
        <v>0.79166666666666696</v>
      </c>
      <c r="CN16" s="161"/>
      <c r="CO16" s="162">
        <v>0.29166666666666669</v>
      </c>
      <c r="CP16" s="162">
        <v>0.3125</v>
      </c>
      <c r="CQ16" s="162">
        <v>0.33333333333333298</v>
      </c>
      <c r="CR16" s="162">
        <v>0.35416666666666702</v>
      </c>
      <c r="CS16" s="162">
        <v>0.375</v>
      </c>
      <c r="CT16" s="162">
        <v>0.39583333333333398</v>
      </c>
      <c r="CU16" s="162">
        <v>0.41666666666666702</v>
      </c>
      <c r="CV16" s="162">
        <v>0.4375</v>
      </c>
      <c r="CW16" s="162">
        <v>0.45833333333333398</v>
      </c>
      <c r="CX16" s="162">
        <v>0.47916666666666702</v>
      </c>
      <c r="CY16" s="162">
        <v>0.5</v>
      </c>
      <c r="CZ16" s="162">
        <v>0.52083333333333304</v>
      </c>
      <c r="DA16" s="162">
        <v>0.54166666666666696</v>
      </c>
      <c r="DB16" s="162">
        <v>0.5625</v>
      </c>
      <c r="DC16" s="162">
        <v>0.58333333333333304</v>
      </c>
      <c r="DD16" s="162">
        <v>0.60416666666666696</v>
      </c>
      <c r="DE16" s="162">
        <v>0.625</v>
      </c>
      <c r="DF16" s="162">
        <v>0.64583333333333304</v>
      </c>
      <c r="DG16" s="162">
        <v>0.66666666666666696</v>
      </c>
      <c r="DH16" s="162">
        <v>0.6875</v>
      </c>
      <c r="DI16" s="162">
        <v>0.70833333333333304</v>
      </c>
      <c r="DJ16" s="162">
        <v>0.72916666666666696</v>
      </c>
      <c r="DK16" s="162">
        <v>0.75</v>
      </c>
      <c r="DL16" s="162">
        <v>0.77083333333333304</v>
      </c>
      <c r="DM16" s="162">
        <v>0.79166666666666696</v>
      </c>
    </row>
    <row r="17" spans="3:117" ht="20.25" customHeight="1" x14ac:dyDescent="0.45">
      <c r="C17" s="156"/>
      <c r="D17" s="156"/>
      <c r="E17" s="128"/>
      <c r="F17" s="157"/>
      <c r="G17" s="128"/>
      <c r="H17" s="157"/>
      <c r="I17" s="158" t="str">
        <f t="shared" si="3"/>
        <v>-</v>
      </c>
      <c r="J17" s="130" t="str">
        <f t="shared" si="3"/>
        <v>-</v>
      </c>
      <c r="K17" s="158" t="str">
        <f t="shared" si="3"/>
        <v>-</v>
      </c>
      <c r="L17" s="130" t="str">
        <f t="shared" si="3"/>
        <v>-</v>
      </c>
      <c r="M17" s="158" t="str">
        <f t="shared" si="3"/>
        <v>-</v>
      </c>
      <c r="N17" s="130" t="str">
        <f t="shared" si="3"/>
        <v>-</v>
      </c>
      <c r="O17" s="158" t="str">
        <f t="shared" si="3"/>
        <v>-</v>
      </c>
      <c r="P17" s="130" t="str">
        <f t="shared" si="3"/>
        <v>-</v>
      </c>
      <c r="Q17" s="158" t="str">
        <f t="shared" si="3"/>
        <v>-</v>
      </c>
      <c r="R17" s="130" t="str">
        <f t="shared" si="3"/>
        <v>-</v>
      </c>
      <c r="S17" s="158" t="str">
        <f t="shared" si="3"/>
        <v>-</v>
      </c>
      <c r="T17" s="130" t="str">
        <f t="shared" si="3"/>
        <v>-</v>
      </c>
      <c r="U17" s="158" t="str">
        <f t="shared" si="3"/>
        <v>-</v>
      </c>
      <c r="V17" s="130" t="str">
        <f t="shared" si="3"/>
        <v>-</v>
      </c>
      <c r="W17" s="158" t="str">
        <f t="shared" si="3"/>
        <v>-</v>
      </c>
      <c r="X17" s="130" t="str">
        <f t="shared" si="3"/>
        <v>-</v>
      </c>
      <c r="Y17" s="158" t="str">
        <f t="shared" si="4"/>
        <v>-</v>
      </c>
      <c r="Z17" s="130" t="str">
        <f t="shared" si="4"/>
        <v>-</v>
      </c>
      <c r="AA17" s="158" t="str">
        <f t="shared" si="4"/>
        <v>-</v>
      </c>
      <c r="AB17" s="130" t="str">
        <f t="shared" si="4"/>
        <v>-</v>
      </c>
      <c r="AC17" s="158" t="str">
        <f t="shared" si="4"/>
        <v>-</v>
      </c>
      <c r="AD17" s="130" t="str">
        <f t="shared" si="4"/>
        <v>-</v>
      </c>
      <c r="AE17" s="158" t="str">
        <f t="shared" si="4"/>
        <v>-</v>
      </c>
      <c r="AF17" s="130" t="str">
        <f t="shared" si="4"/>
        <v>-</v>
      </c>
      <c r="AG17" s="132" t="str">
        <f t="shared" si="4"/>
        <v>-</v>
      </c>
      <c r="AH17" s="159">
        <f t="shared" si="5"/>
        <v>0</v>
      </c>
      <c r="AJ17" s="121" t="str">
        <f t="shared" ref="AJ17:AY34" si="11">IF(AND(AND($BJ17&lt;=BO17,BO17&lt;$BK17),OR(BO17&lt;$BL17,$BM17&lt;=BO17)),"○","-")</f>
        <v>-</v>
      </c>
      <c r="AK17" s="121" t="str">
        <f t="shared" si="6"/>
        <v>-</v>
      </c>
      <c r="AL17" s="121" t="str">
        <f t="shared" si="6"/>
        <v>-</v>
      </c>
      <c r="AM17" s="121" t="str">
        <f t="shared" si="6"/>
        <v>-</v>
      </c>
      <c r="AN17" s="121" t="str">
        <f t="shared" si="6"/>
        <v>-</v>
      </c>
      <c r="AO17" s="121" t="str">
        <f t="shared" si="6"/>
        <v>-</v>
      </c>
      <c r="AP17" s="121" t="str">
        <f t="shared" si="6"/>
        <v>-</v>
      </c>
      <c r="AQ17" s="121" t="str">
        <f t="shared" si="6"/>
        <v>-</v>
      </c>
      <c r="AR17" s="121" t="str">
        <f t="shared" si="6"/>
        <v>-</v>
      </c>
      <c r="AS17" s="121" t="str">
        <f t="shared" si="6"/>
        <v>-</v>
      </c>
      <c r="AT17" s="121" t="str">
        <f t="shared" si="6"/>
        <v>-</v>
      </c>
      <c r="AU17" s="121" t="str">
        <f t="shared" si="6"/>
        <v>-</v>
      </c>
      <c r="AV17" s="121" t="str">
        <f t="shared" si="6"/>
        <v>-</v>
      </c>
      <c r="AW17" s="121" t="str">
        <f t="shared" si="6"/>
        <v>-</v>
      </c>
      <c r="AX17" s="121" t="str">
        <f t="shared" si="6"/>
        <v>-</v>
      </c>
      <c r="AY17" s="121" t="str">
        <f t="shared" si="6"/>
        <v>-</v>
      </c>
      <c r="AZ17" s="121" t="str">
        <f t="shared" si="6"/>
        <v>-</v>
      </c>
      <c r="BA17" s="121" t="str">
        <f t="shared" si="7"/>
        <v>-</v>
      </c>
      <c r="BB17" s="121" t="str">
        <f t="shared" si="7"/>
        <v>-</v>
      </c>
      <c r="BC17" s="121" t="str">
        <f t="shared" si="7"/>
        <v>-</v>
      </c>
      <c r="BD17" s="121" t="str">
        <f t="shared" si="7"/>
        <v>-</v>
      </c>
      <c r="BE17" s="121" t="str">
        <f t="shared" si="7"/>
        <v>-</v>
      </c>
      <c r="BF17" s="121" t="str">
        <f t="shared" si="7"/>
        <v>-</v>
      </c>
      <c r="BG17" s="121" t="str">
        <f t="shared" si="7"/>
        <v>-</v>
      </c>
      <c r="BH17" s="121" t="str">
        <f t="shared" si="7"/>
        <v>-</v>
      </c>
      <c r="BI17" s="125"/>
      <c r="BJ17" s="160">
        <f t="shared" ref="BJ17:BJ33" si="12">E17</f>
        <v>0</v>
      </c>
      <c r="BK17" s="160">
        <f t="shared" si="8"/>
        <v>0</v>
      </c>
      <c r="BL17" s="160">
        <f t="shared" si="8"/>
        <v>0</v>
      </c>
      <c r="BM17" s="160">
        <f t="shared" si="8"/>
        <v>0</v>
      </c>
      <c r="BN17" s="160"/>
      <c r="BO17" s="160">
        <f t="shared" si="9"/>
        <v>0.29166666666666669</v>
      </c>
      <c r="BP17" s="160">
        <f t="shared" si="9"/>
        <v>0.3125</v>
      </c>
      <c r="BQ17" s="160">
        <f t="shared" si="9"/>
        <v>0.33333333333333298</v>
      </c>
      <c r="BR17" s="160">
        <f t="shared" si="9"/>
        <v>0.35416666666666702</v>
      </c>
      <c r="BS17" s="160">
        <f t="shared" si="9"/>
        <v>0.375</v>
      </c>
      <c r="BT17" s="160">
        <f t="shared" si="9"/>
        <v>0.39583333333333398</v>
      </c>
      <c r="BU17" s="160">
        <f t="shared" si="9"/>
        <v>0.41666666666666702</v>
      </c>
      <c r="BV17" s="160">
        <f t="shared" si="9"/>
        <v>0.4375</v>
      </c>
      <c r="BW17" s="160">
        <f t="shared" si="9"/>
        <v>0.45833333333333398</v>
      </c>
      <c r="BX17" s="160">
        <f t="shared" si="9"/>
        <v>0.47916666666666702</v>
      </c>
      <c r="BY17" s="160">
        <f t="shared" si="9"/>
        <v>0.5</v>
      </c>
      <c r="BZ17" s="160">
        <f t="shared" si="9"/>
        <v>0.52083333333333304</v>
      </c>
      <c r="CA17" s="160">
        <f t="shared" si="9"/>
        <v>0.54166666666666696</v>
      </c>
      <c r="CB17" s="160">
        <f t="shared" si="9"/>
        <v>0.5625</v>
      </c>
      <c r="CC17" s="160">
        <f t="shared" si="9"/>
        <v>0.58333333333333304</v>
      </c>
      <c r="CD17" s="160">
        <f t="shared" si="9"/>
        <v>0.60416666666666696</v>
      </c>
      <c r="CE17" s="160">
        <f t="shared" si="10"/>
        <v>0.625</v>
      </c>
      <c r="CF17" s="160">
        <f t="shared" si="10"/>
        <v>0.64583333333333304</v>
      </c>
      <c r="CG17" s="160">
        <f t="shared" si="10"/>
        <v>0.66666666666666696</v>
      </c>
      <c r="CH17" s="160">
        <f t="shared" si="10"/>
        <v>0.6875</v>
      </c>
      <c r="CI17" s="160">
        <f t="shared" si="10"/>
        <v>0.70833333333333304</v>
      </c>
      <c r="CJ17" s="160">
        <f t="shared" si="10"/>
        <v>0.72916666666666696</v>
      </c>
      <c r="CK17" s="160">
        <f t="shared" si="10"/>
        <v>0.75</v>
      </c>
      <c r="CL17" s="160">
        <f t="shared" si="10"/>
        <v>0.77083333333333304</v>
      </c>
      <c r="CM17" s="160">
        <f t="shared" si="10"/>
        <v>0.79166666666666696</v>
      </c>
      <c r="CN17" s="161"/>
      <c r="CO17" s="162">
        <v>0.29166666666666669</v>
      </c>
      <c r="CP17" s="162">
        <v>0.3125</v>
      </c>
      <c r="CQ17" s="162">
        <v>0.33333333333333298</v>
      </c>
      <c r="CR17" s="162">
        <v>0.35416666666666702</v>
      </c>
      <c r="CS17" s="162">
        <v>0.375</v>
      </c>
      <c r="CT17" s="162">
        <v>0.39583333333333398</v>
      </c>
      <c r="CU17" s="162">
        <v>0.41666666666666702</v>
      </c>
      <c r="CV17" s="162">
        <v>0.4375</v>
      </c>
      <c r="CW17" s="162">
        <v>0.45833333333333398</v>
      </c>
      <c r="CX17" s="162">
        <v>0.47916666666666702</v>
      </c>
      <c r="CY17" s="162">
        <v>0.5</v>
      </c>
      <c r="CZ17" s="162">
        <v>0.52083333333333304</v>
      </c>
      <c r="DA17" s="162">
        <v>0.54166666666666696</v>
      </c>
      <c r="DB17" s="162">
        <v>0.5625</v>
      </c>
      <c r="DC17" s="162">
        <v>0.58333333333333304</v>
      </c>
      <c r="DD17" s="162">
        <v>0.60416666666666696</v>
      </c>
      <c r="DE17" s="162">
        <v>0.625</v>
      </c>
      <c r="DF17" s="162">
        <v>0.64583333333333304</v>
      </c>
      <c r="DG17" s="162">
        <v>0.66666666666666696</v>
      </c>
      <c r="DH17" s="162">
        <v>0.6875</v>
      </c>
      <c r="DI17" s="162">
        <v>0.70833333333333304</v>
      </c>
      <c r="DJ17" s="162">
        <v>0.72916666666666696</v>
      </c>
      <c r="DK17" s="162">
        <v>0.75</v>
      </c>
      <c r="DL17" s="162">
        <v>0.77083333333333304</v>
      </c>
      <c r="DM17" s="162">
        <v>0.79166666666666696</v>
      </c>
    </row>
    <row r="18" spans="3:117" ht="20.25" customHeight="1" x14ac:dyDescent="0.45">
      <c r="C18" s="156"/>
      <c r="D18" s="156"/>
      <c r="E18" s="128"/>
      <c r="F18" s="157"/>
      <c r="G18" s="128"/>
      <c r="H18" s="157"/>
      <c r="I18" s="158" t="str">
        <f t="shared" si="3"/>
        <v>-</v>
      </c>
      <c r="J18" s="130" t="str">
        <f t="shared" si="3"/>
        <v>-</v>
      </c>
      <c r="K18" s="158" t="str">
        <f t="shared" si="3"/>
        <v>-</v>
      </c>
      <c r="L18" s="130" t="str">
        <f t="shared" si="3"/>
        <v>-</v>
      </c>
      <c r="M18" s="158" t="str">
        <f t="shared" si="3"/>
        <v>-</v>
      </c>
      <c r="N18" s="130" t="str">
        <f t="shared" si="3"/>
        <v>-</v>
      </c>
      <c r="O18" s="158" t="str">
        <f t="shared" si="3"/>
        <v>-</v>
      </c>
      <c r="P18" s="130" t="str">
        <f t="shared" si="3"/>
        <v>-</v>
      </c>
      <c r="Q18" s="158" t="str">
        <f t="shared" si="3"/>
        <v>-</v>
      </c>
      <c r="R18" s="130" t="str">
        <f t="shared" si="3"/>
        <v>-</v>
      </c>
      <c r="S18" s="158" t="str">
        <f t="shared" si="3"/>
        <v>-</v>
      </c>
      <c r="T18" s="130" t="str">
        <f t="shared" si="3"/>
        <v>-</v>
      </c>
      <c r="U18" s="158" t="str">
        <f t="shared" si="3"/>
        <v>-</v>
      </c>
      <c r="V18" s="130" t="str">
        <f t="shared" si="3"/>
        <v>-</v>
      </c>
      <c r="W18" s="158" t="str">
        <f t="shared" si="3"/>
        <v>-</v>
      </c>
      <c r="X18" s="130" t="str">
        <f t="shared" si="3"/>
        <v>-</v>
      </c>
      <c r="Y18" s="158" t="str">
        <f t="shared" si="4"/>
        <v>-</v>
      </c>
      <c r="Z18" s="130" t="str">
        <f t="shared" si="4"/>
        <v>-</v>
      </c>
      <c r="AA18" s="158" t="str">
        <f t="shared" si="4"/>
        <v>-</v>
      </c>
      <c r="AB18" s="130" t="str">
        <f t="shared" si="4"/>
        <v>-</v>
      </c>
      <c r="AC18" s="158" t="str">
        <f t="shared" si="4"/>
        <v>-</v>
      </c>
      <c r="AD18" s="130" t="str">
        <f t="shared" si="4"/>
        <v>-</v>
      </c>
      <c r="AE18" s="158" t="str">
        <f t="shared" si="4"/>
        <v>-</v>
      </c>
      <c r="AF18" s="130" t="str">
        <f t="shared" si="4"/>
        <v>-</v>
      </c>
      <c r="AG18" s="132" t="str">
        <f t="shared" si="4"/>
        <v>-</v>
      </c>
      <c r="AH18" s="159">
        <f t="shared" si="5"/>
        <v>0</v>
      </c>
      <c r="AJ18" s="121" t="str">
        <f t="shared" si="11"/>
        <v>-</v>
      </c>
      <c r="AK18" s="121" t="str">
        <f t="shared" si="6"/>
        <v>-</v>
      </c>
      <c r="AL18" s="121" t="str">
        <f t="shared" si="6"/>
        <v>-</v>
      </c>
      <c r="AM18" s="121" t="str">
        <f t="shared" si="6"/>
        <v>-</v>
      </c>
      <c r="AN18" s="121" t="str">
        <f t="shared" si="6"/>
        <v>-</v>
      </c>
      <c r="AO18" s="121" t="str">
        <f t="shared" si="6"/>
        <v>-</v>
      </c>
      <c r="AP18" s="121" t="str">
        <f t="shared" si="6"/>
        <v>-</v>
      </c>
      <c r="AQ18" s="121" t="str">
        <f t="shared" si="6"/>
        <v>-</v>
      </c>
      <c r="AR18" s="121" t="str">
        <f t="shared" si="6"/>
        <v>-</v>
      </c>
      <c r="AS18" s="121" t="str">
        <f t="shared" si="6"/>
        <v>-</v>
      </c>
      <c r="AT18" s="121" t="str">
        <f t="shared" si="6"/>
        <v>-</v>
      </c>
      <c r="AU18" s="121" t="str">
        <f t="shared" si="6"/>
        <v>-</v>
      </c>
      <c r="AV18" s="121" t="str">
        <f t="shared" si="6"/>
        <v>-</v>
      </c>
      <c r="AW18" s="121" t="str">
        <f t="shared" si="6"/>
        <v>-</v>
      </c>
      <c r="AX18" s="121" t="str">
        <f t="shared" si="6"/>
        <v>-</v>
      </c>
      <c r="AY18" s="121" t="str">
        <f t="shared" si="6"/>
        <v>-</v>
      </c>
      <c r="AZ18" s="121" t="str">
        <f t="shared" si="6"/>
        <v>-</v>
      </c>
      <c r="BA18" s="121" t="str">
        <f t="shared" si="7"/>
        <v>-</v>
      </c>
      <c r="BB18" s="121" t="str">
        <f t="shared" si="7"/>
        <v>-</v>
      </c>
      <c r="BC18" s="121" t="str">
        <f t="shared" si="7"/>
        <v>-</v>
      </c>
      <c r="BD18" s="121" t="str">
        <f t="shared" si="7"/>
        <v>-</v>
      </c>
      <c r="BE18" s="121" t="str">
        <f t="shared" si="7"/>
        <v>-</v>
      </c>
      <c r="BF18" s="121" t="str">
        <f t="shared" si="7"/>
        <v>-</v>
      </c>
      <c r="BG18" s="121" t="str">
        <f t="shared" si="7"/>
        <v>-</v>
      </c>
      <c r="BH18" s="121" t="str">
        <f t="shared" si="7"/>
        <v>-</v>
      </c>
      <c r="BI18" s="125"/>
      <c r="BJ18" s="160">
        <f t="shared" si="12"/>
        <v>0</v>
      </c>
      <c r="BK18" s="160">
        <f t="shared" si="8"/>
        <v>0</v>
      </c>
      <c r="BL18" s="160">
        <f t="shared" si="8"/>
        <v>0</v>
      </c>
      <c r="BM18" s="160">
        <f t="shared" si="8"/>
        <v>0</v>
      </c>
      <c r="BN18" s="160"/>
      <c r="BO18" s="160">
        <f t="shared" si="9"/>
        <v>0.29166666666666669</v>
      </c>
      <c r="BP18" s="160">
        <f t="shared" si="9"/>
        <v>0.3125</v>
      </c>
      <c r="BQ18" s="160">
        <f t="shared" si="9"/>
        <v>0.33333333333333298</v>
      </c>
      <c r="BR18" s="160">
        <f t="shared" si="9"/>
        <v>0.35416666666666702</v>
      </c>
      <c r="BS18" s="160">
        <f t="shared" si="9"/>
        <v>0.375</v>
      </c>
      <c r="BT18" s="160">
        <f t="shared" si="9"/>
        <v>0.39583333333333398</v>
      </c>
      <c r="BU18" s="160">
        <f t="shared" si="9"/>
        <v>0.41666666666666702</v>
      </c>
      <c r="BV18" s="160">
        <f t="shared" si="9"/>
        <v>0.4375</v>
      </c>
      <c r="BW18" s="160">
        <f t="shared" si="9"/>
        <v>0.45833333333333398</v>
      </c>
      <c r="BX18" s="160">
        <f t="shared" si="9"/>
        <v>0.47916666666666702</v>
      </c>
      <c r="BY18" s="160">
        <f t="shared" si="9"/>
        <v>0.5</v>
      </c>
      <c r="BZ18" s="160">
        <f t="shared" si="9"/>
        <v>0.52083333333333304</v>
      </c>
      <c r="CA18" s="160">
        <f t="shared" si="9"/>
        <v>0.54166666666666696</v>
      </c>
      <c r="CB18" s="160">
        <f t="shared" si="9"/>
        <v>0.5625</v>
      </c>
      <c r="CC18" s="160">
        <f t="shared" si="9"/>
        <v>0.58333333333333304</v>
      </c>
      <c r="CD18" s="160">
        <f t="shared" si="9"/>
        <v>0.60416666666666696</v>
      </c>
      <c r="CE18" s="160">
        <f t="shared" si="10"/>
        <v>0.625</v>
      </c>
      <c r="CF18" s="160">
        <f t="shared" si="10"/>
        <v>0.64583333333333304</v>
      </c>
      <c r="CG18" s="160">
        <f t="shared" si="10"/>
        <v>0.66666666666666696</v>
      </c>
      <c r="CH18" s="160">
        <f t="shared" si="10"/>
        <v>0.6875</v>
      </c>
      <c r="CI18" s="160">
        <f t="shared" si="10"/>
        <v>0.70833333333333304</v>
      </c>
      <c r="CJ18" s="160">
        <f t="shared" si="10"/>
        <v>0.72916666666666696</v>
      </c>
      <c r="CK18" s="160">
        <f t="shared" si="10"/>
        <v>0.75</v>
      </c>
      <c r="CL18" s="160">
        <f t="shared" si="10"/>
        <v>0.77083333333333304</v>
      </c>
      <c r="CM18" s="160">
        <f t="shared" si="10"/>
        <v>0.79166666666666696</v>
      </c>
      <c r="CN18" s="161"/>
      <c r="CO18" s="162">
        <v>0.29166666666666669</v>
      </c>
      <c r="CP18" s="162">
        <v>0.3125</v>
      </c>
      <c r="CQ18" s="162">
        <v>0.33333333333333298</v>
      </c>
      <c r="CR18" s="162">
        <v>0.35416666666666702</v>
      </c>
      <c r="CS18" s="162">
        <v>0.375</v>
      </c>
      <c r="CT18" s="162">
        <v>0.39583333333333398</v>
      </c>
      <c r="CU18" s="162">
        <v>0.41666666666666702</v>
      </c>
      <c r="CV18" s="162">
        <v>0.4375</v>
      </c>
      <c r="CW18" s="162">
        <v>0.45833333333333398</v>
      </c>
      <c r="CX18" s="162">
        <v>0.47916666666666702</v>
      </c>
      <c r="CY18" s="162">
        <v>0.5</v>
      </c>
      <c r="CZ18" s="162">
        <v>0.52083333333333304</v>
      </c>
      <c r="DA18" s="162">
        <v>0.54166666666666696</v>
      </c>
      <c r="DB18" s="162">
        <v>0.5625</v>
      </c>
      <c r="DC18" s="162">
        <v>0.58333333333333304</v>
      </c>
      <c r="DD18" s="162">
        <v>0.60416666666666696</v>
      </c>
      <c r="DE18" s="162">
        <v>0.625</v>
      </c>
      <c r="DF18" s="162">
        <v>0.64583333333333304</v>
      </c>
      <c r="DG18" s="162">
        <v>0.66666666666666696</v>
      </c>
      <c r="DH18" s="162">
        <v>0.6875</v>
      </c>
      <c r="DI18" s="162">
        <v>0.70833333333333304</v>
      </c>
      <c r="DJ18" s="162">
        <v>0.72916666666666696</v>
      </c>
      <c r="DK18" s="162">
        <v>0.75</v>
      </c>
      <c r="DL18" s="162">
        <v>0.77083333333333304</v>
      </c>
      <c r="DM18" s="162">
        <v>0.79166666666666696</v>
      </c>
    </row>
    <row r="19" spans="3:117" ht="20.25" customHeight="1" x14ac:dyDescent="0.45">
      <c r="C19" s="156"/>
      <c r="D19" s="163"/>
      <c r="E19" s="128"/>
      <c r="F19" s="157"/>
      <c r="G19" s="128"/>
      <c r="H19" s="157"/>
      <c r="I19" s="158" t="str">
        <f t="shared" si="3"/>
        <v>-</v>
      </c>
      <c r="J19" s="130" t="str">
        <f t="shared" si="3"/>
        <v>-</v>
      </c>
      <c r="K19" s="158" t="str">
        <f t="shared" si="3"/>
        <v>-</v>
      </c>
      <c r="L19" s="130" t="str">
        <f t="shared" si="3"/>
        <v>-</v>
      </c>
      <c r="M19" s="158" t="str">
        <f t="shared" si="3"/>
        <v>-</v>
      </c>
      <c r="N19" s="130" t="str">
        <f t="shared" si="3"/>
        <v>-</v>
      </c>
      <c r="O19" s="158" t="str">
        <f t="shared" si="3"/>
        <v>-</v>
      </c>
      <c r="P19" s="130" t="str">
        <f t="shared" si="3"/>
        <v>-</v>
      </c>
      <c r="Q19" s="158" t="str">
        <f t="shared" si="3"/>
        <v>-</v>
      </c>
      <c r="R19" s="130" t="str">
        <f t="shared" si="3"/>
        <v>-</v>
      </c>
      <c r="S19" s="158" t="str">
        <f t="shared" si="3"/>
        <v>-</v>
      </c>
      <c r="T19" s="130" t="str">
        <f t="shared" si="3"/>
        <v>-</v>
      </c>
      <c r="U19" s="158" t="str">
        <f t="shared" si="3"/>
        <v>-</v>
      </c>
      <c r="V19" s="130" t="str">
        <f t="shared" si="3"/>
        <v>-</v>
      </c>
      <c r="W19" s="158" t="str">
        <f t="shared" si="3"/>
        <v>-</v>
      </c>
      <c r="X19" s="130" t="str">
        <f t="shared" si="3"/>
        <v>-</v>
      </c>
      <c r="Y19" s="158" t="str">
        <f t="shared" si="4"/>
        <v>-</v>
      </c>
      <c r="Z19" s="130" t="str">
        <f t="shared" si="4"/>
        <v>-</v>
      </c>
      <c r="AA19" s="158" t="str">
        <f t="shared" si="4"/>
        <v>-</v>
      </c>
      <c r="AB19" s="130" t="str">
        <f t="shared" si="4"/>
        <v>-</v>
      </c>
      <c r="AC19" s="158" t="str">
        <f t="shared" si="4"/>
        <v>-</v>
      </c>
      <c r="AD19" s="130" t="str">
        <f t="shared" si="4"/>
        <v>-</v>
      </c>
      <c r="AE19" s="158" t="str">
        <f t="shared" si="4"/>
        <v>-</v>
      </c>
      <c r="AF19" s="130" t="str">
        <f t="shared" si="4"/>
        <v>-</v>
      </c>
      <c r="AG19" s="132" t="str">
        <f t="shared" si="4"/>
        <v>-</v>
      </c>
      <c r="AH19" s="159">
        <f t="shared" si="5"/>
        <v>0</v>
      </c>
      <c r="AJ19" s="121" t="str">
        <f t="shared" si="11"/>
        <v>-</v>
      </c>
      <c r="AK19" s="121" t="str">
        <f t="shared" si="6"/>
        <v>-</v>
      </c>
      <c r="AL19" s="121" t="str">
        <f t="shared" si="6"/>
        <v>-</v>
      </c>
      <c r="AM19" s="121" t="str">
        <f t="shared" si="6"/>
        <v>-</v>
      </c>
      <c r="AN19" s="121" t="str">
        <f t="shared" si="6"/>
        <v>-</v>
      </c>
      <c r="AO19" s="121" t="str">
        <f t="shared" si="6"/>
        <v>-</v>
      </c>
      <c r="AP19" s="121" t="str">
        <f t="shared" si="6"/>
        <v>-</v>
      </c>
      <c r="AQ19" s="121" t="str">
        <f t="shared" si="6"/>
        <v>-</v>
      </c>
      <c r="AR19" s="121" t="str">
        <f t="shared" si="6"/>
        <v>-</v>
      </c>
      <c r="AS19" s="121" t="str">
        <f t="shared" si="6"/>
        <v>-</v>
      </c>
      <c r="AT19" s="121" t="str">
        <f t="shared" si="6"/>
        <v>-</v>
      </c>
      <c r="AU19" s="121" t="str">
        <f t="shared" si="6"/>
        <v>-</v>
      </c>
      <c r="AV19" s="121" t="str">
        <f t="shared" si="6"/>
        <v>-</v>
      </c>
      <c r="AW19" s="121" t="str">
        <f t="shared" si="6"/>
        <v>-</v>
      </c>
      <c r="AX19" s="121" t="str">
        <f t="shared" si="6"/>
        <v>-</v>
      </c>
      <c r="AY19" s="121" t="str">
        <f t="shared" si="6"/>
        <v>-</v>
      </c>
      <c r="AZ19" s="121" t="str">
        <f t="shared" si="6"/>
        <v>-</v>
      </c>
      <c r="BA19" s="121" t="str">
        <f t="shared" si="7"/>
        <v>-</v>
      </c>
      <c r="BB19" s="121" t="str">
        <f t="shared" si="7"/>
        <v>-</v>
      </c>
      <c r="BC19" s="121" t="str">
        <f t="shared" si="7"/>
        <v>-</v>
      </c>
      <c r="BD19" s="121" t="str">
        <f t="shared" si="7"/>
        <v>-</v>
      </c>
      <c r="BE19" s="121" t="str">
        <f t="shared" si="7"/>
        <v>-</v>
      </c>
      <c r="BF19" s="121" t="str">
        <f t="shared" si="7"/>
        <v>-</v>
      </c>
      <c r="BG19" s="121" t="str">
        <f t="shared" si="7"/>
        <v>-</v>
      </c>
      <c r="BH19" s="121" t="str">
        <f t="shared" si="7"/>
        <v>-</v>
      </c>
      <c r="BI19" s="125"/>
      <c r="BJ19" s="160">
        <f t="shared" si="12"/>
        <v>0</v>
      </c>
      <c r="BK19" s="160">
        <f t="shared" si="8"/>
        <v>0</v>
      </c>
      <c r="BL19" s="160">
        <f t="shared" si="8"/>
        <v>0</v>
      </c>
      <c r="BM19" s="160">
        <f t="shared" si="8"/>
        <v>0</v>
      </c>
      <c r="BN19" s="160"/>
      <c r="BO19" s="160">
        <f t="shared" si="9"/>
        <v>0.29166666666666669</v>
      </c>
      <c r="BP19" s="160">
        <f t="shared" si="9"/>
        <v>0.3125</v>
      </c>
      <c r="BQ19" s="160">
        <f t="shared" si="9"/>
        <v>0.33333333333333298</v>
      </c>
      <c r="BR19" s="160">
        <f t="shared" si="9"/>
        <v>0.35416666666666702</v>
      </c>
      <c r="BS19" s="160">
        <f t="shared" si="9"/>
        <v>0.375</v>
      </c>
      <c r="BT19" s="160">
        <f t="shared" si="9"/>
        <v>0.39583333333333398</v>
      </c>
      <c r="BU19" s="160">
        <f t="shared" si="9"/>
        <v>0.41666666666666702</v>
      </c>
      <c r="BV19" s="160">
        <f t="shared" si="9"/>
        <v>0.4375</v>
      </c>
      <c r="BW19" s="160">
        <f t="shared" si="9"/>
        <v>0.45833333333333398</v>
      </c>
      <c r="BX19" s="160">
        <f t="shared" si="9"/>
        <v>0.47916666666666702</v>
      </c>
      <c r="BY19" s="160">
        <f t="shared" si="9"/>
        <v>0.5</v>
      </c>
      <c r="BZ19" s="160">
        <f t="shared" si="9"/>
        <v>0.52083333333333304</v>
      </c>
      <c r="CA19" s="160">
        <f t="shared" si="9"/>
        <v>0.54166666666666696</v>
      </c>
      <c r="CB19" s="160">
        <f t="shared" si="9"/>
        <v>0.5625</v>
      </c>
      <c r="CC19" s="160">
        <f t="shared" si="9"/>
        <v>0.58333333333333304</v>
      </c>
      <c r="CD19" s="160">
        <f t="shared" si="9"/>
        <v>0.60416666666666696</v>
      </c>
      <c r="CE19" s="160">
        <f t="shared" si="10"/>
        <v>0.625</v>
      </c>
      <c r="CF19" s="160">
        <f t="shared" si="10"/>
        <v>0.64583333333333304</v>
      </c>
      <c r="CG19" s="160">
        <f t="shared" si="10"/>
        <v>0.66666666666666696</v>
      </c>
      <c r="CH19" s="160">
        <f t="shared" si="10"/>
        <v>0.6875</v>
      </c>
      <c r="CI19" s="160">
        <f t="shared" si="10"/>
        <v>0.70833333333333304</v>
      </c>
      <c r="CJ19" s="160">
        <f t="shared" si="10"/>
        <v>0.72916666666666696</v>
      </c>
      <c r="CK19" s="160">
        <f t="shared" si="10"/>
        <v>0.75</v>
      </c>
      <c r="CL19" s="160">
        <f t="shared" si="10"/>
        <v>0.77083333333333304</v>
      </c>
      <c r="CM19" s="160">
        <f t="shared" si="10"/>
        <v>0.79166666666666696</v>
      </c>
      <c r="CN19" s="161"/>
      <c r="CO19" s="162">
        <v>0.29166666666666669</v>
      </c>
      <c r="CP19" s="162">
        <v>0.3125</v>
      </c>
      <c r="CQ19" s="162">
        <v>0.33333333333333298</v>
      </c>
      <c r="CR19" s="162">
        <v>0.35416666666666702</v>
      </c>
      <c r="CS19" s="162">
        <v>0.375</v>
      </c>
      <c r="CT19" s="162">
        <v>0.39583333333333398</v>
      </c>
      <c r="CU19" s="162">
        <v>0.41666666666666702</v>
      </c>
      <c r="CV19" s="162">
        <v>0.4375</v>
      </c>
      <c r="CW19" s="162">
        <v>0.45833333333333398</v>
      </c>
      <c r="CX19" s="162">
        <v>0.47916666666666702</v>
      </c>
      <c r="CY19" s="162">
        <v>0.5</v>
      </c>
      <c r="CZ19" s="162">
        <v>0.52083333333333304</v>
      </c>
      <c r="DA19" s="162">
        <v>0.54166666666666696</v>
      </c>
      <c r="DB19" s="162">
        <v>0.5625</v>
      </c>
      <c r="DC19" s="162">
        <v>0.58333333333333304</v>
      </c>
      <c r="DD19" s="162">
        <v>0.60416666666666696</v>
      </c>
      <c r="DE19" s="162">
        <v>0.625</v>
      </c>
      <c r="DF19" s="162">
        <v>0.64583333333333304</v>
      </c>
      <c r="DG19" s="162">
        <v>0.66666666666666696</v>
      </c>
      <c r="DH19" s="162">
        <v>0.6875</v>
      </c>
      <c r="DI19" s="162">
        <v>0.70833333333333304</v>
      </c>
      <c r="DJ19" s="162">
        <v>0.72916666666666696</v>
      </c>
      <c r="DK19" s="162">
        <v>0.75</v>
      </c>
      <c r="DL19" s="162">
        <v>0.77083333333333304</v>
      </c>
      <c r="DM19" s="162">
        <v>0.79166666666666696</v>
      </c>
    </row>
    <row r="20" spans="3:117" ht="20.25" customHeight="1" x14ac:dyDescent="0.45">
      <c r="C20" s="156"/>
      <c r="D20" s="156"/>
      <c r="E20" s="128"/>
      <c r="F20" s="157"/>
      <c r="G20" s="128"/>
      <c r="H20" s="157"/>
      <c r="I20" s="158" t="str">
        <f t="shared" si="3"/>
        <v>-</v>
      </c>
      <c r="J20" s="130" t="str">
        <f t="shared" si="3"/>
        <v>-</v>
      </c>
      <c r="K20" s="158" t="str">
        <f t="shared" si="3"/>
        <v>-</v>
      </c>
      <c r="L20" s="130" t="str">
        <f t="shared" si="3"/>
        <v>-</v>
      </c>
      <c r="M20" s="158" t="str">
        <f t="shared" si="3"/>
        <v>-</v>
      </c>
      <c r="N20" s="130" t="str">
        <f t="shared" si="3"/>
        <v>-</v>
      </c>
      <c r="O20" s="158" t="str">
        <f t="shared" si="3"/>
        <v>-</v>
      </c>
      <c r="P20" s="130" t="str">
        <f t="shared" si="3"/>
        <v>-</v>
      </c>
      <c r="Q20" s="158" t="str">
        <f t="shared" si="3"/>
        <v>-</v>
      </c>
      <c r="R20" s="130" t="str">
        <f t="shared" si="3"/>
        <v>-</v>
      </c>
      <c r="S20" s="158" t="str">
        <f t="shared" si="3"/>
        <v>-</v>
      </c>
      <c r="T20" s="130" t="str">
        <f t="shared" si="3"/>
        <v>-</v>
      </c>
      <c r="U20" s="158" t="str">
        <f t="shared" si="3"/>
        <v>-</v>
      </c>
      <c r="V20" s="130" t="str">
        <f t="shared" si="3"/>
        <v>-</v>
      </c>
      <c r="W20" s="158" t="str">
        <f t="shared" si="3"/>
        <v>-</v>
      </c>
      <c r="X20" s="130" t="str">
        <f t="shared" si="3"/>
        <v>-</v>
      </c>
      <c r="Y20" s="158" t="str">
        <f t="shared" si="4"/>
        <v>-</v>
      </c>
      <c r="Z20" s="130" t="str">
        <f t="shared" si="4"/>
        <v>-</v>
      </c>
      <c r="AA20" s="158" t="str">
        <f t="shared" si="4"/>
        <v>-</v>
      </c>
      <c r="AB20" s="130" t="str">
        <f t="shared" si="4"/>
        <v>-</v>
      </c>
      <c r="AC20" s="158" t="str">
        <f t="shared" si="4"/>
        <v>-</v>
      </c>
      <c r="AD20" s="130" t="str">
        <f t="shared" si="4"/>
        <v>-</v>
      </c>
      <c r="AE20" s="158" t="str">
        <f t="shared" si="4"/>
        <v>-</v>
      </c>
      <c r="AF20" s="130" t="str">
        <f t="shared" si="4"/>
        <v>-</v>
      </c>
      <c r="AG20" s="132" t="str">
        <f t="shared" si="4"/>
        <v>-</v>
      </c>
      <c r="AH20" s="159">
        <f t="shared" si="5"/>
        <v>0</v>
      </c>
      <c r="AJ20" s="121" t="str">
        <f t="shared" si="11"/>
        <v>-</v>
      </c>
      <c r="AK20" s="121" t="str">
        <f t="shared" si="6"/>
        <v>-</v>
      </c>
      <c r="AL20" s="121" t="str">
        <f t="shared" si="6"/>
        <v>-</v>
      </c>
      <c r="AM20" s="121" t="str">
        <f t="shared" si="6"/>
        <v>-</v>
      </c>
      <c r="AN20" s="121" t="str">
        <f t="shared" si="6"/>
        <v>-</v>
      </c>
      <c r="AO20" s="121" t="str">
        <f t="shared" si="6"/>
        <v>-</v>
      </c>
      <c r="AP20" s="121" t="str">
        <f t="shared" si="6"/>
        <v>-</v>
      </c>
      <c r="AQ20" s="121" t="str">
        <f t="shared" si="6"/>
        <v>-</v>
      </c>
      <c r="AR20" s="121" t="str">
        <f t="shared" si="6"/>
        <v>-</v>
      </c>
      <c r="AS20" s="121" t="str">
        <f t="shared" si="6"/>
        <v>-</v>
      </c>
      <c r="AT20" s="121" t="str">
        <f t="shared" si="6"/>
        <v>-</v>
      </c>
      <c r="AU20" s="121" t="str">
        <f t="shared" si="6"/>
        <v>-</v>
      </c>
      <c r="AV20" s="121" t="str">
        <f t="shared" si="6"/>
        <v>-</v>
      </c>
      <c r="AW20" s="121" t="str">
        <f t="shared" si="6"/>
        <v>-</v>
      </c>
      <c r="AX20" s="121" t="str">
        <f t="shared" si="6"/>
        <v>-</v>
      </c>
      <c r="AY20" s="121" t="str">
        <f t="shared" si="6"/>
        <v>-</v>
      </c>
      <c r="AZ20" s="121" t="str">
        <f t="shared" si="6"/>
        <v>-</v>
      </c>
      <c r="BA20" s="121" t="str">
        <f t="shared" si="7"/>
        <v>-</v>
      </c>
      <c r="BB20" s="121" t="str">
        <f t="shared" si="7"/>
        <v>-</v>
      </c>
      <c r="BC20" s="121" t="str">
        <f t="shared" si="7"/>
        <v>-</v>
      </c>
      <c r="BD20" s="121" t="str">
        <f t="shared" si="7"/>
        <v>-</v>
      </c>
      <c r="BE20" s="121" t="str">
        <f t="shared" si="7"/>
        <v>-</v>
      </c>
      <c r="BF20" s="121" t="str">
        <f t="shared" si="7"/>
        <v>-</v>
      </c>
      <c r="BG20" s="121" t="str">
        <f t="shared" si="7"/>
        <v>-</v>
      </c>
      <c r="BH20" s="121" t="str">
        <f t="shared" si="7"/>
        <v>-</v>
      </c>
      <c r="BI20" s="125"/>
      <c r="BJ20" s="160">
        <f t="shared" si="12"/>
        <v>0</v>
      </c>
      <c r="BK20" s="160">
        <f t="shared" si="8"/>
        <v>0</v>
      </c>
      <c r="BL20" s="160">
        <f t="shared" si="8"/>
        <v>0</v>
      </c>
      <c r="BM20" s="160">
        <f t="shared" si="8"/>
        <v>0</v>
      </c>
      <c r="BN20" s="160"/>
      <c r="BO20" s="160">
        <f t="shared" si="9"/>
        <v>0.29166666666666669</v>
      </c>
      <c r="BP20" s="160">
        <f t="shared" si="9"/>
        <v>0.3125</v>
      </c>
      <c r="BQ20" s="160">
        <f t="shared" si="9"/>
        <v>0.33333333333333298</v>
      </c>
      <c r="BR20" s="160">
        <f t="shared" si="9"/>
        <v>0.35416666666666702</v>
      </c>
      <c r="BS20" s="160">
        <f t="shared" si="9"/>
        <v>0.375</v>
      </c>
      <c r="BT20" s="160">
        <f t="shared" si="9"/>
        <v>0.39583333333333398</v>
      </c>
      <c r="BU20" s="160">
        <f t="shared" si="9"/>
        <v>0.41666666666666702</v>
      </c>
      <c r="BV20" s="160">
        <f t="shared" si="9"/>
        <v>0.4375</v>
      </c>
      <c r="BW20" s="160">
        <f t="shared" si="9"/>
        <v>0.45833333333333398</v>
      </c>
      <c r="BX20" s="160">
        <f t="shared" si="9"/>
        <v>0.47916666666666702</v>
      </c>
      <c r="BY20" s="160">
        <f t="shared" si="9"/>
        <v>0.5</v>
      </c>
      <c r="BZ20" s="160">
        <f t="shared" si="9"/>
        <v>0.52083333333333304</v>
      </c>
      <c r="CA20" s="160">
        <f t="shared" si="9"/>
        <v>0.54166666666666696</v>
      </c>
      <c r="CB20" s="160">
        <f t="shared" si="9"/>
        <v>0.5625</v>
      </c>
      <c r="CC20" s="160">
        <f t="shared" si="9"/>
        <v>0.58333333333333304</v>
      </c>
      <c r="CD20" s="160">
        <f t="shared" si="9"/>
        <v>0.60416666666666696</v>
      </c>
      <c r="CE20" s="160">
        <f t="shared" si="10"/>
        <v>0.625</v>
      </c>
      <c r="CF20" s="160">
        <f t="shared" si="10"/>
        <v>0.64583333333333304</v>
      </c>
      <c r="CG20" s="160">
        <f t="shared" si="10"/>
        <v>0.66666666666666696</v>
      </c>
      <c r="CH20" s="160">
        <f t="shared" si="10"/>
        <v>0.6875</v>
      </c>
      <c r="CI20" s="160">
        <f t="shared" si="10"/>
        <v>0.70833333333333304</v>
      </c>
      <c r="CJ20" s="160">
        <f t="shared" si="10"/>
        <v>0.72916666666666696</v>
      </c>
      <c r="CK20" s="160">
        <f t="shared" si="10"/>
        <v>0.75</v>
      </c>
      <c r="CL20" s="160">
        <f t="shared" si="10"/>
        <v>0.77083333333333304</v>
      </c>
      <c r="CM20" s="160">
        <f t="shared" si="10"/>
        <v>0.79166666666666696</v>
      </c>
      <c r="CN20" s="161"/>
      <c r="CO20" s="162">
        <v>0.29166666666666669</v>
      </c>
      <c r="CP20" s="162">
        <v>0.3125</v>
      </c>
      <c r="CQ20" s="162">
        <v>0.33333333333333298</v>
      </c>
      <c r="CR20" s="162">
        <v>0.35416666666666702</v>
      </c>
      <c r="CS20" s="162">
        <v>0.375</v>
      </c>
      <c r="CT20" s="162">
        <v>0.39583333333333398</v>
      </c>
      <c r="CU20" s="162">
        <v>0.41666666666666702</v>
      </c>
      <c r="CV20" s="162">
        <v>0.4375</v>
      </c>
      <c r="CW20" s="162">
        <v>0.45833333333333398</v>
      </c>
      <c r="CX20" s="162">
        <v>0.47916666666666702</v>
      </c>
      <c r="CY20" s="162">
        <v>0.5</v>
      </c>
      <c r="CZ20" s="162">
        <v>0.52083333333333304</v>
      </c>
      <c r="DA20" s="162">
        <v>0.54166666666666696</v>
      </c>
      <c r="DB20" s="162">
        <v>0.5625</v>
      </c>
      <c r="DC20" s="162">
        <v>0.58333333333333304</v>
      </c>
      <c r="DD20" s="162">
        <v>0.60416666666666696</v>
      </c>
      <c r="DE20" s="162">
        <v>0.625</v>
      </c>
      <c r="DF20" s="162">
        <v>0.64583333333333304</v>
      </c>
      <c r="DG20" s="162">
        <v>0.66666666666666696</v>
      </c>
      <c r="DH20" s="162">
        <v>0.6875</v>
      </c>
      <c r="DI20" s="162">
        <v>0.70833333333333304</v>
      </c>
      <c r="DJ20" s="162">
        <v>0.72916666666666696</v>
      </c>
      <c r="DK20" s="162">
        <v>0.75</v>
      </c>
      <c r="DL20" s="162">
        <v>0.77083333333333304</v>
      </c>
      <c r="DM20" s="162">
        <v>0.79166666666666696</v>
      </c>
    </row>
    <row r="21" spans="3:117" ht="20.25" customHeight="1" x14ac:dyDescent="0.45">
      <c r="C21" s="156"/>
      <c r="D21" s="156"/>
      <c r="E21" s="128"/>
      <c r="F21" s="157"/>
      <c r="G21" s="128"/>
      <c r="H21" s="157"/>
      <c r="I21" s="158" t="str">
        <f t="shared" si="3"/>
        <v>-</v>
      </c>
      <c r="J21" s="130" t="str">
        <f t="shared" si="3"/>
        <v>-</v>
      </c>
      <c r="K21" s="158" t="str">
        <f t="shared" si="3"/>
        <v>-</v>
      </c>
      <c r="L21" s="130" t="str">
        <f t="shared" si="3"/>
        <v>-</v>
      </c>
      <c r="M21" s="158" t="str">
        <f t="shared" si="3"/>
        <v>-</v>
      </c>
      <c r="N21" s="130" t="str">
        <f t="shared" si="3"/>
        <v>-</v>
      </c>
      <c r="O21" s="158" t="str">
        <f t="shared" si="3"/>
        <v>-</v>
      </c>
      <c r="P21" s="130" t="str">
        <f t="shared" si="3"/>
        <v>-</v>
      </c>
      <c r="Q21" s="158" t="str">
        <f t="shared" si="3"/>
        <v>-</v>
      </c>
      <c r="R21" s="130" t="str">
        <f t="shared" si="3"/>
        <v>-</v>
      </c>
      <c r="S21" s="158" t="str">
        <f t="shared" si="3"/>
        <v>-</v>
      </c>
      <c r="T21" s="130" t="str">
        <f t="shared" si="3"/>
        <v>-</v>
      </c>
      <c r="U21" s="158" t="str">
        <f t="shared" si="3"/>
        <v>-</v>
      </c>
      <c r="V21" s="130" t="str">
        <f t="shared" si="3"/>
        <v>-</v>
      </c>
      <c r="W21" s="158" t="str">
        <f t="shared" si="3"/>
        <v>-</v>
      </c>
      <c r="X21" s="130" t="str">
        <f t="shared" si="3"/>
        <v>-</v>
      </c>
      <c r="Y21" s="158" t="str">
        <f t="shared" si="4"/>
        <v>-</v>
      </c>
      <c r="Z21" s="130" t="str">
        <f t="shared" si="4"/>
        <v>-</v>
      </c>
      <c r="AA21" s="158" t="str">
        <f t="shared" si="4"/>
        <v>-</v>
      </c>
      <c r="AB21" s="130" t="str">
        <f t="shared" si="4"/>
        <v>-</v>
      </c>
      <c r="AC21" s="158" t="str">
        <f t="shared" si="4"/>
        <v>-</v>
      </c>
      <c r="AD21" s="130" t="str">
        <f t="shared" si="4"/>
        <v>-</v>
      </c>
      <c r="AE21" s="158" t="str">
        <f t="shared" si="4"/>
        <v>-</v>
      </c>
      <c r="AF21" s="130" t="str">
        <f t="shared" si="4"/>
        <v>-</v>
      </c>
      <c r="AG21" s="132" t="str">
        <f t="shared" si="4"/>
        <v>-</v>
      </c>
      <c r="AH21" s="159">
        <f t="shared" si="5"/>
        <v>0</v>
      </c>
      <c r="AJ21" s="121" t="str">
        <f t="shared" si="11"/>
        <v>-</v>
      </c>
      <c r="AK21" s="121" t="str">
        <f t="shared" si="6"/>
        <v>-</v>
      </c>
      <c r="AL21" s="121" t="str">
        <f t="shared" si="6"/>
        <v>-</v>
      </c>
      <c r="AM21" s="121" t="str">
        <f t="shared" si="6"/>
        <v>-</v>
      </c>
      <c r="AN21" s="121" t="str">
        <f t="shared" si="6"/>
        <v>-</v>
      </c>
      <c r="AO21" s="121" t="str">
        <f t="shared" si="6"/>
        <v>-</v>
      </c>
      <c r="AP21" s="121" t="str">
        <f t="shared" si="6"/>
        <v>-</v>
      </c>
      <c r="AQ21" s="121" t="str">
        <f t="shared" si="6"/>
        <v>-</v>
      </c>
      <c r="AR21" s="121" t="str">
        <f t="shared" si="6"/>
        <v>-</v>
      </c>
      <c r="AS21" s="121" t="str">
        <f t="shared" si="6"/>
        <v>-</v>
      </c>
      <c r="AT21" s="121" t="str">
        <f t="shared" si="6"/>
        <v>-</v>
      </c>
      <c r="AU21" s="121" t="str">
        <f t="shared" si="6"/>
        <v>-</v>
      </c>
      <c r="AV21" s="121" t="str">
        <f t="shared" si="6"/>
        <v>-</v>
      </c>
      <c r="AW21" s="121" t="str">
        <f t="shared" si="6"/>
        <v>-</v>
      </c>
      <c r="AX21" s="121" t="str">
        <f t="shared" si="6"/>
        <v>-</v>
      </c>
      <c r="AY21" s="121" t="str">
        <f t="shared" si="6"/>
        <v>-</v>
      </c>
      <c r="AZ21" s="121" t="str">
        <f t="shared" si="6"/>
        <v>-</v>
      </c>
      <c r="BA21" s="121" t="str">
        <f t="shared" si="7"/>
        <v>-</v>
      </c>
      <c r="BB21" s="121" t="str">
        <f t="shared" si="7"/>
        <v>-</v>
      </c>
      <c r="BC21" s="121" t="str">
        <f t="shared" si="7"/>
        <v>-</v>
      </c>
      <c r="BD21" s="121" t="str">
        <f t="shared" si="7"/>
        <v>-</v>
      </c>
      <c r="BE21" s="121" t="str">
        <f t="shared" si="7"/>
        <v>-</v>
      </c>
      <c r="BF21" s="121" t="str">
        <f t="shared" si="7"/>
        <v>-</v>
      </c>
      <c r="BG21" s="121" t="str">
        <f t="shared" si="7"/>
        <v>-</v>
      </c>
      <c r="BH21" s="121" t="str">
        <f t="shared" si="7"/>
        <v>-</v>
      </c>
      <c r="BI21" s="125"/>
      <c r="BJ21" s="160">
        <f t="shared" si="12"/>
        <v>0</v>
      </c>
      <c r="BK21" s="160">
        <f t="shared" si="8"/>
        <v>0</v>
      </c>
      <c r="BL21" s="160">
        <f t="shared" si="8"/>
        <v>0</v>
      </c>
      <c r="BM21" s="160">
        <f t="shared" si="8"/>
        <v>0</v>
      </c>
      <c r="BN21" s="160"/>
      <c r="BO21" s="160">
        <f t="shared" si="9"/>
        <v>0.29166666666666669</v>
      </c>
      <c r="BP21" s="160">
        <f t="shared" si="9"/>
        <v>0.3125</v>
      </c>
      <c r="BQ21" s="160">
        <f t="shared" si="9"/>
        <v>0.33333333333333298</v>
      </c>
      <c r="BR21" s="160">
        <f t="shared" si="9"/>
        <v>0.35416666666666702</v>
      </c>
      <c r="BS21" s="160">
        <f t="shared" si="9"/>
        <v>0.375</v>
      </c>
      <c r="BT21" s="160">
        <f t="shared" si="9"/>
        <v>0.39583333333333398</v>
      </c>
      <c r="BU21" s="160">
        <f t="shared" si="9"/>
        <v>0.41666666666666702</v>
      </c>
      <c r="BV21" s="160">
        <f t="shared" si="9"/>
        <v>0.4375</v>
      </c>
      <c r="BW21" s="160">
        <f t="shared" si="9"/>
        <v>0.45833333333333398</v>
      </c>
      <c r="BX21" s="160">
        <f t="shared" si="9"/>
        <v>0.47916666666666702</v>
      </c>
      <c r="BY21" s="160">
        <f t="shared" si="9"/>
        <v>0.5</v>
      </c>
      <c r="BZ21" s="160">
        <f t="shared" si="9"/>
        <v>0.52083333333333304</v>
      </c>
      <c r="CA21" s="160">
        <f t="shared" si="9"/>
        <v>0.54166666666666696</v>
      </c>
      <c r="CB21" s="160">
        <f t="shared" si="9"/>
        <v>0.5625</v>
      </c>
      <c r="CC21" s="160">
        <f t="shared" si="9"/>
        <v>0.58333333333333304</v>
      </c>
      <c r="CD21" s="160">
        <f t="shared" si="9"/>
        <v>0.60416666666666696</v>
      </c>
      <c r="CE21" s="160">
        <f t="shared" si="10"/>
        <v>0.625</v>
      </c>
      <c r="CF21" s="160">
        <f t="shared" si="10"/>
        <v>0.64583333333333304</v>
      </c>
      <c r="CG21" s="160">
        <f t="shared" si="10"/>
        <v>0.66666666666666696</v>
      </c>
      <c r="CH21" s="160">
        <f t="shared" si="10"/>
        <v>0.6875</v>
      </c>
      <c r="CI21" s="160">
        <f t="shared" si="10"/>
        <v>0.70833333333333304</v>
      </c>
      <c r="CJ21" s="160">
        <f t="shared" si="10"/>
        <v>0.72916666666666696</v>
      </c>
      <c r="CK21" s="160">
        <f t="shared" si="10"/>
        <v>0.75</v>
      </c>
      <c r="CL21" s="160">
        <f t="shared" si="10"/>
        <v>0.77083333333333304</v>
      </c>
      <c r="CM21" s="160">
        <f t="shared" si="10"/>
        <v>0.79166666666666696</v>
      </c>
      <c r="CN21" s="161"/>
      <c r="CO21" s="162">
        <v>0.29166666666666669</v>
      </c>
      <c r="CP21" s="162">
        <v>0.3125</v>
      </c>
      <c r="CQ21" s="162">
        <v>0.33333333333333298</v>
      </c>
      <c r="CR21" s="162">
        <v>0.35416666666666702</v>
      </c>
      <c r="CS21" s="162">
        <v>0.375</v>
      </c>
      <c r="CT21" s="162">
        <v>0.39583333333333398</v>
      </c>
      <c r="CU21" s="162">
        <v>0.41666666666666702</v>
      </c>
      <c r="CV21" s="162">
        <v>0.4375</v>
      </c>
      <c r="CW21" s="162">
        <v>0.45833333333333398</v>
      </c>
      <c r="CX21" s="162">
        <v>0.47916666666666702</v>
      </c>
      <c r="CY21" s="162">
        <v>0.5</v>
      </c>
      <c r="CZ21" s="162">
        <v>0.52083333333333304</v>
      </c>
      <c r="DA21" s="162">
        <v>0.54166666666666696</v>
      </c>
      <c r="DB21" s="162">
        <v>0.5625</v>
      </c>
      <c r="DC21" s="162">
        <v>0.58333333333333304</v>
      </c>
      <c r="DD21" s="162">
        <v>0.60416666666666696</v>
      </c>
      <c r="DE21" s="162">
        <v>0.625</v>
      </c>
      <c r="DF21" s="162">
        <v>0.64583333333333304</v>
      </c>
      <c r="DG21" s="162">
        <v>0.66666666666666696</v>
      </c>
      <c r="DH21" s="162">
        <v>0.6875</v>
      </c>
      <c r="DI21" s="162">
        <v>0.70833333333333304</v>
      </c>
      <c r="DJ21" s="162">
        <v>0.72916666666666696</v>
      </c>
      <c r="DK21" s="162">
        <v>0.75</v>
      </c>
      <c r="DL21" s="162">
        <v>0.77083333333333304</v>
      </c>
      <c r="DM21" s="162">
        <v>0.79166666666666696</v>
      </c>
    </row>
    <row r="22" spans="3:117" ht="20.25" customHeight="1" x14ac:dyDescent="0.45">
      <c r="C22" s="156"/>
      <c r="D22" s="156"/>
      <c r="E22" s="164"/>
      <c r="F22" s="157"/>
      <c r="G22" s="128"/>
      <c r="H22" s="157"/>
      <c r="I22" s="158" t="str">
        <f t="shared" si="3"/>
        <v>-</v>
      </c>
      <c r="J22" s="130" t="str">
        <f t="shared" si="3"/>
        <v>-</v>
      </c>
      <c r="K22" s="158" t="str">
        <f t="shared" si="3"/>
        <v>-</v>
      </c>
      <c r="L22" s="130" t="str">
        <f t="shared" si="3"/>
        <v>-</v>
      </c>
      <c r="M22" s="158" t="str">
        <f t="shared" si="3"/>
        <v>-</v>
      </c>
      <c r="N22" s="130" t="str">
        <f t="shared" si="3"/>
        <v>-</v>
      </c>
      <c r="O22" s="158" t="str">
        <f t="shared" si="3"/>
        <v>-</v>
      </c>
      <c r="P22" s="130" t="str">
        <f t="shared" si="3"/>
        <v>-</v>
      </c>
      <c r="Q22" s="158" t="str">
        <f t="shared" si="3"/>
        <v>-</v>
      </c>
      <c r="R22" s="130" t="str">
        <f t="shared" si="3"/>
        <v>-</v>
      </c>
      <c r="S22" s="158" t="str">
        <f t="shared" si="3"/>
        <v>-</v>
      </c>
      <c r="T22" s="130" t="str">
        <f t="shared" si="3"/>
        <v>-</v>
      </c>
      <c r="U22" s="158" t="str">
        <f t="shared" si="3"/>
        <v>-</v>
      </c>
      <c r="V22" s="130" t="str">
        <f t="shared" si="3"/>
        <v>-</v>
      </c>
      <c r="W22" s="158" t="str">
        <f t="shared" si="3"/>
        <v>-</v>
      </c>
      <c r="X22" s="130" t="str">
        <f t="shared" si="3"/>
        <v>-</v>
      </c>
      <c r="Y22" s="158" t="str">
        <f t="shared" si="4"/>
        <v>-</v>
      </c>
      <c r="Z22" s="130" t="str">
        <f t="shared" si="4"/>
        <v>-</v>
      </c>
      <c r="AA22" s="158" t="str">
        <f t="shared" si="4"/>
        <v>-</v>
      </c>
      <c r="AB22" s="130" t="str">
        <f t="shared" si="4"/>
        <v>-</v>
      </c>
      <c r="AC22" s="158" t="str">
        <f t="shared" si="4"/>
        <v>-</v>
      </c>
      <c r="AD22" s="130" t="str">
        <f t="shared" si="4"/>
        <v>-</v>
      </c>
      <c r="AE22" s="158" t="str">
        <f t="shared" si="4"/>
        <v>-</v>
      </c>
      <c r="AF22" s="130" t="str">
        <f t="shared" si="4"/>
        <v>-</v>
      </c>
      <c r="AG22" s="132" t="str">
        <f t="shared" si="4"/>
        <v>-</v>
      </c>
      <c r="AH22" s="159">
        <f t="shared" si="5"/>
        <v>0</v>
      </c>
      <c r="AJ22" s="121" t="str">
        <f t="shared" si="11"/>
        <v>-</v>
      </c>
      <c r="AK22" s="121" t="str">
        <f t="shared" si="6"/>
        <v>-</v>
      </c>
      <c r="AL22" s="121" t="str">
        <f t="shared" si="6"/>
        <v>-</v>
      </c>
      <c r="AM22" s="121" t="str">
        <f t="shared" si="6"/>
        <v>-</v>
      </c>
      <c r="AN22" s="121" t="str">
        <f t="shared" si="6"/>
        <v>-</v>
      </c>
      <c r="AO22" s="121" t="str">
        <f t="shared" si="6"/>
        <v>-</v>
      </c>
      <c r="AP22" s="121" t="str">
        <f t="shared" si="6"/>
        <v>-</v>
      </c>
      <c r="AQ22" s="121" t="str">
        <f t="shared" si="6"/>
        <v>-</v>
      </c>
      <c r="AR22" s="121" t="str">
        <f t="shared" si="6"/>
        <v>-</v>
      </c>
      <c r="AS22" s="121" t="str">
        <f t="shared" si="6"/>
        <v>-</v>
      </c>
      <c r="AT22" s="121" t="str">
        <f t="shared" si="6"/>
        <v>-</v>
      </c>
      <c r="AU22" s="121" t="str">
        <f t="shared" si="6"/>
        <v>-</v>
      </c>
      <c r="AV22" s="121" t="str">
        <f t="shared" si="6"/>
        <v>-</v>
      </c>
      <c r="AW22" s="121" t="str">
        <f t="shared" si="6"/>
        <v>-</v>
      </c>
      <c r="AX22" s="121" t="str">
        <f t="shared" si="6"/>
        <v>-</v>
      </c>
      <c r="AY22" s="121" t="str">
        <f t="shared" si="6"/>
        <v>-</v>
      </c>
      <c r="AZ22" s="121" t="str">
        <f t="shared" si="6"/>
        <v>-</v>
      </c>
      <c r="BA22" s="121" t="str">
        <f t="shared" si="7"/>
        <v>-</v>
      </c>
      <c r="BB22" s="121" t="str">
        <f t="shared" si="7"/>
        <v>-</v>
      </c>
      <c r="BC22" s="121" t="str">
        <f t="shared" si="7"/>
        <v>-</v>
      </c>
      <c r="BD22" s="121" t="str">
        <f t="shared" si="7"/>
        <v>-</v>
      </c>
      <c r="BE22" s="121" t="str">
        <f t="shared" si="7"/>
        <v>-</v>
      </c>
      <c r="BF22" s="121" t="str">
        <f t="shared" si="7"/>
        <v>-</v>
      </c>
      <c r="BG22" s="121" t="str">
        <f t="shared" si="7"/>
        <v>-</v>
      </c>
      <c r="BH22" s="121" t="str">
        <f t="shared" si="7"/>
        <v>-</v>
      </c>
      <c r="BI22" s="125"/>
      <c r="BJ22" s="160">
        <f t="shared" si="12"/>
        <v>0</v>
      </c>
      <c r="BK22" s="160">
        <f t="shared" si="8"/>
        <v>0</v>
      </c>
      <c r="BL22" s="160">
        <f t="shared" si="8"/>
        <v>0</v>
      </c>
      <c r="BM22" s="160">
        <f t="shared" si="8"/>
        <v>0</v>
      </c>
      <c r="BN22" s="160"/>
      <c r="BO22" s="160">
        <f t="shared" si="9"/>
        <v>0.29166666666666669</v>
      </c>
      <c r="BP22" s="160">
        <f t="shared" si="9"/>
        <v>0.3125</v>
      </c>
      <c r="BQ22" s="160">
        <f t="shared" si="9"/>
        <v>0.33333333333333298</v>
      </c>
      <c r="BR22" s="160">
        <f t="shared" si="9"/>
        <v>0.35416666666666702</v>
      </c>
      <c r="BS22" s="160">
        <f t="shared" si="9"/>
        <v>0.375</v>
      </c>
      <c r="BT22" s="160">
        <f t="shared" si="9"/>
        <v>0.39583333333333398</v>
      </c>
      <c r="BU22" s="160">
        <f t="shared" si="9"/>
        <v>0.41666666666666702</v>
      </c>
      <c r="BV22" s="160">
        <f t="shared" si="9"/>
        <v>0.4375</v>
      </c>
      <c r="BW22" s="160">
        <f t="shared" si="9"/>
        <v>0.45833333333333398</v>
      </c>
      <c r="BX22" s="160">
        <f t="shared" si="9"/>
        <v>0.47916666666666702</v>
      </c>
      <c r="BY22" s="160">
        <f t="shared" si="9"/>
        <v>0.5</v>
      </c>
      <c r="BZ22" s="160">
        <f t="shared" si="9"/>
        <v>0.52083333333333304</v>
      </c>
      <c r="CA22" s="160">
        <f t="shared" si="9"/>
        <v>0.54166666666666696</v>
      </c>
      <c r="CB22" s="160">
        <f t="shared" si="9"/>
        <v>0.5625</v>
      </c>
      <c r="CC22" s="160">
        <f t="shared" si="9"/>
        <v>0.58333333333333304</v>
      </c>
      <c r="CD22" s="160">
        <f t="shared" si="9"/>
        <v>0.60416666666666696</v>
      </c>
      <c r="CE22" s="160">
        <f t="shared" si="10"/>
        <v>0.625</v>
      </c>
      <c r="CF22" s="160">
        <f t="shared" si="10"/>
        <v>0.64583333333333304</v>
      </c>
      <c r="CG22" s="160">
        <f t="shared" si="10"/>
        <v>0.66666666666666696</v>
      </c>
      <c r="CH22" s="160">
        <f t="shared" si="10"/>
        <v>0.6875</v>
      </c>
      <c r="CI22" s="160">
        <f t="shared" si="10"/>
        <v>0.70833333333333304</v>
      </c>
      <c r="CJ22" s="160">
        <f t="shared" si="10"/>
        <v>0.72916666666666696</v>
      </c>
      <c r="CK22" s="160">
        <f t="shared" si="10"/>
        <v>0.75</v>
      </c>
      <c r="CL22" s="160">
        <f t="shared" si="10"/>
        <v>0.77083333333333304</v>
      </c>
      <c r="CM22" s="160">
        <f t="shared" si="10"/>
        <v>0.79166666666666696</v>
      </c>
      <c r="CN22" s="161"/>
      <c r="CO22" s="162">
        <v>0.29166666666666669</v>
      </c>
      <c r="CP22" s="162">
        <v>0.3125</v>
      </c>
      <c r="CQ22" s="162">
        <v>0.33333333333333298</v>
      </c>
      <c r="CR22" s="162">
        <v>0.35416666666666702</v>
      </c>
      <c r="CS22" s="162">
        <v>0.375</v>
      </c>
      <c r="CT22" s="162">
        <v>0.39583333333333398</v>
      </c>
      <c r="CU22" s="162">
        <v>0.41666666666666702</v>
      </c>
      <c r="CV22" s="162">
        <v>0.4375</v>
      </c>
      <c r="CW22" s="162">
        <v>0.45833333333333398</v>
      </c>
      <c r="CX22" s="162">
        <v>0.47916666666666702</v>
      </c>
      <c r="CY22" s="162">
        <v>0.5</v>
      </c>
      <c r="CZ22" s="162">
        <v>0.52083333333333304</v>
      </c>
      <c r="DA22" s="162">
        <v>0.54166666666666696</v>
      </c>
      <c r="DB22" s="162">
        <v>0.5625</v>
      </c>
      <c r="DC22" s="162">
        <v>0.58333333333333304</v>
      </c>
      <c r="DD22" s="162">
        <v>0.60416666666666696</v>
      </c>
      <c r="DE22" s="162">
        <v>0.625</v>
      </c>
      <c r="DF22" s="162">
        <v>0.64583333333333304</v>
      </c>
      <c r="DG22" s="162">
        <v>0.66666666666666696</v>
      </c>
      <c r="DH22" s="162">
        <v>0.6875</v>
      </c>
      <c r="DI22" s="162">
        <v>0.70833333333333304</v>
      </c>
      <c r="DJ22" s="162">
        <v>0.72916666666666696</v>
      </c>
      <c r="DK22" s="162">
        <v>0.75</v>
      </c>
      <c r="DL22" s="162">
        <v>0.77083333333333304</v>
      </c>
      <c r="DM22" s="162">
        <v>0.79166666666666696</v>
      </c>
    </row>
    <row r="23" spans="3:117" ht="20.25" customHeight="1" x14ac:dyDescent="0.45">
      <c r="C23" s="156"/>
      <c r="D23" s="156"/>
      <c r="E23" s="164"/>
      <c r="F23" s="157"/>
      <c r="G23" s="128"/>
      <c r="H23" s="157"/>
      <c r="I23" s="158" t="str">
        <f t="shared" si="3"/>
        <v>-</v>
      </c>
      <c r="J23" s="130" t="str">
        <f t="shared" si="3"/>
        <v>-</v>
      </c>
      <c r="K23" s="158" t="str">
        <f t="shared" si="3"/>
        <v>-</v>
      </c>
      <c r="L23" s="130" t="str">
        <f t="shared" si="3"/>
        <v>-</v>
      </c>
      <c r="M23" s="158" t="str">
        <f t="shared" si="3"/>
        <v>-</v>
      </c>
      <c r="N23" s="130" t="str">
        <f t="shared" si="3"/>
        <v>-</v>
      </c>
      <c r="O23" s="158" t="str">
        <f t="shared" si="3"/>
        <v>-</v>
      </c>
      <c r="P23" s="130" t="str">
        <f t="shared" si="3"/>
        <v>-</v>
      </c>
      <c r="Q23" s="158" t="str">
        <f t="shared" si="3"/>
        <v>-</v>
      </c>
      <c r="R23" s="130" t="str">
        <f t="shared" si="3"/>
        <v>-</v>
      </c>
      <c r="S23" s="158" t="str">
        <f t="shared" si="3"/>
        <v>-</v>
      </c>
      <c r="T23" s="130" t="str">
        <f t="shared" si="3"/>
        <v>-</v>
      </c>
      <c r="U23" s="158" t="str">
        <f t="shared" si="3"/>
        <v>-</v>
      </c>
      <c r="V23" s="130" t="str">
        <f t="shared" si="3"/>
        <v>-</v>
      </c>
      <c r="W23" s="158" t="str">
        <f t="shared" si="3"/>
        <v>-</v>
      </c>
      <c r="X23" s="130" t="str">
        <f t="shared" si="3"/>
        <v>-</v>
      </c>
      <c r="Y23" s="158" t="str">
        <f t="shared" si="4"/>
        <v>-</v>
      </c>
      <c r="Z23" s="130" t="str">
        <f t="shared" si="4"/>
        <v>-</v>
      </c>
      <c r="AA23" s="158" t="str">
        <f t="shared" si="4"/>
        <v>-</v>
      </c>
      <c r="AB23" s="130" t="str">
        <f t="shared" si="4"/>
        <v>-</v>
      </c>
      <c r="AC23" s="158" t="str">
        <f t="shared" si="4"/>
        <v>-</v>
      </c>
      <c r="AD23" s="130" t="str">
        <f t="shared" si="4"/>
        <v>-</v>
      </c>
      <c r="AE23" s="158" t="str">
        <f t="shared" si="4"/>
        <v>-</v>
      </c>
      <c r="AF23" s="130" t="str">
        <f t="shared" si="4"/>
        <v>-</v>
      </c>
      <c r="AG23" s="132" t="str">
        <f t="shared" si="4"/>
        <v>-</v>
      </c>
      <c r="AH23" s="159">
        <f t="shared" si="5"/>
        <v>0</v>
      </c>
      <c r="AJ23" s="121" t="str">
        <f t="shared" si="11"/>
        <v>-</v>
      </c>
      <c r="AK23" s="121" t="str">
        <f t="shared" si="6"/>
        <v>-</v>
      </c>
      <c r="AL23" s="121" t="str">
        <f t="shared" si="6"/>
        <v>-</v>
      </c>
      <c r="AM23" s="121" t="str">
        <f t="shared" si="6"/>
        <v>-</v>
      </c>
      <c r="AN23" s="121" t="str">
        <f t="shared" si="6"/>
        <v>-</v>
      </c>
      <c r="AO23" s="121" t="str">
        <f t="shared" si="6"/>
        <v>-</v>
      </c>
      <c r="AP23" s="121" t="str">
        <f t="shared" si="6"/>
        <v>-</v>
      </c>
      <c r="AQ23" s="121" t="str">
        <f t="shared" si="6"/>
        <v>-</v>
      </c>
      <c r="AR23" s="121" t="str">
        <f t="shared" si="6"/>
        <v>-</v>
      </c>
      <c r="AS23" s="121" t="str">
        <f t="shared" si="6"/>
        <v>-</v>
      </c>
      <c r="AT23" s="121" t="str">
        <f t="shared" si="6"/>
        <v>-</v>
      </c>
      <c r="AU23" s="121" t="str">
        <f t="shared" si="6"/>
        <v>-</v>
      </c>
      <c r="AV23" s="121" t="str">
        <f t="shared" si="6"/>
        <v>-</v>
      </c>
      <c r="AW23" s="121" t="str">
        <f t="shared" si="6"/>
        <v>-</v>
      </c>
      <c r="AX23" s="121" t="str">
        <f t="shared" si="6"/>
        <v>-</v>
      </c>
      <c r="AY23" s="121" t="str">
        <f t="shared" si="6"/>
        <v>-</v>
      </c>
      <c r="AZ23" s="121" t="str">
        <f t="shared" si="6"/>
        <v>-</v>
      </c>
      <c r="BA23" s="121" t="str">
        <f t="shared" si="7"/>
        <v>-</v>
      </c>
      <c r="BB23" s="121" t="str">
        <f t="shared" si="7"/>
        <v>-</v>
      </c>
      <c r="BC23" s="121" t="str">
        <f t="shared" si="7"/>
        <v>-</v>
      </c>
      <c r="BD23" s="121" t="str">
        <f t="shared" si="7"/>
        <v>-</v>
      </c>
      <c r="BE23" s="121" t="str">
        <f t="shared" si="7"/>
        <v>-</v>
      </c>
      <c r="BF23" s="121" t="str">
        <f t="shared" si="7"/>
        <v>-</v>
      </c>
      <c r="BG23" s="121" t="str">
        <f t="shared" si="7"/>
        <v>-</v>
      </c>
      <c r="BH23" s="121" t="str">
        <f t="shared" si="7"/>
        <v>-</v>
      </c>
      <c r="BI23" s="125"/>
      <c r="BJ23" s="160">
        <f t="shared" si="12"/>
        <v>0</v>
      </c>
      <c r="BK23" s="160">
        <f t="shared" si="8"/>
        <v>0</v>
      </c>
      <c r="BL23" s="160">
        <f t="shared" si="8"/>
        <v>0</v>
      </c>
      <c r="BM23" s="160">
        <f t="shared" si="8"/>
        <v>0</v>
      </c>
      <c r="BN23" s="160"/>
      <c r="BO23" s="160">
        <f t="shared" si="9"/>
        <v>0.29166666666666669</v>
      </c>
      <c r="BP23" s="160">
        <f t="shared" si="9"/>
        <v>0.3125</v>
      </c>
      <c r="BQ23" s="160">
        <f t="shared" si="9"/>
        <v>0.33333333333333298</v>
      </c>
      <c r="BR23" s="160">
        <f t="shared" si="9"/>
        <v>0.35416666666666702</v>
      </c>
      <c r="BS23" s="160">
        <f t="shared" si="9"/>
        <v>0.375</v>
      </c>
      <c r="BT23" s="160">
        <f t="shared" si="9"/>
        <v>0.39583333333333398</v>
      </c>
      <c r="BU23" s="160">
        <f t="shared" si="9"/>
        <v>0.41666666666666702</v>
      </c>
      <c r="BV23" s="160">
        <f t="shared" si="9"/>
        <v>0.4375</v>
      </c>
      <c r="BW23" s="160">
        <f t="shared" si="9"/>
        <v>0.45833333333333398</v>
      </c>
      <c r="BX23" s="160">
        <f t="shared" si="9"/>
        <v>0.47916666666666702</v>
      </c>
      <c r="BY23" s="160">
        <f t="shared" si="9"/>
        <v>0.5</v>
      </c>
      <c r="BZ23" s="160">
        <f t="shared" si="9"/>
        <v>0.52083333333333304</v>
      </c>
      <c r="CA23" s="160">
        <f t="shared" si="9"/>
        <v>0.54166666666666696</v>
      </c>
      <c r="CB23" s="160">
        <f t="shared" si="9"/>
        <v>0.5625</v>
      </c>
      <c r="CC23" s="160">
        <f t="shared" si="9"/>
        <v>0.58333333333333304</v>
      </c>
      <c r="CD23" s="160">
        <f t="shared" si="9"/>
        <v>0.60416666666666696</v>
      </c>
      <c r="CE23" s="160">
        <f t="shared" si="10"/>
        <v>0.625</v>
      </c>
      <c r="CF23" s="160">
        <f t="shared" si="10"/>
        <v>0.64583333333333304</v>
      </c>
      <c r="CG23" s="160">
        <f t="shared" si="10"/>
        <v>0.66666666666666696</v>
      </c>
      <c r="CH23" s="160">
        <f t="shared" si="10"/>
        <v>0.6875</v>
      </c>
      <c r="CI23" s="160">
        <f t="shared" si="10"/>
        <v>0.70833333333333304</v>
      </c>
      <c r="CJ23" s="160">
        <f t="shared" si="10"/>
        <v>0.72916666666666696</v>
      </c>
      <c r="CK23" s="160">
        <f t="shared" si="10"/>
        <v>0.75</v>
      </c>
      <c r="CL23" s="160">
        <f t="shared" si="10"/>
        <v>0.77083333333333304</v>
      </c>
      <c r="CM23" s="160">
        <f t="shared" si="10"/>
        <v>0.79166666666666696</v>
      </c>
      <c r="CN23" s="161"/>
      <c r="CO23" s="162">
        <v>0.29166666666666669</v>
      </c>
      <c r="CP23" s="162">
        <v>0.3125</v>
      </c>
      <c r="CQ23" s="162">
        <v>0.33333333333333298</v>
      </c>
      <c r="CR23" s="162">
        <v>0.35416666666666702</v>
      </c>
      <c r="CS23" s="162">
        <v>0.375</v>
      </c>
      <c r="CT23" s="162">
        <v>0.39583333333333398</v>
      </c>
      <c r="CU23" s="162">
        <v>0.41666666666666702</v>
      </c>
      <c r="CV23" s="162">
        <v>0.4375</v>
      </c>
      <c r="CW23" s="162">
        <v>0.45833333333333398</v>
      </c>
      <c r="CX23" s="162">
        <v>0.47916666666666702</v>
      </c>
      <c r="CY23" s="162">
        <v>0.5</v>
      </c>
      <c r="CZ23" s="162">
        <v>0.52083333333333304</v>
      </c>
      <c r="DA23" s="162">
        <v>0.54166666666666696</v>
      </c>
      <c r="DB23" s="162">
        <v>0.5625</v>
      </c>
      <c r="DC23" s="162">
        <v>0.58333333333333304</v>
      </c>
      <c r="DD23" s="162">
        <v>0.60416666666666696</v>
      </c>
      <c r="DE23" s="162">
        <v>0.625</v>
      </c>
      <c r="DF23" s="162">
        <v>0.64583333333333304</v>
      </c>
      <c r="DG23" s="162">
        <v>0.66666666666666696</v>
      </c>
      <c r="DH23" s="162">
        <v>0.6875</v>
      </c>
      <c r="DI23" s="162">
        <v>0.70833333333333304</v>
      </c>
      <c r="DJ23" s="162">
        <v>0.72916666666666696</v>
      </c>
      <c r="DK23" s="162">
        <v>0.75</v>
      </c>
      <c r="DL23" s="162">
        <v>0.77083333333333304</v>
      </c>
      <c r="DM23" s="162">
        <v>0.79166666666666696</v>
      </c>
    </row>
    <row r="24" spans="3:117" ht="20.25" customHeight="1" x14ac:dyDescent="0.45">
      <c r="C24" s="156"/>
      <c r="D24" s="156"/>
      <c r="E24" s="128"/>
      <c r="F24" s="157"/>
      <c r="G24" s="128"/>
      <c r="H24" s="157"/>
      <c r="I24" s="158" t="str">
        <f t="shared" si="3"/>
        <v>-</v>
      </c>
      <c r="J24" s="130" t="str">
        <f t="shared" si="3"/>
        <v>-</v>
      </c>
      <c r="K24" s="158" t="str">
        <f t="shared" si="3"/>
        <v>-</v>
      </c>
      <c r="L24" s="130" t="str">
        <f t="shared" si="3"/>
        <v>-</v>
      </c>
      <c r="M24" s="158" t="str">
        <f t="shared" si="3"/>
        <v>-</v>
      </c>
      <c r="N24" s="130" t="str">
        <f t="shared" si="3"/>
        <v>-</v>
      </c>
      <c r="O24" s="158" t="str">
        <f t="shared" si="3"/>
        <v>-</v>
      </c>
      <c r="P24" s="130" t="str">
        <f t="shared" si="3"/>
        <v>-</v>
      </c>
      <c r="Q24" s="158" t="str">
        <f t="shared" si="3"/>
        <v>-</v>
      </c>
      <c r="R24" s="130" t="str">
        <f t="shared" si="3"/>
        <v>-</v>
      </c>
      <c r="S24" s="158" t="str">
        <f t="shared" si="3"/>
        <v>-</v>
      </c>
      <c r="T24" s="130" t="str">
        <f t="shared" si="3"/>
        <v>-</v>
      </c>
      <c r="U24" s="158" t="str">
        <f t="shared" si="3"/>
        <v>-</v>
      </c>
      <c r="V24" s="130" t="str">
        <f t="shared" si="3"/>
        <v>-</v>
      </c>
      <c r="W24" s="158" t="str">
        <f t="shared" si="3"/>
        <v>-</v>
      </c>
      <c r="X24" s="130" t="str">
        <f t="shared" si="3"/>
        <v>-</v>
      </c>
      <c r="Y24" s="158" t="str">
        <f t="shared" si="4"/>
        <v>-</v>
      </c>
      <c r="Z24" s="130" t="str">
        <f t="shared" si="4"/>
        <v>-</v>
      </c>
      <c r="AA24" s="158" t="str">
        <f t="shared" si="4"/>
        <v>-</v>
      </c>
      <c r="AB24" s="130" t="str">
        <f t="shared" si="4"/>
        <v>-</v>
      </c>
      <c r="AC24" s="158" t="str">
        <f t="shared" si="4"/>
        <v>-</v>
      </c>
      <c r="AD24" s="130" t="str">
        <f t="shared" si="4"/>
        <v>-</v>
      </c>
      <c r="AE24" s="158" t="str">
        <f t="shared" si="4"/>
        <v>-</v>
      </c>
      <c r="AF24" s="130" t="str">
        <f t="shared" si="4"/>
        <v>-</v>
      </c>
      <c r="AG24" s="132" t="str">
        <f t="shared" si="4"/>
        <v>-</v>
      </c>
      <c r="AH24" s="159">
        <f t="shared" si="5"/>
        <v>0</v>
      </c>
      <c r="AJ24" s="121" t="str">
        <f t="shared" si="11"/>
        <v>-</v>
      </c>
      <c r="AK24" s="121" t="str">
        <f t="shared" si="6"/>
        <v>-</v>
      </c>
      <c r="AL24" s="121" t="str">
        <f t="shared" si="6"/>
        <v>-</v>
      </c>
      <c r="AM24" s="121" t="str">
        <f t="shared" si="6"/>
        <v>-</v>
      </c>
      <c r="AN24" s="121" t="str">
        <f t="shared" si="6"/>
        <v>-</v>
      </c>
      <c r="AO24" s="121" t="str">
        <f t="shared" si="6"/>
        <v>-</v>
      </c>
      <c r="AP24" s="121" t="str">
        <f t="shared" si="6"/>
        <v>-</v>
      </c>
      <c r="AQ24" s="121" t="str">
        <f t="shared" si="6"/>
        <v>-</v>
      </c>
      <c r="AR24" s="121" t="str">
        <f t="shared" si="6"/>
        <v>-</v>
      </c>
      <c r="AS24" s="121" t="str">
        <f t="shared" si="6"/>
        <v>-</v>
      </c>
      <c r="AT24" s="121" t="str">
        <f t="shared" si="6"/>
        <v>-</v>
      </c>
      <c r="AU24" s="121" t="str">
        <f t="shared" si="6"/>
        <v>-</v>
      </c>
      <c r="AV24" s="121" t="str">
        <f t="shared" si="6"/>
        <v>-</v>
      </c>
      <c r="AW24" s="121" t="str">
        <f t="shared" si="6"/>
        <v>-</v>
      </c>
      <c r="AX24" s="121" t="str">
        <f t="shared" si="6"/>
        <v>-</v>
      </c>
      <c r="AY24" s="121" t="str">
        <f t="shared" si="6"/>
        <v>-</v>
      </c>
      <c r="AZ24" s="121" t="str">
        <f t="shared" si="6"/>
        <v>-</v>
      </c>
      <c r="BA24" s="121" t="str">
        <f t="shared" si="7"/>
        <v>-</v>
      </c>
      <c r="BB24" s="121" t="str">
        <f t="shared" si="7"/>
        <v>-</v>
      </c>
      <c r="BC24" s="121" t="str">
        <f t="shared" si="7"/>
        <v>-</v>
      </c>
      <c r="BD24" s="121" t="str">
        <f t="shared" si="7"/>
        <v>-</v>
      </c>
      <c r="BE24" s="121" t="str">
        <f t="shared" si="7"/>
        <v>-</v>
      </c>
      <c r="BF24" s="121" t="str">
        <f t="shared" si="7"/>
        <v>-</v>
      </c>
      <c r="BG24" s="121" t="str">
        <f t="shared" si="7"/>
        <v>-</v>
      </c>
      <c r="BH24" s="121" t="str">
        <f t="shared" si="7"/>
        <v>-</v>
      </c>
      <c r="BI24" s="125"/>
      <c r="BJ24" s="160">
        <f t="shared" si="12"/>
        <v>0</v>
      </c>
      <c r="BK24" s="160">
        <f t="shared" si="8"/>
        <v>0</v>
      </c>
      <c r="BL24" s="160">
        <f t="shared" si="8"/>
        <v>0</v>
      </c>
      <c r="BM24" s="160">
        <f t="shared" si="8"/>
        <v>0</v>
      </c>
      <c r="BN24" s="160"/>
      <c r="BO24" s="160">
        <f t="shared" si="9"/>
        <v>0.29166666666666669</v>
      </c>
      <c r="BP24" s="160">
        <f t="shared" si="9"/>
        <v>0.3125</v>
      </c>
      <c r="BQ24" s="160">
        <f t="shared" si="9"/>
        <v>0.33333333333333298</v>
      </c>
      <c r="BR24" s="160">
        <f t="shared" si="9"/>
        <v>0.35416666666666702</v>
      </c>
      <c r="BS24" s="160">
        <f t="shared" si="9"/>
        <v>0.375</v>
      </c>
      <c r="BT24" s="160">
        <f t="shared" si="9"/>
        <v>0.39583333333333398</v>
      </c>
      <c r="BU24" s="160">
        <f t="shared" si="9"/>
        <v>0.41666666666666702</v>
      </c>
      <c r="BV24" s="160">
        <f t="shared" si="9"/>
        <v>0.4375</v>
      </c>
      <c r="BW24" s="160">
        <f t="shared" si="9"/>
        <v>0.45833333333333398</v>
      </c>
      <c r="BX24" s="160">
        <f t="shared" si="9"/>
        <v>0.47916666666666702</v>
      </c>
      <c r="BY24" s="160">
        <f t="shared" si="9"/>
        <v>0.5</v>
      </c>
      <c r="BZ24" s="160">
        <f t="shared" si="9"/>
        <v>0.52083333333333304</v>
      </c>
      <c r="CA24" s="160">
        <f t="shared" si="9"/>
        <v>0.54166666666666696</v>
      </c>
      <c r="CB24" s="160">
        <f t="shared" si="9"/>
        <v>0.5625</v>
      </c>
      <c r="CC24" s="160">
        <f t="shared" si="9"/>
        <v>0.58333333333333304</v>
      </c>
      <c r="CD24" s="160">
        <f t="shared" si="9"/>
        <v>0.60416666666666696</v>
      </c>
      <c r="CE24" s="160">
        <f t="shared" si="10"/>
        <v>0.625</v>
      </c>
      <c r="CF24" s="160">
        <f t="shared" si="10"/>
        <v>0.64583333333333304</v>
      </c>
      <c r="CG24" s="160">
        <f t="shared" si="10"/>
        <v>0.66666666666666696</v>
      </c>
      <c r="CH24" s="160">
        <f t="shared" si="10"/>
        <v>0.6875</v>
      </c>
      <c r="CI24" s="160">
        <f t="shared" si="10"/>
        <v>0.70833333333333304</v>
      </c>
      <c r="CJ24" s="160">
        <f t="shared" si="10"/>
        <v>0.72916666666666696</v>
      </c>
      <c r="CK24" s="160">
        <f t="shared" si="10"/>
        <v>0.75</v>
      </c>
      <c r="CL24" s="160">
        <f t="shared" si="10"/>
        <v>0.77083333333333304</v>
      </c>
      <c r="CM24" s="160">
        <f t="shared" si="10"/>
        <v>0.79166666666666696</v>
      </c>
      <c r="CN24" s="161"/>
      <c r="CO24" s="162">
        <v>0.29166666666666669</v>
      </c>
      <c r="CP24" s="162">
        <v>0.3125</v>
      </c>
      <c r="CQ24" s="162">
        <v>0.33333333333333298</v>
      </c>
      <c r="CR24" s="162">
        <v>0.35416666666666702</v>
      </c>
      <c r="CS24" s="162">
        <v>0.375</v>
      </c>
      <c r="CT24" s="162">
        <v>0.39583333333333398</v>
      </c>
      <c r="CU24" s="162">
        <v>0.41666666666666702</v>
      </c>
      <c r="CV24" s="162">
        <v>0.4375</v>
      </c>
      <c r="CW24" s="162">
        <v>0.45833333333333398</v>
      </c>
      <c r="CX24" s="162">
        <v>0.47916666666666702</v>
      </c>
      <c r="CY24" s="162">
        <v>0.5</v>
      </c>
      <c r="CZ24" s="162">
        <v>0.52083333333333304</v>
      </c>
      <c r="DA24" s="162">
        <v>0.54166666666666696</v>
      </c>
      <c r="DB24" s="162">
        <v>0.5625</v>
      </c>
      <c r="DC24" s="162">
        <v>0.58333333333333304</v>
      </c>
      <c r="DD24" s="162">
        <v>0.60416666666666696</v>
      </c>
      <c r="DE24" s="162">
        <v>0.625</v>
      </c>
      <c r="DF24" s="162">
        <v>0.64583333333333304</v>
      </c>
      <c r="DG24" s="162">
        <v>0.66666666666666696</v>
      </c>
      <c r="DH24" s="162">
        <v>0.6875</v>
      </c>
      <c r="DI24" s="162">
        <v>0.70833333333333304</v>
      </c>
      <c r="DJ24" s="162">
        <v>0.72916666666666696</v>
      </c>
      <c r="DK24" s="162">
        <v>0.75</v>
      </c>
      <c r="DL24" s="162">
        <v>0.77083333333333304</v>
      </c>
      <c r="DM24" s="162">
        <v>0.79166666666666696</v>
      </c>
    </row>
    <row r="25" spans="3:117" ht="20.25" customHeight="1" x14ac:dyDescent="0.45">
      <c r="C25" s="156"/>
      <c r="D25" s="156"/>
      <c r="E25" s="128"/>
      <c r="F25" s="157"/>
      <c r="G25" s="128"/>
      <c r="H25" s="157"/>
      <c r="I25" s="158" t="str">
        <f t="shared" si="3"/>
        <v>-</v>
      </c>
      <c r="J25" s="130" t="str">
        <f t="shared" si="3"/>
        <v>-</v>
      </c>
      <c r="K25" s="158" t="str">
        <f t="shared" si="3"/>
        <v>-</v>
      </c>
      <c r="L25" s="130" t="str">
        <f t="shared" si="3"/>
        <v>-</v>
      </c>
      <c r="M25" s="158" t="str">
        <f t="shared" si="3"/>
        <v>-</v>
      </c>
      <c r="N25" s="130" t="str">
        <f t="shared" si="3"/>
        <v>-</v>
      </c>
      <c r="O25" s="158" t="str">
        <f t="shared" si="3"/>
        <v>-</v>
      </c>
      <c r="P25" s="130" t="str">
        <f t="shared" si="3"/>
        <v>-</v>
      </c>
      <c r="Q25" s="158" t="str">
        <f t="shared" si="3"/>
        <v>-</v>
      </c>
      <c r="R25" s="130" t="str">
        <f t="shared" si="3"/>
        <v>-</v>
      </c>
      <c r="S25" s="158" t="str">
        <f t="shared" si="3"/>
        <v>-</v>
      </c>
      <c r="T25" s="130" t="str">
        <f t="shared" si="3"/>
        <v>-</v>
      </c>
      <c r="U25" s="158" t="str">
        <f t="shared" si="3"/>
        <v>-</v>
      </c>
      <c r="V25" s="130" t="str">
        <f t="shared" si="3"/>
        <v>-</v>
      </c>
      <c r="W25" s="158" t="str">
        <f t="shared" si="3"/>
        <v>-</v>
      </c>
      <c r="X25" s="130" t="str">
        <f t="shared" si="3"/>
        <v>-</v>
      </c>
      <c r="Y25" s="158" t="str">
        <f t="shared" si="4"/>
        <v>-</v>
      </c>
      <c r="Z25" s="130" t="str">
        <f t="shared" si="4"/>
        <v>-</v>
      </c>
      <c r="AA25" s="158" t="str">
        <f t="shared" si="4"/>
        <v>-</v>
      </c>
      <c r="AB25" s="130" t="str">
        <f t="shared" si="4"/>
        <v>-</v>
      </c>
      <c r="AC25" s="158" t="str">
        <f t="shared" si="4"/>
        <v>-</v>
      </c>
      <c r="AD25" s="130" t="str">
        <f t="shared" si="4"/>
        <v>-</v>
      </c>
      <c r="AE25" s="158" t="str">
        <f t="shared" si="4"/>
        <v>-</v>
      </c>
      <c r="AF25" s="130" t="str">
        <f t="shared" si="4"/>
        <v>-</v>
      </c>
      <c r="AG25" s="132" t="str">
        <f t="shared" si="4"/>
        <v>-</v>
      </c>
      <c r="AH25" s="159">
        <f t="shared" si="5"/>
        <v>0</v>
      </c>
      <c r="AJ25" s="121" t="str">
        <f t="shared" si="11"/>
        <v>-</v>
      </c>
      <c r="AK25" s="121" t="str">
        <f t="shared" si="6"/>
        <v>-</v>
      </c>
      <c r="AL25" s="121" t="str">
        <f t="shared" si="6"/>
        <v>-</v>
      </c>
      <c r="AM25" s="121" t="str">
        <f t="shared" si="6"/>
        <v>-</v>
      </c>
      <c r="AN25" s="121" t="str">
        <f t="shared" si="6"/>
        <v>-</v>
      </c>
      <c r="AO25" s="121" t="str">
        <f t="shared" si="6"/>
        <v>-</v>
      </c>
      <c r="AP25" s="121" t="str">
        <f t="shared" si="6"/>
        <v>-</v>
      </c>
      <c r="AQ25" s="121" t="str">
        <f t="shared" si="6"/>
        <v>-</v>
      </c>
      <c r="AR25" s="121" t="str">
        <f t="shared" si="6"/>
        <v>-</v>
      </c>
      <c r="AS25" s="121" t="str">
        <f t="shared" si="6"/>
        <v>-</v>
      </c>
      <c r="AT25" s="121" t="str">
        <f t="shared" si="6"/>
        <v>-</v>
      </c>
      <c r="AU25" s="121" t="str">
        <f t="shared" si="6"/>
        <v>-</v>
      </c>
      <c r="AV25" s="121" t="str">
        <f t="shared" si="6"/>
        <v>-</v>
      </c>
      <c r="AW25" s="121" t="str">
        <f t="shared" si="6"/>
        <v>-</v>
      </c>
      <c r="AX25" s="121" t="str">
        <f t="shared" si="6"/>
        <v>-</v>
      </c>
      <c r="AY25" s="121" t="str">
        <f t="shared" si="6"/>
        <v>-</v>
      </c>
      <c r="AZ25" s="121" t="str">
        <f t="shared" si="6"/>
        <v>-</v>
      </c>
      <c r="BA25" s="121" t="str">
        <f t="shared" si="7"/>
        <v>-</v>
      </c>
      <c r="BB25" s="121" t="str">
        <f t="shared" si="7"/>
        <v>-</v>
      </c>
      <c r="BC25" s="121" t="str">
        <f t="shared" si="7"/>
        <v>-</v>
      </c>
      <c r="BD25" s="121" t="str">
        <f t="shared" si="7"/>
        <v>-</v>
      </c>
      <c r="BE25" s="121" t="str">
        <f t="shared" si="7"/>
        <v>-</v>
      </c>
      <c r="BF25" s="121" t="str">
        <f t="shared" si="7"/>
        <v>-</v>
      </c>
      <c r="BG25" s="121" t="str">
        <f t="shared" si="7"/>
        <v>-</v>
      </c>
      <c r="BH25" s="121" t="str">
        <f t="shared" si="7"/>
        <v>-</v>
      </c>
      <c r="BI25" s="125"/>
      <c r="BJ25" s="160">
        <f t="shared" si="12"/>
        <v>0</v>
      </c>
      <c r="BK25" s="160">
        <f t="shared" si="8"/>
        <v>0</v>
      </c>
      <c r="BL25" s="160">
        <f t="shared" si="8"/>
        <v>0</v>
      </c>
      <c r="BM25" s="160">
        <f t="shared" si="8"/>
        <v>0</v>
      </c>
      <c r="BN25" s="160"/>
      <c r="BO25" s="160">
        <f t="shared" si="9"/>
        <v>0.29166666666666669</v>
      </c>
      <c r="BP25" s="160">
        <f t="shared" si="9"/>
        <v>0.3125</v>
      </c>
      <c r="BQ25" s="160">
        <f t="shared" si="9"/>
        <v>0.33333333333333298</v>
      </c>
      <c r="BR25" s="160">
        <f t="shared" si="9"/>
        <v>0.35416666666666702</v>
      </c>
      <c r="BS25" s="160">
        <f t="shared" si="9"/>
        <v>0.375</v>
      </c>
      <c r="BT25" s="160">
        <f t="shared" si="9"/>
        <v>0.39583333333333398</v>
      </c>
      <c r="BU25" s="160">
        <f t="shared" si="9"/>
        <v>0.41666666666666702</v>
      </c>
      <c r="BV25" s="160">
        <f t="shared" si="9"/>
        <v>0.4375</v>
      </c>
      <c r="BW25" s="160">
        <f t="shared" si="9"/>
        <v>0.45833333333333398</v>
      </c>
      <c r="BX25" s="160">
        <f t="shared" si="9"/>
        <v>0.47916666666666702</v>
      </c>
      <c r="BY25" s="160">
        <f t="shared" si="9"/>
        <v>0.5</v>
      </c>
      <c r="BZ25" s="160">
        <f t="shared" si="9"/>
        <v>0.52083333333333304</v>
      </c>
      <c r="CA25" s="160">
        <f t="shared" si="9"/>
        <v>0.54166666666666696</v>
      </c>
      <c r="CB25" s="160">
        <f t="shared" si="9"/>
        <v>0.5625</v>
      </c>
      <c r="CC25" s="160">
        <f t="shared" si="9"/>
        <v>0.58333333333333304</v>
      </c>
      <c r="CD25" s="160">
        <f t="shared" si="9"/>
        <v>0.60416666666666696</v>
      </c>
      <c r="CE25" s="160">
        <f t="shared" si="10"/>
        <v>0.625</v>
      </c>
      <c r="CF25" s="160">
        <f t="shared" si="10"/>
        <v>0.64583333333333304</v>
      </c>
      <c r="CG25" s="160">
        <f t="shared" si="10"/>
        <v>0.66666666666666696</v>
      </c>
      <c r="CH25" s="160">
        <f t="shared" si="10"/>
        <v>0.6875</v>
      </c>
      <c r="CI25" s="160">
        <f t="shared" si="10"/>
        <v>0.70833333333333304</v>
      </c>
      <c r="CJ25" s="160">
        <f t="shared" si="10"/>
        <v>0.72916666666666696</v>
      </c>
      <c r="CK25" s="160">
        <f t="shared" si="10"/>
        <v>0.75</v>
      </c>
      <c r="CL25" s="160">
        <f t="shared" si="10"/>
        <v>0.77083333333333304</v>
      </c>
      <c r="CM25" s="160">
        <f t="shared" si="10"/>
        <v>0.79166666666666696</v>
      </c>
      <c r="CN25" s="161"/>
      <c r="CO25" s="162">
        <v>0.29166666666666669</v>
      </c>
      <c r="CP25" s="162">
        <v>0.3125</v>
      </c>
      <c r="CQ25" s="162">
        <v>0.33333333333333298</v>
      </c>
      <c r="CR25" s="162">
        <v>0.35416666666666702</v>
      </c>
      <c r="CS25" s="162">
        <v>0.375</v>
      </c>
      <c r="CT25" s="162">
        <v>0.39583333333333398</v>
      </c>
      <c r="CU25" s="162">
        <v>0.41666666666666702</v>
      </c>
      <c r="CV25" s="162">
        <v>0.4375</v>
      </c>
      <c r="CW25" s="162">
        <v>0.45833333333333398</v>
      </c>
      <c r="CX25" s="162">
        <v>0.47916666666666702</v>
      </c>
      <c r="CY25" s="162">
        <v>0.5</v>
      </c>
      <c r="CZ25" s="162">
        <v>0.52083333333333304</v>
      </c>
      <c r="DA25" s="162">
        <v>0.54166666666666696</v>
      </c>
      <c r="DB25" s="162">
        <v>0.5625</v>
      </c>
      <c r="DC25" s="162">
        <v>0.58333333333333304</v>
      </c>
      <c r="DD25" s="162">
        <v>0.60416666666666696</v>
      </c>
      <c r="DE25" s="162">
        <v>0.625</v>
      </c>
      <c r="DF25" s="162">
        <v>0.64583333333333304</v>
      </c>
      <c r="DG25" s="162">
        <v>0.66666666666666696</v>
      </c>
      <c r="DH25" s="162">
        <v>0.6875</v>
      </c>
      <c r="DI25" s="162">
        <v>0.70833333333333304</v>
      </c>
      <c r="DJ25" s="162">
        <v>0.72916666666666696</v>
      </c>
      <c r="DK25" s="162">
        <v>0.75</v>
      </c>
      <c r="DL25" s="162">
        <v>0.77083333333333304</v>
      </c>
      <c r="DM25" s="162">
        <v>0.79166666666666696</v>
      </c>
    </row>
    <row r="26" spans="3:117" ht="20.25" customHeight="1" x14ac:dyDescent="0.45">
      <c r="C26" s="156"/>
      <c r="D26" s="156"/>
      <c r="E26" s="128"/>
      <c r="F26" s="157"/>
      <c r="G26" s="128"/>
      <c r="H26" s="157"/>
      <c r="I26" s="158" t="str">
        <f t="shared" si="3"/>
        <v>-</v>
      </c>
      <c r="J26" s="130" t="str">
        <f t="shared" si="3"/>
        <v>-</v>
      </c>
      <c r="K26" s="158" t="str">
        <f t="shared" si="3"/>
        <v>-</v>
      </c>
      <c r="L26" s="130" t="str">
        <f t="shared" si="3"/>
        <v>-</v>
      </c>
      <c r="M26" s="158" t="str">
        <f t="shared" si="3"/>
        <v>-</v>
      </c>
      <c r="N26" s="130" t="str">
        <f t="shared" si="3"/>
        <v>-</v>
      </c>
      <c r="O26" s="158" t="str">
        <f t="shared" si="3"/>
        <v>-</v>
      </c>
      <c r="P26" s="130" t="str">
        <f t="shared" si="3"/>
        <v>-</v>
      </c>
      <c r="Q26" s="158" t="str">
        <f t="shared" si="3"/>
        <v>-</v>
      </c>
      <c r="R26" s="130" t="str">
        <f t="shared" si="3"/>
        <v>-</v>
      </c>
      <c r="S26" s="158" t="str">
        <f t="shared" si="3"/>
        <v>-</v>
      </c>
      <c r="T26" s="130" t="str">
        <f t="shared" si="3"/>
        <v>-</v>
      </c>
      <c r="U26" s="158" t="str">
        <f t="shared" si="3"/>
        <v>-</v>
      </c>
      <c r="V26" s="130" t="str">
        <f t="shared" si="3"/>
        <v>-</v>
      </c>
      <c r="W26" s="158" t="str">
        <f t="shared" si="3"/>
        <v>-</v>
      </c>
      <c r="X26" s="130" t="str">
        <f t="shared" si="3"/>
        <v>-</v>
      </c>
      <c r="Y26" s="158" t="str">
        <f t="shared" si="4"/>
        <v>-</v>
      </c>
      <c r="Z26" s="130" t="str">
        <f t="shared" si="4"/>
        <v>-</v>
      </c>
      <c r="AA26" s="158" t="str">
        <f t="shared" si="4"/>
        <v>-</v>
      </c>
      <c r="AB26" s="130" t="str">
        <f t="shared" si="4"/>
        <v>-</v>
      </c>
      <c r="AC26" s="158" t="str">
        <f t="shared" si="4"/>
        <v>-</v>
      </c>
      <c r="AD26" s="130" t="str">
        <f t="shared" si="4"/>
        <v>-</v>
      </c>
      <c r="AE26" s="158" t="str">
        <f t="shared" si="4"/>
        <v>-</v>
      </c>
      <c r="AF26" s="130" t="str">
        <f t="shared" si="4"/>
        <v>-</v>
      </c>
      <c r="AG26" s="132" t="str">
        <f t="shared" si="4"/>
        <v>-</v>
      </c>
      <c r="AH26" s="159">
        <f t="shared" si="5"/>
        <v>0</v>
      </c>
      <c r="AJ26" s="121" t="str">
        <f t="shared" si="11"/>
        <v>-</v>
      </c>
      <c r="AK26" s="121" t="str">
        <f t="shared" si="6"/>
        <v>-</v>
      </c>
      <c r="AL26" s="121" t="str">
        <f t="shared" si="6"/>
        <v>-</v>
      </c>
      <c r="AM26" s="121" t="str">
        <f t="shared" si="6"/>
        <v>-</v>
      </c>
      <c r="AN26" s="121" t="str">
        <f t="shared" si="6"/>
        <v>-</v>
      </c>
      <c r="AO26" s="121" t="str">
        <f t="shared" si="6"/>
        <v>-</v>
      </c>
      <c r="AP26" s="121" t="str">
        <f t="shared" si="6"/>
        <v>-</v>
      </c>
      <c r="AQ26" s="121" t="str">
        <f t="shared" si="6"/>
        <v>-</v>
      </c>
      <c r="AR26" s="121" t="str">
        <f t="shared" si="6"/>
        <v>-</v>
      </c>
      <c r="AS26" s="121" t="str">
        <f t="shared" si="6"/>
        <v>-</v>
      </c>
      <c r="AT26" s="121" t="str">
        <f t="shared" si="6"/>
        <v>-</v>
      </c>
      <c r="AU26" s="121" t="str">
        <f t="shared" si="6"/>
        <v>-</v>
      </c>
      <c r="AV26" s="121" t="str">
        <f t="shared" si="6"/>
        <v>-</v>
      </c>
      <c r="AW26" s="121" t="str">
        <f t="shared" si="6"/>
        <v>-</v>
      </c>
      <c r="AX26" s="121" t="str">
        <f t="shared" si="6"/>
        <v>-</v>
      </c>
      <c r="AY26" s="121" t="str">
        <f t="shared" si="6"/>
        <v>-</v>
      </c>
      <c r="AZ26" s="121" t="str">
        <f t="shared" si="6"/>
        <v>-</v>
      </c>
      <c r="BA26" s="121" t="str">
        <f t="shared" si="7"/>
        <v>-</v>
      </c>
      <c r="BB26" s="121" t="str">
        <f t="shared" si="7"/>
        <v>-</v>
      </c>
      <c r="BC26" s="121" t="str">
        <f t="shared" si="7"/>
        <v>-</v>
      </c>
      <c r="BD26" s="121" t="str">
        <f t="shared" si="7"/>
        <v>-</v>
      </c>
      <c r="BE26" s="121" t="str">
        <f t="shared" si="7"/>
        <v>-</v>
      </c>
      <c r="BF26" s="121" t="str">
        <f t="shared" si="7"/>
        <v>-</v>
      </c>
      <c r="BG26" s="121" t="str">
        <f t="shared" si="7"/>
        <v>-</v>
      </c>
      <c r="BH26" s="121" t="str">
        <f t="shared" si="7"/>
        <v>-</v>
      </c>
      <c r="BI26" s="125"/>
      <c r="BJ26" s="160">
        <f t="shared" si="12"/>
        <v>0</v>
      </c>
      <c r="BK26" s="160">
        <f t="shared" si="8"/>
        <v>0</v>
      </c>
      <c r="BL26" s="160">
        <f t="shared" si="8"/>
        <v>0</v>
      </c>
      <c r="BM26" s="160">
        <f t="shared" si="8"/>
        <v>0</v>
      </c>
      <c r="BN26" s="160"/>
      <c r="BO26" s="160">
        <f t="shared" si="9"/>
        <v>0.29166666666666669</v>
      </c>
      <c r="BP26" s="160">
        <f t="shared" si="9"/>
        <v>0.3125</v>
      </c>
      <c r="BQ26" s="160">
        <f t="shared" si="9"/>
        <v>0.33333333333333298</v>
      </c>
      <c r="BR26" s="160">
        <f t="shared" si="9"/>
        <v>0.35416666666666702</v>
      </c>
      <c r="BS26" s="160">
        <f t="shared" si="9"/>
        <v>0.375</v>
      </c>
      <c r="BT26" s="160">
        <f t="shared" si="9"/>
        <v>0.39583333333333398</v>
      </c>
      <c r="BU26" s="160">
        <f t="shared" si="9"/>
        <v>0.41666666666666702</v>
      </c>
      <c r="BV26" s="160">
        <f t="shared" si="9"/>
        <v>0.4375</v>
      </c>
      <c r="BW26" s="160">
        <f t="shared" si="9"/>
        <v>0.45833333333333398</v>
      </c>
      <c r="BX26" s="160">
        <f t="shared" si="9"/>
        <v>0.47916666666666702</v>
      </c>
      <c r="BY26" s="160">
        <f t="shared" si="9"/>
        <v>0.5</v>
      </c>
      <c r="BZ26" s="160">
        <f t="shared" si="9"/>
        <v>0.52083333333333304</v>
      </c>
      <c r="CA26" s="160">
        <f t="shared" si="9"/>
        <v>0.54166666666666696</v>
      </c>
      <c r="CB26" s="160">
        <f t="shared" si="9"/>
        <v>0.5625</v>
      </c>
      <c r="CC26" s="160">
        <f t="shared" si="9"/>
        <v>0.58333333333333304</v>
      </c>
      <c r="CD26" s="160">
        <f t="shared" si="9"/>
        <v>0.60416666666666696</v>
      </c>
      <c r="CE26" s="160">
        <f t="shared" si="10"/>
        <v>0.625</v>
      </c>
      <c r="CF26" s="160">
        <f t="shared" si="10"/>
        <v>0.64583333333333304</v>
      </c>
      <c r="CG26" s="160">
        <f t="shared" si="10"/>
        <v>0.66666666666666696</v>
      </c>
      <c r="CH26" s="160">
        <f t="shared" si="10"/>
        <v>0.6875</v>
      </c>
      <c r="CI26" s="160">
        <f t="shared" si="10"/>
        <v>0.70833333333333304</v>
      </c>
      <c r="CJ26" s="160">
        <f t="shared" si="10"/>
        <v>0.72916666666666696</v>
      </c>
      <c r="CK26" s="160">
        <f t="shared" si="10"/>
        <v>0.75</v>
      </c>
      <c r="CL26" s="160">
        <f t="shared" si="10"/>
        <v>0.77083333333333304</v>
      </c>
      <c r="CM26" s="160">
        <f t="shared" si="10"/>
        <v>0.79166666666666696</v>
      </c>
      <c r="CN26" s="161"/>
      <c r="CO26" s="162">
        <v>0.29166666666666669</v>
      </c>
      <c r="CP26" s="162">
        <v>0.3125</v>
      </c>
      <c r="CQ26" s="162">
        <v>0.33333333333333298</v>
      </c>
      <c r="CR26" s="162">
        <v>0.35416666666666702</v>
      </c>
      <c r="CS26" s="162">
        <v>0.375</v>
      </c>
      <c r="CT26" s="162">
        <v>0.39583333333333398</v>
      </c>
      <c r="CU26" s="162">
        <v>0.41666666666666702</v>
      </c>
      <c r="CV26" s="162">
        <v>0.4375</v>
      </c>
      <c r="CW26" s="162">
        <v>0.45833333333333398</v>
      </c>
      <c r="CX26" s="162">
        <v>0.47916666666666702</v>
      </c>
      <c r="CY26" s="162">
        <v>0.5</v>
      </c>
      <c r="CZ26" s="162">
        <v>0.52083333333333304</v>
      </c>
      <c r="DA26" s="162">
        <v>0.54166666666666696</v>
      </c>
      <c r="DB26" s="162">
        <v>0.5625</v>
      </c>
      <c r="DC26" s="162">
        <v>0.58333333333333304</v>
      </c>
      <c r="DD26" s="162">
        <v>0.60416666666666696</v>
      </c>
      <c r="DE26" s="162">
        <v>0.625</v>
      </c>
      <c r="DF26" s="162">
        <v>0.64583333333333304</v>
      </c>
      <c r="DG26" s="162">
        <v>0.66666666666666696</v>
      </c>
      <c r="DH26" s="162">
        <v>0.6875</v>
      </c>
      <c r="DI26" s="162">
        <v>0.70833333333333304</v>
      </c>
      <c r="DJ26" s="162">
        <v>0.72916666666666696</v>
      </c>
      <c r="DK26" s="162">
        <v>0.75</v>
      </c>
      <c r="DL26" s="162">
        <v>0.77083333333333304</v>
      </c>
      <c r="DM26" s="162">
        <v>0.79166666666666696</v>
      </c>
    </row>
    <row r="27" spans="3:117" ht="20.25" customHeight="1" x14ac:dyDescent="0.45">
      <c r="C27" s="156"/>
      <c r="D27" s="156"/>
      <c r="E27" s="128"/>
      <c r="F27" s="157"/>
      <c r="G27" s="128"/>
      <c r="H27" s="157"/>
      <c r="I27" s="158" t="str">
        <f t="shared" si="3"/>
        <v>-</v>
      </c>
      <c r="J27" s="130" t="str">
        <f t="shared" si="3"/>
        <v>-</v>
      </c>
      <c r="K27" s="158" t="str">
        <f t="shared" si="3"/>
        <v>-</v>
      </c>
      <c r="L27" s="130" t="str">
        <f t="shared" si="3"/>
        <v>-</v>
      </c>
      <c r="M27" s="158" t="str">
        <f t="shared" si="3"/>
        <v>-</v>
      </c>
      <c r="N27" s="130" t="str">
        <f t="shared" si="3"/>
        <v>-</v>
      </c>
      <c r="O27" s="158" t="str">
        <f t="shared" si="3"/>
        <v>-</v>
      </c>
      <c r="P27" s="130" t="str">
        <f t="shared" si="3"/>
        <v>-</v>
      </c>
      <c r="Q27" s="158" t="str">
        <f t="shared" si="3"/>
        <v>-</v>
      </c>
      <c r="R27" s="130" t="str">
        <f t="shared" si="3"/>
        <v>-</v>
      </c>
      <c r="S27" s="158" t="str">
        <f t="shared" si="3"/>
        <v>-</v>
      </c>
      <c r="T27" s="130" t="str">
        <f t="shared" si="3"/>
        <v>-</v>
      </c>
      <c r="U27" s="158" t="str">
        <f t="shared" si="3"/>
        <v>-</v>
      </c>
      <c r="V27" s="130" t="str">
        <f t="shared" si="3"/>
        <v>-</v>
      </c>
      <c r="W27" s="158" t="str">
        <f t="shared" si="3"/>
        <v>-</v>
      </c>
      <c r="X27" s="130" t="str">
        <f t="shared" si="3"/>
        <v>-</v>
      </c>
      <c r="Y27" s="158" t="str">
        <f t="shared" si="4"/>
        <v>-</v>
      </c>
      <c r="Z27" s="130" t="str">
        <f t="shared" si="4"/>
        <v>-</v>
      </c>
      <c r="AA27" s="158" t="str">
        <f t="shared" si="4"/>
        <v>-</v>
      </c>
      <c r="AB27" s="130" t="str">
        <f t="shared" si="4"/>
        <v>-</v>
      </c>
      <c r="AC27" s="158" t="str">
        <f t="shared" si="4"/>
        <v>-</v>
      </c>
      <c r="AD27" s="130" t="str">
        <f t="shared" si="4"/>
        <v>-</v>
      </c>
      <c r="AE27" s="158" t="str">
        <f t="shared" si="4"/>
        <v>-</v>
      </c>
      <c r="AF27" s="130" t="str">
        <f t="shared" si="4"/>
        <v>-</v>
      </c>
      <c r="AG27" s="132" t="str">
        <f t="shared" si="4"/>
        <v>-</v>
      </c>
      <c r="AH27" s="159">
        <f t="shared" si="5"/>
        <v>0</v>
      </c>
      <c r="AJ27" s="121" t="str">
        <f t="shared" si="11"/>
        <v>-</v>
      </c>
      <c r="AK27" s="121" t="str">
        <f t="shared" si="11"/>
        <v>-</v>
      </c>
      <c r="AL27" s="121" t="str">
        <f t="shared" si="11"/>
        <v>-</v>
      </c>
      <c r="AM27" s="121" t="str">
        <f t="shared" si="11"/>
        <v>-</v>
      </c>
      <c r="AN27" s="121" t="str">
        <f t="shared" si="11"/>
        <v>-</v>
      </c>
      <c r="AO27" s="121" t="str">
        <f t="shared" si="11"/>
        <v>-</v>
      </c>
      <c r="AP27" s="121" t="str">
        <f t="shared" si="11"/>
        <v>-</v>
      </c>
      <c r="AQ27" s="121" t="str">
        <f t="shared" si="11"/>
        <v>-</v>
      </c>
      <c r="AR27" s="121" t="str">
        <f t="shared" si="11"/>
        <v>-</v>
      </c>
      <c r="AS27" s="121" t="str">
        <f t="shared" si="11"/>
        <v>-</v>
      </c>
      <c r="AT27" s="121" t="str">
        <f t="shared" si="11"/>
        <v>-</v>
      </c>
      <c r="AU27" s="121" t="str">
        <f t="shared" si="11"/>
        <v>-</v>
      </c>
      <c r="AV27" s="121" t="str">
        <f t="shared" si="11"/>
        <v>-</v>
      </c>
      <c r="AW27" s="121" t="str">
        <f t="shared" si="11"/>
        <v>-</v>
      </c>
      <c r="AX27" s="121" t="str">
        <f t="shared" si="11"/>
        <v>-</v>
      </c>
      <c r="AY27" s="121" t="str">
        <f t="shared" si="11"/>
        <v>-</v>
      </c>
      <c r="AZ27" s="121" t="str">
        <f t="shared" si="6"/>
        <v>-</v>
      </c>
      <c r="BA27" s="121" t="str">
        <f t="shared" si="7"/>
        <v>-</v>
      </c>
      <c r="BB27" s="121" t="str">
        <f t="shared" si="7"/>
        <v>-</v>
      </c>
      <c r="BC27" s="121" t="str">
        <f t="shared" si="7"/>
        <v>-</v>
      </c>
      <c r="BD27" s="121" t="str">
        <f t="shared" si="7"/>
        <v>-</v>
      </c>
      <c r="BE27" s="121" t="str">
        <f t="shared" si="7"/>
        <v>-</v>
      </c>
      <c r="BF27" s="121" t="str">
        <f t="shared" si="7"/>
        <v>-</v>
      </c>
      <c r="BG27" s="121" t="str">
        <f t="shared" si="7"/>
        <v>-</v>
      </c>
      <c r="BH27" s="121" t="str">
        <f t="shared" si="7"/>
        <v>-</v>
      </c>
      <c r="BI27" s="125"/>
      <c r="BJ27" s="160">
        <f t="shared" si="12"/>
        <v>0</v>
      </c>
      <c r="BK27" s="160">
        <f t="shared" si="8"/>
        <v>0</v>
      </c>
      <c r="BL27" s="160">
        <f t="shared" si="8"/>
        <v>0</v>
      </c>
      <c r="BM27" s="160">
        <f t="shared" si="8"/>
        <v>0</v>
      </c>
      <c r="BN27" s="160"/>
      <c r="BO27" s="160">
        <f t="shared" si="9"/>
        <v>0.29166666666666669</v>
      </c>
      <c r="BP27" s="160">
        <f t="shared" si="9"/>
        <v>0.3125</v>
      </c>
      <c r="BQ27" s="160">
        <f t="shared" si="9"/>
        <v>0.33333333333333298</v>
      </c>
      <c r="BR27" s="160">
        <f t="shared" si="9"/>
        <v>0.35416666666666702</v>
      </c>
      <c r="BS27" s="160">
        <f t="shared" si="9"/>
        <v>0.375</v>
      </c>
      <c r="BT27" s="160">
        <f t="shared" si="9"/>
        <v>0.39583333333333398</v>
      </c>
      <c r="BU27" s="160">
        <f t="shared" si="9"/>
        <v>0.41666666666666702</v>
      </c>
      <c r="BV27" s="160">
        <f t="shared" si="9"/>
        <v>0.4375</v>
      </c>
      <c r="BW27" s="160">
        <f t="shared" si="9"/>
        <v>0.45833333333333398</v>
      </c>
      <c r="BX27" s="160">
        <f t="shared" si="9"/>
        <v>0.47916666666666702</v>
      </c>
      <c r="BY27" s="160">
        <f t="shared" si="9"/>
        <v>0.5</v>
      </c>
      <c r="BZ27" s="160">
        <f t="shared" si="9"/>
        <v>0.52083333333333304</v>
      </c>
      <c r="CA27" s="160">
        <f t="shared" si="9"/>
        <v>0.54166666666666696</v>
      </c>
      <c r="CB27" s="160">
        <f t="shared" si="9"/>
        <v>0.5625</v>
      </c>
      <c r="CC27" s="160">
        <f t="shared" si="9"/>
        <v>0.58333333333333304</v>
      </c>
      <c r="CD27" s="160">
        <f t="shared" si="9"/>
        <v>0.60416666666666696</v>
      </c>
      <c r="CE27" s="160">
        <f t="shared" si="10"/>
        <v>0.625</v>
      </c>
      <c r="CF27" s="160">
        <f t="shared" si="10"/>
        <v>0.64583333333333304</v>
      </c>
      <c r="CG27" s="160">
        <f t="shared" si="10"/>
        <v>0.66666666666666696</v>
      </c>
      <c r="CH27" s="160">
        <f t="shared" si="10"/>
        <v>0.6875</v>
      </c>
      <c r="CI27" s="160">
        <f t="shared" si="10"/>
        <v>0.70833333333333304</v>
      </c>
      <c r="CJ27" s="160">
        <f t="shared" si="10"/>
        <v>0.72916666666666696</v>
      </c>
      <c r="CK27" s="160">
        <f t="shared" si="10"/>
        <v>0.75</v>
      </c>
      <c r="CL27" s="160">
        <f t="shared" si="10"/>
        <v>0.77083333333333304</v>
      </c>
      <c r="CM27" s="160">
        <f t="shared" si="10"/>
        <v>0.79166666666666696</v>
      </c>
      <c r="CN27" s="161"/>
      <c r="CO27" s="162">
        <v>0.29166666666666669</v>
      </c>
      <c r="CP27" s="162">
        <v>0.3125</v>
      </c>
      <c r="CQ27" s="162">
        <v>0.33333333333333298</v>
      </c>
      <c r="CR27" s="162">
        <v>0.35416666666666702</v>
      </c>
      <c r="CS27" s="162">
        <v>0.375</v>
      </c>
      <c r="CT27" s="162">
        <v>0.39583333333333398</v>
      </c>
      <c r="CU27" s="162">
        <v>0.41666666666666702</v>
      </c>
      <c r="CV27" s="162">
        <v>0.4375</v>
      </c>
      <c r="CW27" s="162">
        <v>0.45833333333333398</v>
      </c>
      <c r="CX27" s="162">
        <v>0.47916666666666702</v>
      </c>
      <c r="CY27" s="162">
        <v>0.5</v>
      </c>
      <c r="CZ27" s="162">
        <v>0.52083333333333304</v>
      </c>
      <c r="DA27" s="162">
        <v>0.54166666666666696</v>
      </c>
      <c r="DB27" s="162">
        <v>0.5625</v>
      </c>
      <c r="DC27" s="162">
        <v>0.58333333333333304</v>
      </c>
      <c r="DD27" s="162">
        <v>0.60416666666666696</v>
      </c>
      <c r="DE27" s="162">
        <v>0.625</v>
      </c>
      <c r="DF27" s="162">
        <v>0.64583333333333304</v>
      </c>
      <c r="DG27" s="162">
        <v>0.66666666666666696</v>
      </c>
      <c r="DH27" s="162">
        <v>0.6875</v>
      </c>
      <c r="DI27" s="162">
        <v>0.70833333333333304</v>
      </c>
      <c r="DJ27" s="162">
        <v>0.72916666666666696</v>
      </c>
      <c r="DK27" s="162">
        <v>0.75</v>
      </c>
      <c r="DL27" s="162">
        <v>0.77083333333333304</v>
      </c>
      <c r="DM27" s="162">
        <v>0.79166666666666696</v>
      </c>
    </row>
    <row r="28" spans="3:117" ht="20.25" customHeight="1" x14ac:dyDescent="0.45">
      <c r="C28" s="156"/>
      <c r="D28" s="156"/>
      <c r="E28" s="128"/>
      <c r="F28" s="157"/>
      <c r="G28" s="128"/>
      <c r="H28" s="157"/>
      <c r="I28" s="158" t="str">
        <f t="shared" si="3"/>
        <v>-</v>
      </c>
      <c r="J28" s="130" t="str">
        <f t="shared" si="3"/>
        <v>-</v>
      </c>
      <c r="K28" s="158" t="str">
        <f t="shared" si="3"/>
        <v>-</v>
      </c>
      <c r="L28" s="130" t="str">
        <f t="shared" si="3"/>
        <v>-</v>
      </c>
      <c r="M28" s="158" t="str">
        <f t="shared" si="3"/>
        <v>-</v>
      </c>
      <c r="N28" s="130" t="str">
        <f t="shared" si="3"/>
        <v>-</v>
      </c>
      <c r="O28" s="158" t="str">
        <f t="shared" si="3"/>
        <v>-</v>
      </c>
      <c r="P28" s="130" t="str">
        <f t="shared" si="3"/>
        <v>-</v>
      </c>
      <c r="Q28" s="158" t="str">
        <f t="shared" si="3"/>
        <v>-</v>
      </c>
      <c r="R28" s="130" t="str">
        <f t="shared" si="3"/>
        <v>-</v>
      </c>
      <c r="S28" s="158" t="str">
        <f t="shared" si="3"/>
        <v>-</v>
      </c>
      <c r="T28" s="130" t="str">
        <f t="shared" si="3"/>
        <v>-</v>
      </c>
      <c r="U28" s="158" t="str">
        <f t="shared" si="3"/>
        <v>-</v>
      </c>
      <c r="V28" s="130" t="str">
        <f t="shared" si="3"/>
        <v>-</v>
      </c>
      <c r="W28" s="158" t="str">
        <f t="shared" si="3"/>
        <v>-</v>
      </c>
      <c r="X28" s="130" t="str">
        <f t="shared" si="3"/>
        <v>-</v>
      </c>
      <c r="Y28" s="158" t="str">
        <f t="shared" si="4"/>
        <v>-</v>
      </c>
      <c r="Z28" s="130" t="str">
        <f t="shared" si="4"/>
        <v>-</v>
      </c>
      <c r="AA28" s="158" t="str">
        <f t="shared" si="4"/>
        <v>-</v>
      </c>
      <c r="AB28" s="130" t="str">
        <f t="shared" si="4"/>
        <v>-</v>
      </c>
      <c r="AC28" s="158" t="str">
        <f t="shared" si="4"/>
        <v>-</v>
      </c>
      <c r="AD28" s="130" t="str">
        <f t="shared" si="4"/>
        <v>-</v>
      </c>
      <c r="AE28" s="158" t="str">
        <f t="shared" si="4"/>
        <v>-</v>
      </c>
      <c r="AF28" s="130" t="str">
        <f t="shared" si="4"/>
        <v>-</v>
      </c>
      <c r="AG28" s="132" t="str">
        <f t="shared" si="4"/>
        <v>-</v>
      </c>
      <c r="AH28" s="159">
        <f t="shared" si="5"/>
        <v>0</v>
      </c>
      <c r="AJ28" s="121" t="str">
        <f t="shared" si="11"/>
        <v>-</v>
      </c>
      <c r="AK28" s="121" t="str">
        <f t="shared" si="11"/>
        <v>-</v>
      </c>
      <c r="AL28" s="121" t="str">
        <f t="shared" si="11"/>
        <v>-</v>
      </c>
      <c r="AM28" s="121" t="str">
        <f t="shared" si="11"/>
        <v>-</v>
      </c>
      <c r="AN28" s="121" t="str">
        <f t="shared" si="11"/>
        <v>-</v>
      </c>
      <c r="AO28" s="121" t="str">
        <f t="shared" si="11"/>
        <v>-</v>
      </c>
      <c r="AP28" s="121" t="str">
        <f t="shared" si="11"/>
        <v>-</v>
      </c>
      <c r="AQ28" s="121" t="str">
        <f t="shared" si="11"/>
        <v>-</v>
      </c>
      <c r="AR28" s="121" t="str">
        <f t="shared" si="11"/>
        <v>-</v>
      </c>
      <c r="AS28" s="121" t="str">
        <f t="shared" si="11"/>
        <v>-</v>
      </c>
      <c r="AT28" s="121" t="str">
        <f t="shared" si="11"/>
        <v>-</v>
      </c>
      <c r="AU28" s="121" t="str">
        <f t="shared" si="11"/>
        <v>-</v>
      </c>
      <c r="AV28" s="121" t="str">
        <f t="shared" si="11"/>
        <v>-</v>
      </c>
      <c r="AW28" s="121" t="str">
        <f t="shared" si="11"/>
        <v>-</v>
      </c>
      <c r="AX28" s="121" t="str">
        <f t="shared" si="11"/>
        <v>-</v>
      </c>
      <c r="AY28" s="121" t="str">
        <f t="shared" si="11"/>
        <v>-</v>
      </c>
      <c r="AZ28" s="121" t="str">
        <f t="shared" si="6"/>
        <v>-</v>
      </c>
      <c r="BA28" s="121" t="str">
        <f t="shared" si="7"/>
        <v>-</v>
      </c>
      <c r="BB28" s="121" t="str">
        <f t="shared" si="7"/>
        <v>-</v>
      </c>
      <c r="BC28" s="121" t="str">
        <f t="shared" si="7"/>
        <v>-</v>
      </c>
      <c r="BD28" s="121" t="str">
        <f t="shared" si="7"/>
        <v>-</v>
      </c>
      <c r="BE28" s="121" t="str">
        <f t="shared" si="7"/>
        <v>-</v>
      </c>
      <c r="BF28" s="121" t="str">
        <f t="shared" si="7"/>
        <v>-</v>
      </c>
      <c r="BG28" s="121" t="str">
        <f t="shared" si="7"/>
        <v>-</v>
      </c>
      <c r="BH28" s="121" t="str">
        <f t="shared" si="7"/>
        <v>-</v>
      </c>
      <c r="BI28" s="125"/>
      <c r="BJ28" s="160">
        <f>E28</f>
        <v>0</v>
      </c>
      <c r="BK28" s="160">
        <f t="shared" si="8"/>
        <v>0</v>
      </c>
      <c r="BL28" s="160">
        <f t="shared" si="8"/>
        <v>0</v>
      </c>
      <c r="BM28" s="160">
        <f t="shared" si="8"/>
        <v>0</v>
      </c>
      <c r="BN28" s="160"/>
      <c r="BO28" s="160">
        <f t="shared" si="9"/>
        <v>0.29166666666666669</v>
      </c>
      <c r="BP28" s="160">
        <f t="shared" si="9"/>
        <v>0.3125</v>
      </c>
      <c r="BQ28" s="160">
        <f t="shared" si="9"/>
        <v>0.33333333333333298</v>
      </c>
      <c r="BR28" s="160">
        <f t="shared" si="9"/>
        <v>0.35416666666666702</v>
      </c>
      <c r="BS28" s="160">
        <f t="shared" si="9"/>
        <v>0.375</v>
      </c>
      <c r="BT28" s="160">
        <f t="shared" si="9"/>
        <v>0.39583333333333398</v>
      </c>
      <c r="BU28" s="160">
        <f t="shared" si="9"/>
        <v>0.41666666666666702</v>
      </c>
      <c r="BV28" s="160">
        <f t="shared" si="9"/>
        <v>0.4375</v>
      </c>
      <c r="BW28" s="160">
        <f t="shared" si="9"/>
        <v>0.45833333333333398</v>
      </c>
      <c r="BX28" s="160">
        <f t="shared" si="9"/>
        <v>0.47916666666666702</v>
      </c>
      <c r="BY28" s="160">
        <f t="shared" si="9"/>
        <v>0.5</v>
      </c>
      <c r="BZ28" s="160">
        <f t="shared" si="9"/>
        <v>0.52083333333333304</v>
      </c>
      <c r="CA28" s="160">
        <f t="shared" si="9"/>
        <v>0.54166666666666696</v>
      </c>
      <c r="CB28" s="160">
        <f t="shared" si="9"/>
        <v>0.5625</v>
      </c>
      <c r="CC28" s="160">
        <f t="shared" si="9"/>
        <v>0.58333333333333304</v>
      </c>
      <c r="CD28" s="160">
        <f t="shared" si="9"/>
        <v>0.60416666666666696</v>
      </c>
      <c r="CE28" s="160">
        <f t="shared" si="10"/>
        <v>0.625</v>
      </c>
      <c r="CF28" s="160">
        <f t="shared" si="10"/>
        <v>0.64583333333333304</v>
      </c>
      <c r="CG28" s="160">
        <f t="shared" si="10"/>
        <v>0.66666666666666696</v>
      </c>
      <c r="CH28" s="160">
        <f t="shared" si="10"/>
        <v>0.6875</v>
      </c>
      <c r="CI28" s="160">
        <f t="shared" si="10"/>
        <v>0.70833333333333304</v>
      </c>
      <c r="CJ28" s="160">
        <f t="shared" si="10"/>
        <v>0.72916666666666696</v>
      </c>
      <c r="CK28" s="160">
        <f t="shared" si="10"/>
        <v>0.75</v>
      </c>
      <c r="CL28" s="160">
        <f t="shared" si="10"/>
        <v>0.77083333333333304</v>
      </c>
      <c r="CM28" s="160">
        <f t="shared" si="10"/>
        <v>0.79166666666666696</v>
      </c>
      <c r="CN28" s="161"/>
      <c r="CO28" s="162">
        <v>0.29166666666666669</v>
      </c>
      <c r="CP28" s="162">
        <v>0.3125</v>
      </c>
      <c r="CQ28" s="162">
        <v>0.33333333333333298</v>
      </c>
      <c r="CR28" s="162">
        <v>0.35416666666666702</v>
      </c>
      <c r="CS28" s="162">
        <v>0.375</v>
      </c>
      <c r="CT28" s="162">
        <v>0.39583333333333398</v>
      </c>
      <c r="CU28" s="162">
        <v>0.41666666666666702</v>
      </c>
      <c r="CV28" s="162">
        <v>0.4375</v>
      </c>
      <c r="CW28" s="162">
        <v>0.45833333333333398</v>
      </c>
      <c r="CX28" s="162">
        <v>0.47916666666666702</v>
      </c>
      <c r="CY28" s="162">
        <v>0.5</v>
      </c>
      <c r="CZ28" s="162">
        <v>0.52083333333333304</v>
      </c>
      <c r="DA28" s="162">
        <v>0.54166666666666696</v>
      </c>
      <c r="DB28" s="162">
        <v>0.5625</v>
      </c>
      <c r="DC28" s="162">
        <v>0.58333333333333304</v>
      </c>
      <c r="DD28" s="162">
        <v>0.60416666666666696</v>
      </c>
      <c r="DE28" s="162">
        <v>0.625</v>
      </c>
      <c r="DF28" s="162">
        <v>0.64583333333333304</v>
      </c>
      <c r="DG28" s="162">
        <v>0.66666666666666696</v>
      </c>
      <c r="DH28" s="162">
        <v>0.6875</v>
      </c>
      <c r="DI28" s="162">
        <v>0.70833333333333304</v>
      </c>
      <c r="DJ28" s="162">
        <v>0.72916666666666696</v>
      </c>
      <c r="DK28" s="162">
        <v>0.75</v>
      </c>
      <c r="DL28" s="162">
        <v>0.77083333333333304</v>
      </c>
      <c r="DM28" s="162">
        <v>0.79166666666666696</v>
      </c>
    </row>
    <row r="29" spans="3:117" ht="20.25" customHeight="1" x14ac:dyDescent="0.45">
      <c r="C29" s="156"/>
      <c r="D29" s="156"/>
      <c r="E29" s="128"/>
      <c r="F29" s="157"/>
      <c r="G29" s="128"/>
      <c r="H29" s="157"/>
      <c r="I29" s="158" t="str">
        <f t="shared" si="3"/>
        <v>-</v>
      </c>
      <c r="J29" s="130" t="str">
        <f t="shared" si="3"/>
        <v>-</v>
      </c>
      <c r="K29" s="158" t="str">
        <f t="shared" si="3"/>
        <v>-</v>
      </c>
      <c r="L29" s="130" t="str">
        <f t="shared" si="3"/>
        <v>-</v>
      </c>
      <c r="M29" s="158" t="str">
        <f t="shared" si="3"/>
        <v>-</v>
      </c>
      <c r="N29" s="130" t="str">
        <f t="shared" si="3"/>
        <v>-</v>
      </c>
      <c r="O29" s="158" t="str">
        <f t="shared" si="3"/>
        <v>-</v>
      </c>
      <c r="P29" s="130" t="str">
        <f t="shared" si="3"/>
        <v>-</v>
      </c>
      <c r="Q29" s="158" t="str">
        <f t="shared" si="3"/>
        <v>-</v>
      </c>
      <c r="R29" s="130" t="str">
        <f t="shared" si="3"/>
        <v>-</v>
      </c>
      <c r="S29" s="158" t="str">
        <f t="shared" si="3"/>
        <v>-</v>
      </c>
      <c r="T29" s="130" t="str">
        <f t="shared" si="3"/>
        <v>-</v>
      </c>
      <c r="U29" s="158" t="str">
        <f t="shared" si="3"/>
        <v>-</v>
      </c>
      <c r="V29" s="130" t="str">
        <f t="shared" si="3"/>
        <v>-</v>
      </c>
      <c r="W29" s="158" t="str">
        <f t="shared" si="3"/>
        <v>-</v>
      </c>
      <c r="X29" s="130" t="str">
        <f t="shared" si="3"/>
        <v>-</v>
      </c>
      <c r="Y29" s="158" t="str">
        <f t="shared" si="4"/>
        <v>-</v>
      </c>
      <c r="Z29" s="130" t="str">
        <f t="shared" si="4"/>
        <v>-</v>
      </c>
      <c r="AA29" s="158" t="str">
        <f t="shared" si="4"/>
        <v>-</v>
      </c>
      <c r="AB29" s="130" t="str">
        <f t="shared" si="4"/>
        <v>-</v>
      </c>
      <c r="AC29" s="158" t="str">
        <f t="shared" si="4"/>
        <v>-</v>
      </c>
      <c r="AD29" s="130" t="str">
        <f t="shared" si="4"/>
        <v>-</v>
      </c>
      <c r="AE29" s="158" t="str">
        <f t="shared" si="4"/>
        <v>-</v>
      </c>
      <c r="AF29" s="130" t="str">
        <f t="shared" si="4"/>
        <v>-</v>
      </c>
      <c r="AG29" s="132" t="str">
        <f t="shared" si="4"/>
        <v>-</v>
      </c>
      <c r="AH29" s="159">
        <f t="shared" si="5"/>
        <v>0</v>
      </c>
      <c r="AJ29" s="121" t="str">
        <f t="shared" si="11"/>
        <v>-</v>
      </c>
      <c r="AK29" s="121" t="str">
        <f t="shared" si="11"/>
        <v>-</v>
      </c>
      <c r="AL29" s="121" t="str">
        <f t="shared" si="11"/>
        <v>-</v>
      </c>
      <c r="AM29" s="121" t="str">
        <f t="shared" si="11"/>
        <v>-</v>
      </c>
      <c r="AN29" s="121" t="str">
        <f t="shared" si="11"/>
        <v>-</v>
      </c>
      <c r="AO29" s="121" t="str">
        <f t="shared" si="11"/>
        <v>-</v>
      </c>
      <c r="AP29" s="121" t="str">
        <f t="shared" si="11"/>
        <v>-</v>
      </c>
      <c r="AQ29" s="121" t="str">
        <f t="shared" si="11"/>
        <v>-</v>
      </c>
      <c r="AR29" s="121" t="str">
        <f t="shared" si="11"/>
        <v>-</v>
      </c>
      <c r="AS29" s="121" t="str">
        <f t="shared" si="11"/>
        <v>-</v>
      </c>
      <c r="AT29" s="121" t="str">
        <f t="shared" si="11"/>
        <v>-</v>
      </c>
      <c r="AU29" s="121" t="str">
        <f t="shared" si="11"/>
        <v>-</v>
      </c>
      <c r="AV29" s="121" t="str">
        <f t="shared" si="11"/>
        <v>-</v>
      </c>
      <c r="AW29" s="121" t="str">
        <f t="shared" si="11"/>
        <v>-</v>
      </c>
      <c r="AX29" s="121" t="str">
        <f t="shared" si="11"/>
        <v>-</v>
      </c>
      <c r="AY29" s="121" t="str">
        <f t="shared" si="11"/>
        <v>-</v>
      </c>
      <c r="AZ29" s="121" t="str">
        <f t="shared" si="6"/>
        <v>-</v>
      </c>
      <c r="BA29" s="121" t="str">
        <f t="shared" si="7"/>
        <v>-</v>
      </c>
      <c r="BB29" s="121" t="str">
        <f t="shared" si="7"/>
        <v>-</v>
      </c>
      <c r="BC29" s="121" t="str">
        <f t="shared" si="7"/>
        <v>-</v>
      </c>
      <c r="BD29" s="121" t="str">
        <f t="shared" si="7"/>
        <v>-</v>
      </c>
      <c r="BE29" s="121" t="str">
        <f t="shared" si="7"/>
        <v>-</v>
      </c>
      <c r="BF29" s="121" t="str">
        <f t="shared" si="7"/>
        <v>-</v>
      </c>
      <c r="BG29" s="121" t="str">
        <f t="shared" si="7"/>
        <v>-</v>
      </c>
      <c r="BH29" s="121" t="str">
        <f t="shared" si="7"/>
        <v>-</v>
      </c>
      <c r="BI29" s="125"/>
      <c r="BJ29" s="160">
        <f t="shared" ref="BJ29" si="13">E29</f>
        <v>0</v>
      </c>
      <c r="BK29" s="160">
        <f t="shared" si="8"/>
        <v>0</v>
      </c>
      <c r="BL29" s="160">
        <f t="shared" si="8"/>
        <v>0</v>
      </c>
      <c r="BM29" s="160">
        <f t="shared" si="8"/>
        <v>0</v>
      </c>
      <c r="BN29" s="160"/>
      <c r="BO29" s="160">
        <f t="shared" si="9"/>
        <v>0.29166666666666669</v>
      </c>
      <c r="BP29" s="160">
        <f t="shared" si="9"/>
        <v>0.3125</v>
      </c>
      <c r="BQ29" s="160">
        <f t="shared" si="9"/>
        <v>0.33333333333333298</v>
      </c>
      <c r="BR29" s="160">
        <f t="shared" si="9"/>
        <v>0.35416666666666702</v>
      </c>
      <c r="BS29" s="160">
        <f t="shared" si="9"/>
        <v>0.375</v>
      </c>
      <c r="BT29" s="160">
        <f t="shared" si="9"/>
        <v>0.39583333333333398</v>
      </c>
      <c r="BU29" s="160">
        <f t="shared" si="9"/>
        <v>0.41666666666666702</v>
      </c>
      <c r="BV29" s="160">
        <f t="shared" si="9"/>
        <v>0.4375</v>
      </c>
      <c r="BW29" s="160">
        <f t="shared" si="9"/>
        <v>0.45833333333333398</v>
      </c>
      <c r="BX29" s="160">
        <f t="shared" si="9"/>
        <v>0.47916666666666702</v>
      </c>
      <c r="BY29" s="160">
        <f t="shared" si="9"/>
        <v>0.5</v>
      </c>
      <c r="BZ29" s="160">
        <f t="shared" si="9"/>
        <v>0.52083333333333304</v>
      </c>
      <c r="CA29" s="160">
        <f t="shared" si="9"/>
        <v>0.54166666666666696</v>
      </c>
      <c r="CB29" s="160">
        <f t="shared" si="9"/>
        <v>0.5625</v>
      </c>
      <c r="CC29" s="160">
        <f t="shared" si="9"/>
        <v>0.58333333333333304</v>
      </c>
      <c r="CD29" s="160">
        <f t="shared" si="9"/>
        <v>0.60416666666666696</v>
      </c>
      <c r="CE29" s="160">
        <f t="shared" si="10"/>
        <v>0.625</v>
      </c>
      <c r="CF29" s="160">
        <f t="shared" si="10"/>
        <v>0.64583333333333304</v>
      </c>
      <c r="CG29" s="160">
        <f t="shared" si="10"/>
        <v>0.66666666666666696</v>
      </c>
      <c r="CH29" s="160">
        <f t="shared" si="10"/>
        <v>0.6875</v>
      </c>
      <c r="CI29" s="160">
        <f t="shared" si="10"/>
        <v>0.70833333333333304</v>
      </c>
      <c r="CJ29" s="160">
        <f t="shared" si="10"/>
        <v>0.72916666666666696</v>
      </c>
      <c r="CK29" s="160">
        <f t="shared" si="10"/>
        <v>0.75</v>
      </c>
      <c r="CL29" s="160">
        <f t="shared" si="10"/>
        <v>0.77083333333333304</v>
      </c>
      <c r="CM29" s="160">
        <f t="shared" si="10"/>
        <v>0.79166666666666696</v>
      </c>
      <c r="CN29" s="161"/>
      <c r="CO29" s="162">
        <v>0.29166666666666669</v>
      </c>
      <c r="CP29" s="162">
        <v>0.3125</v>
      </c>
      <c r="CQ29" s="162">
        <v>0.33333333333333298</v>
      </c>
      <c r="CR29" s="162">
        <v>0.35416666666666702</v>
      </c>
      <c r="CS29" s="162">
        <v>0.375</v>
      </c>
      <c r="CT29" s="162">
        <v>0.39583333333333398</v>
      </c>
      <c r="CU29" s="162">
        <v>0.41666666666666702</v>
      </c>
      <c r="CV29" s="162">
        <v>0.4375</v>
      </c>
      <c r="CW29" s="162">
        <v>0.45833333333333398</v>
      </c>
      <c r="CX29" s="162">
        <v>0.47916666666666702</v>
      </c>
      <c r="CY29" s="162">
        <v>0.5</v>
      </c>
      <c r="CZ29" s="162">
        <v>0.52083333333333304</v>
      </c>
      <c r="DA29" s="162">
        <v>0.54166666666666696</v>
      </c>
      <c r="DB29" s="162">
        <v>0.5625</v>
      </c>
      <c r="DC29" s="162">
        <v>0.58333333333333304</v>
      </c>
      <c r="DD29" s="162">
        <v>0.60416666666666696</v>
      </c>
      <c r="DE29" s="162">
        <v>0.625</v>
      </c>
      <c r="DF29" s="162">
        <v>0.64583333333333304</v>
      </c>
      <c r="DG29" s="162">
        <v>0.66666666666666696</v>
      </c>
      <c r="DH29" s="162">
        <v>0.6875</v>
      </c>
      <c r="DI29" s="162">
        <v>0.70833333333333304</v>
      </c>
      <c r="DJ29" s="162">
        <v>0.72916666666666696</v>
      </c>
      <c r="DK29" s="162">
        <v>0.75</v>
      </c>
      <c r="DL29" s="162">
        <v>0.77083333333333304</v>
      </c>
      <c r="DM29" s="162">
        <v>0.79166666666666696</v>
      </c>
    </row>
    <row r="30" spans="3:117" ht="20.25" customHeight="1" x14ac:dyDescent="0.45">
      <c r="C30" s="156"/>
      <c r="D30" s="156"/>
      <c r="E30" s="128"/>
      <c r="F30" s="157"/>
      <c r="G30" s="128"/>
      <c r="H30" s="157"/>
      <c r="I30" s="158" t="str">
        <f t="shared" si="3"/>
        <v>-</v>
      </c>
      <c r="J30" s="130" t="str">
        <f t="shared" si="3"/>
        <v>-</v>
      </c>
      <c r="K30" s="158" t="str">
        <f t="shared" si="3"/>
        <v>-</v>
      </c>
      <c r="L30" s="130" t="str">
        <f t="shared" si="3"/>
        <v>-</v>
      </c>
      <c r="M30" s="158" t="str">
        <f t="shared" si="3"/>
        <v>-</v>
      </c>
      <c r="N30" s="130" t="str">
        <f t="shared" si="3"/>
        <v>-</v>
      </c>
      <c r="O30" s="158" t="str">
        <f t="shared" si="3"/>
        <v>-</v>
      </c>
      <c r="P30" s="130" t="str">
        <f t="shared" si="3"/>
        <v>-</v>
      </c>
      <c r="Q30" s="158" t="str">
        <f t="shared" si="3"/>
        <v>-</v>
      </c>
      <c r="R30" s="130" t="str">
        <f t="shared" si="3"/>
        <v>-</v>
      </c>
      <c r="S30" s="158" t="str">
        <f t="shared" si="3"/>
        <v>-</v>
      </c>
      <c r="T30" s="130" t="str">
        <f t="shared" si="3"/>
        <v>-</v>
      </c>
      <c r="U30" s="158" t="str">
        <f t="shared" si="3"/>
        <v>-</v>
      </c>
      <c r="V30" s="130" t="str">
        <f t="shared" si="3"/>
        <v>-</v>
      </c>
      <c r="W30" s="158" t="str">
        <f t="shared" si="3"/>
        <v>-</v>
      </c>
      <c r="X30" s="130" t="str">
        <f t="shared" si="3"/>
        <v>-</v>
      </c>
      <c r="Y30" s="158" t="str">
        <f t="shared" si="4"/>
        <v>-</v>
      </c>
      <c r="Z30" s="130" t="str">
        <f t="shared" si="4"/>
        <v>-</v>
      </c>
      <c r="AA30" s="158" t="str">
        <f t="shared" si="4"/>
        <v>-</v>
      </c>
      <c r="AB30" s="130" t="str">
        <f t="shared" si="4"/>
        <v>-</v>
      </c>
      <c r="AC30" s="158" t="str">
        <f t="shared" si="4"/>
        <v>-</v>
      </c>
      <c r="AD30" s="130" t="str">
        <f t="shared" si="4"/>
        <v>-</v>
      </c>
      <c r="AE30" s="158" t="str">
        <f t="shared" si="4"/>
        <v>-</v>
      </c>
      <c r="AF30" s="130" t="str">
        <f t="shared" si="4"/>
        <v>-</v>
      </c>
      <c r="AG30" s="132" t="str">
        <f t="shared" si="4"/>
        <v>-</v>
      </c>
      <c r="AH30" s="159">
        <f t="shared" si="5"/>
        <v>0</v>
      </c>
      <c r="AJ30" s="121" t="str">
        <f t="shared" si="11"/>
        <v>-</v>
      </c>
      <c r="AK30" s="121" t="str">
        <f t="shared" si="11"/>
        <v>-</v>
      </c>
      <c r="AL30" s="121" t="str">
        <f t="shared" si="11"/>
        <v>-</v>
      </c>
      <c r="AM30" s="121" t="str">
        <f t="shared" si="11"/>
        <v>-</v>
      </c>
      <c r="AN30" s="121" t="str">
        <f t="shared" si="11"/>
        <v>-</v>
      </c>
      <c r="AO30" s="121" t="str">
        <f t="shared" si="11"/>
        <v>-</v>
      </c>
      <c r="AP30" s="121" t="str">
        <f t="shared" si="11"/>
        <v>-</v>
      </c>
      <c r="AQ30" s="121" t="str">
        <f t="shared" si="11"/>
        <v>-</v>
      </c>
      <c r="AR30" s="121" t="str">
        <f t="shared" si="11"/>
        <v>-</v>
      </c>
      <c r="AS30" s="121" t="str">
        <f t="shared" si="11"/>
        <v>-</v>
      </c>
      <c r="AT30" s="121" t="str">
        <f t="shared" si="11"/>
        <v>-</v>
      </c>
      <c r="AU30" s="121" t="str">
        <f t="shared" si="11"/>
        <v>-</v>
      </c>
      <c r="AV30" s="121" t="str">
        <f t="shared" si="11"/>
        <v>-</v>
      </c>
      <c r="AW30" s="121" t="str">
        <f t="shared" si="11"/>
        <v>-</v>
      </c>
      <c r="AX30" s="121" t="str">
        <f t="shared" si="11"/>
        <v>-</v>
      </c>
      <c r="AY30" s="121" t="str">
        <f t="shared" si="11"/>
        <v>-</v>
      </c>
      <c r="AZ30" s="121" t="str">
        <f t="shared" si="6"/>
        <v>-</v>
      </c>
      <c r="BA30" s="121" t="str">
        <f t="shared" si="7"/>
        <v>-</v>
      </c>
      <c r="BB30" s="121" t="str">
        <f t="shared" si="7"/>
        <v>-</v>
      </c>
      <c r="BC30" s="121" t="str">
        <f t="shared" si="7"/>
        <v>-</v>
      </c>
      <c r="BD30" s="121" t="str">
        <f t="shared" si="7"/>
        <v>-</v>
      </c>
      <c r="BE30" s="121" t="str">
        <f t="shared" si="7"/>
        <v>-</v>
      </c>
      <c r="BF30" s="121" t="str">
        <f t="shared" si="7"/>
        <v>-</v>
      </c>
      <c r="BG30" s="121" t="str">
        <f t="shared" si="7"/>
        <v>-</v>
      </c>
      <c r="BH30" s="121" t="str">
        <f t="shared" si="7"/>
        <v>-</v>
      </c>
      <c r="BI30" s="125"/>
      <c r="BJ30" s="160">
        <f>E30</f>
        <v>0</v>
      </c>
      <c r="BK30" s="160">
        <f t="shared" si="8"/>
        <v>0</v>
      </c>
      <c r="BL30" s="160">
        <f t="shared" si="8"/>
        <v>0</v>
      </c>
      <c r="BM30" s="160">
        <f t="shared" si="8"/>
        <v>0</v>
      </c>
      <c r="BN30" s="160"/>
      <c r="BO30" s="160">
        <f t="shared" si="9"/>
        <v>0.29166666666666669</v>
      </c>
      <c r="BP30" s="160">
        <f t="shared" si="9"/>
        <v>0.3125</v>
      </c>
      <c r="BQ30" s="160">
        <f t="shared" si="9"/>
        <v>0.33333333333333298</v>
      </c>
      <c r="BR30" s="160">
        <f t="shared" si="9"/>
        <v>0.35416666666666702</v>
      </c>
      <c r="BS30" s="160">
        <f t="shared" si="9"/>
        <v>0.375</v>
      </c>
      <c r="BT30" s="160">
        <f t="shared" si="9"/>
        <v>0.39583333333333398</v>
      </c>
      <c r="BU30" s="160">
        <f t="shared" si="9"/>
        <v>0.41666666666666702</v>
      </c>
      <c r="BV30" s="160">
        <f t="shared" si="9"/>
        <v>0.4375</v>
      </c>
      <c r="BW30" s="160">
        <f t="shared" si="9"/>
        <v>0.45833333333333398</v>
      </c>
      <c r="BX30" s="160">
        <f t="shared" si="9"/>
        <v>0.47916666666666702</v>
      </c>
      <c r="BY30" s="160">
        <f t="shared" si="9"/>
        <v>0.5</v>
      </c>
      <c r="BZ30" s="160">
        <f t="shared" si="9"/>
        <v>0.52083333333333304</v>
      </c>
      <c r="CA30" s="160">
        <f t="shared" si="9"/>
        <v>0.54166666666666696</v>
      </c>
      <c r="CB30" s="160">
        <f t="shared" si="9"/>
        <v>0.5625</v>
      </c>
      <c r="CC30" s="160">
        <f t="shared" si="9"/>
        <v>0.58333333333333304</v>
      </c>
      <c r="CD30" s="160">
        <f t="shared" si="9"/>
        <v>0.60416666666666696</v>
      </c>
      <c r="CE30" s="160">
        <f t="shared" si="10"/>
        <v>0.625</v>
      </c>
      <c r="CF30" s="160">
        <f t="shared" si="10"/>
        <v>0.64583333333333304</v>
      </c>
      <c r="CG30" s="160">
        <f t="shared" si="10"/>
        <v>0.66666666666666696</v>
      </c>
      <c r="CH30" s="160">
        <f t="shared" si="10"/>
        <v>0.6875</v>
      </c>
      <c r="CI30" s="160">
        <f t="shared" si="10"/>
        <v>0.70833333333333304</v>
      </c>
      <c r="CJ30" s="160">
        <f t="shared" si="10"/>
        <v>0.72916666666666696</v>
      </c>
      <c r="CK30" s="160">
        <f t="shared" si="10"/>
        <v>0.75</v>
      </c>
      <c r="CL30" s="160">
        <f t="shared" si="10"/>
        <v>0.77083333333333304</v>
      </c>
      <c r="CM30" s="160">
        <f t="shared" si="10"/>
        <v>0.79166666666666696</v>
      </c>
      <c r="CN30" s="161"/>
      <c r="CO30" s="162">
        <v>0.29166666666666669</v>
      </c>
      <c r="CP30" s="162">
        <v>0.3125</v>
      </c>
      <c r="CQ30" s="162">
        <v>0.33333333333333298</v>
      </c>
      <c r="CR30" s="162">
        <v>0.35416666666666702</v>
      </c>
      <c r="CS30" s="162">
        <v>0.375</v>
      </c>
      <c r="CT30" s="162">
        <v>0.39583333333333398</v>
      </c>
      <c r="CU30" s="162">
        <v>0.41666666666666702</v>
      </c>
      <c r="CV30" s="162">
        <v>0.4375</v>
      </c>
      <c r="CW30" s="162">
        <v>0.45833333333333398</v>
      </c>
      <c r="CX30" s="162">
        <v>0.47916666666666702</v>
      </c>
      <c r="CY30" s="162">
        <v>0.5</v>
      </c>
      <c r="CZ30" s="162">
        <v>0.52083333333333304</v>
      </c>
      <c r="DA30" s="162">
        <v>0.54166666666666696</v>
      </c>
      <c r="DB30" s="162">
        <v>0.5625</v>
      </c>
      <c r="DC30" s="162">
        <v>0.58333333333333304</v>
      </c>
      <c r="DD30" s="162">
        <v>0.60416666666666696</v>
      </c>
      <c r="DE30" s="162">
        <v>0.625</v>
      </c>
      <c r="DF30" s="162">
        <v>0.64583333333333304</v>
      </c>
      <c r="DG30" s="162">
        <v>0.66666666666666696</v>
      </c>
      <c r="DH30" s="162">
        <v>0.6875</v>
      </c>
      <c r="DI30" s="162">
        <v>0.70833333333333304</v>
      </c>
      <c r="DJ30" s="162">
        <v>0.72916666666666696</v>
      </c>
      <c r="DK30" s="162">
        <v>0.75</v>
      </c>
      <c r="DL30" s="162">
        <v>0.77083333333333304</v>
      </c>
      <c r="DM30" s="162">
        <v>0.79166666666666696</v>
      </c>
    </row>
    <row r="31" spans="3:117" ht="20.25" customHeight="1" x14ac:dyDescent="0.45">
      <c r="C31" s="156"/>
      <c r="D31" s="156"/>
      <c r="E31" s="128"/>
      <c r="F31" s="157"/>
      <c r="G31" s="128"/>
      <c r="H31" s="157"/>
      <c r="I31" s="158" t="str">
        <f t="shared" si="3"/>
        <v>-</v>
      </c>
      <c r="J31" s="130" t="str">
        <f t="shared" si="3"/>
        <v>-</v>
      </c>
      <c r="K31" s="158" t="str">
        <f t="shared" si="3"/>
        <v>-</v>
      </c>
      <c r="L31" s="130" t="str">
        <f t="shared" si="3"/>
        <v>-</v>
      </c>
      <c r="M31" s="158" t="str">
        <f t="shared" si="3"/>
        <v>-</v>
      </c>
      <c r="N31" s="130" t="str">
        <f t="shared" si="3"/>
        <v>-</v>
      </c>
      <c r="O31" s="158" t="str">
        <f t="shared" si="3"/>
        <v>-</v>
      </c>
      <c r="P31" s="130" t="str">
        <f t="shared" si="3"/>
        <v>-</v>
      </c>
      <c r="Q31" s="158" t="str">
        <f t="shared" si="3"/>
        <v>-</v>
      </c>
      <c r="R31" s="130" t="str">
        <f t="shared" si="3"/>
        <v>-</v>
      </c>
      <c r="S31" s="158" t="str">
        <f t="shared" si="3"/>
        <v>-</v>
      </c>
      <c r="T31" s="130" t="str">
        <f t="shared" si="3"/>
        <v>-</v>
      </c>
      <c r="U31" s="158" t="str">
        <f t="shared" si="3"/>
        <v>-</v>
      </c>
      <c r="V31" s="130" t="str">
        <f t="shared" si="3"/>
        <v>-</v>
      </c>
      <c r="W31" s="158" t="str">
        <f t="shared" si="3"/>
        <v>-</v>
      </c>
      <c r="X31" s="130" t="str">
        <f t="shared" ref="X31:AG35" si="14">AY31</f>
        <v>-</v>
      </c>
      <c r="Y31" s="158" t="str">
        <f t="shared" si="4"/>
        <v>-</v>
      </c>
      <c r="Z31" s="130" t="str">
        <f t="shared" si="4"/>
        <v>-</v>
      </c>
      <c r="AA31" s="158" t="str">
        <f t="shared" si="4"/>
        <v>-</v>
      </c>
      <c r="AB31" s="130" t="str">
        <f t="shared" si="4"/>
        <v>-</v>
      </c>
      <c r="AC31" s="158" t="str">
        <f t="shared" si="4"/>
        <v>-</v>
      </c>
      <c r="AD31" s="130" t="str">
        <f t="shared" si="4"/>
        <v>-</v>
      </c>
      <c r="AE31" s="158" t="str">
        <f t="shared" si="4"/>
        <v>-</v>
      </c>
      <c r="AF31" s="130" t="str">
        <f t="shared" si="4"/>
        <v>-</v>
      </c>
      <c r="AG31" s="132" t="str">
        <f t="shared" si="4"/>
        <v>-</v>
      </c>
      <c r="AH31" s="159">
        <f t="shared" si="5"/>
        <v>0</v>
      </c>
      <c r="AJ31" s="121" t="str">
        <f t="shared" si="11"/>
        <v>-</v>
      </c>
      <c r="AK31" s="121" t="str">
        <f t="shared" si="11"/>
        <v>-</v>
      </c>
      <c r="AL31" s="121" t="str">
        <f t="shared" si="11"/>
        <v>-</v>
      </c>
      <c r="AM31" s="121" t="str">
        <f t="shared" si="11"/>
        <v>-</v>
      </c>
      <c r="AN31" s="121" t="str">
        <f t="shared" si="11"/>
        <v>-</v>
      </c>
      <c r="AO31" s="121" t="str">
        <f t="shared" si="11"/>
        <v>-</v>
      </c>
      <c r="AP31" s="121" t="str">
        <f t="shared" si="11"/>
        <v>-</v>
      </c>
      <c r="AQ31" s="121" t="str">
        <f t="shared" si="11"/>
        <v>-</v>
      </c>
      <c r="AR31" s="121" t="str">
        <f t="shared" si="11"/>
        <v>-</v>
      </c>
      <c r="AS31" s="121" t="str">
        <f t="shared" si="11"/>
        <v>-</v>
      </c>
      <c r="AT31" s="121" t="str">
        <f t="shared" si="11"/>
        <v>-</v>
      </c>
      <c r="AU31" s="121" t="str">
        <f t="shared" si="11"/>
        <v>-</v>
      </c>
      <c r="AV31" s="121" t="str">
        <f t="shared" si="11"/>
        <v>-</v>
      </c>
      <c r="AW31" s="121" t="str">
        <f t="shared" si="11"/>
        <v>-</v>
      </c>
      <c r="AX31" s="121" t="str">
        <f t="shared" si="11"/>
        <v>-</v>
      </c>
      <c r="AY31" s="121" t="str">
        <f t="shared" si="11"/>
        <v>-</v>
      </c>
      <c r="AZ31" s="121" t="str">
        <f t="shared" si="6"/>
        <v>-</v>
      </c>
      <c r="BA31" s="121" t="str">
        <f t="shared" si="7"/>
        <v>-</v>
      </c>
      <c r="BB31" s="121" t="str">
        <f t="shared" si="7"/>
        <v>-</v>
      </c>
      <c r="BC31" s="121" t="str">
        <f t="shared" si="7"/>
        <v>-</v>
      </c>
      <c r="BD31" s="121" t="str">
        <f t="shared" si="7"/>
        <v>-</v>
      </c>
      <c r="BE31" s="121" t="str">
        <f t="shared" si="7"/>
        <v>-</v>
      </c>
      <c r="BF31" s="121" t="str">
        <f t="shared" si="7"/>
        <v>-</v>
      </c>
      <c r="BG31" s="121" t="str">
        <f t="shared" si="7"/>
        <v>-</v>
      </c>
      <c r="BH31" s="121" t="str">
        <f t="shared" si="7"/>
        <v>-</v>
      </c>
      <c r="BI31" s="125"/>
      <c r="BJ31" s="160">
        <f t="shared" ref="BJ31" si="15">E31</f>
        <v>0</v>
      </c>
      <c r="BK31" s="160">
        <f t="shared" si="8"/>
        <v>0</v>
      </c>
      <c r="BL31" s="160">
        <f t="shared" si="8"/>
        <v>0</v>
      </c>
      <c r="BM31" s="160">
        <f t="shared" si="8"/>
        <v>0</v>
      </c>
      <c r="BN31" s="160"/>
      <c r="BO31" s="160">
        <f t="shared" si="9"/>
        <v>0.29166666666666669</v>
      </c>
      <c r="BP31" s="160">
        <f t="shared" si="9"/>
        <v>0.3125</v>
      </c>
      <c r="BQ31" s="160">
        <f t="shared" si="9"/>
        <v>0.33333333333333298</v>
      </c>
      <c r="BR31" s="160">
        <f t="shared" si="9"/>
        <v>0.35416666666666702</v>
      </c>
      <c r="BS31" s="160">
        <f t="shared" si="9"/>
        <v>0.375</v>
      </c>
      <c r="BT31" s="160">
        <f t="shared" si="9"/>
        <v>0.39583333333333398</v>
      </c>
      <c r="BU31" s="160">
        <f t="shared" si="9"/>
        <v>0.41666666666666702</v>
      </c>
      <c r="BV31" s="160">
        <f t="shared" si="9"/>
        <v>0.4375</v>
      </c>
      <c r="BW31" s="160">
        <f t="shared" si="9"/>
        <v>0.45833333333333398</v>
      </c>
      <c r="BX31" s="160">
        <f t="shared" si="9"/>
        <v>0.47916666666666702</v>
      </c>
      <c r="BY31" s="160">
        <f t="shared" si="9"/>
        <v>0.5</v>
      </c>
      <c r="BZ31" s="160">
        <f t="shared" si="9"/>
        <v>0.52083333333333304</v>
      </c>
      <c r="CA31" s="160">
        <f t="shared" si="9"/>
        <v>0.54166666666666696</v>
      </c>
      <c r="CB31" s="160">
        <f t="shared" si="9"/>
        <v>0.5625</v>
      </c>
      <c r="CC31" s="160">
        <f t="shared" si="9"/>
        <v>0.58333333333333304</v>
      </c>
      <c r="CD31" s="160">
        <f t="shared" ref="BT31:CI34" si="16">DD31</f>
        <v>0.60416666666666696</v>
      </c>
      <c r="CE31" s="160">
        <f t="shared" si="16"/>
        <v>0.625</v>
      </c>
      <c r="CF31" s="160">
        <f t="shared" si="16"/>
        <v>0.64583333333333304</v>
      </c>
      <c r="CG31" s="160">
        <f t="shared" si="16"/>
        <v>0.66666666666666696</v>
      </c>
      <c r="CH31" s="160">
        <f t="shared" si="16"/>
        <v>0.6875</v>
      </c>
      <c r="CI31" s="160">
        <f t="shared" si="16"/>
        <v>0.70833333333333304</v>
      </c>
      <c r="CJ31" s="160">
        <f t="shared" si="10"/>
        <v>0.72916666666666696</v>
      </c>
      <c r="CK31" s="160">
        <f t="shared" si="10"/>
        <v>0.75</v>
      </c>
      <c r="CL31" s="160">
        <f t="shared" si="10"/>
        <v>0.77083333333333304</v>
      </c>
      <c r="CM31" s="160">
        <f t="shared" si="10"/>
        <v>0.79166666666666696</v>
      </c>
      <c r="CN31" s="161"/>
      <c r="CO31" s="162">
        <v>0.29166666666666669</v>
      </c>
      <c r="CP31" s="162">
        <v>0.3125</v>
      </c>
      <c r="CQ31" s="162">
        <v>0.33333333333333298</v>
      </c>
      <c r="CR31" s="162">
        <v>0.35416666666666702</v>
      </c>
      <c r="CS31" s="162">
        <v>0.375</v>
      </c>
      <c r="CT31" s="162">
        <v>0.39583333333333398</v>
      </c>
      <c r="CU31" s="162">
        <v>0.41666666666666702</v>
      </c>
      <c r="CV31" s="162">
        <v>0.4375</v>
      </c>
      <c r="CW31" s="162">
        <v>0.45833333333333398</v>
      </c>
      <c r="CX31" s="162">
        <v>0.47916666666666702</v>
      </c>
      <c r="CY31" s="162">
        <v>0.5</v>
      </c>
      <c r="CZ31" s="162">
        <v>0.52083333333333304</v>
      </c>
      <c r="DA31" s="162">
        <v>0.54166666666666696</v>
      </c>
      <c r="DB31" s="162">
        <v>0.5625</v>
      </c>
      <c r="DC31" s="162">
        <v>0.58333333333333304</v>
      </c>
      <c r="DD31" s="162">
        <v>0.60416666666666696</v>
      </c>
      <c r="DE31" s="162">
        <v>0.625</v>
      </c>
      <c r="DF31" s="162">
        <v>0.64583333333333304</v>
      </c>
      <c r="DG31" s="162">
        <v>0.66666666666666696</v>
      </c>
      <c r="DH31" s="162">
        <v>0.6875</v>
      </c>
      <c r="DI31" s="162">
        <v>0.70833333333333304</v>
      </c>
      <c r="DJ31" s="162">
        <v>0.72916666666666696</v>
      </c>
      <c r="DK31" s="162">
        <v>0.75</v>
      </c>
      <c r="DL31" s="162">
        <v>0.77083333333333304</v>
      </c>
      <c r="DM31" s="162">
        <v>0.79166666666666696</v>
      </c>
    </row>
    <row r="32" spans="3:117" ht="20.25" customHeight="1" x14ac:dyDescent="0.45">
      <c r="C32" s="156"/>
      <c r="D32" s="156"/>
      <c r="E32" s="128"/>
      <c r="F32" s="157"/>
      <c r="G32" s="128"/>
      <c r="H32" s="157"/>
      <c r="I32" s="158" t="str">
        <f t="shared" ref="I32:W35" si="17">AJ32</f>
        <v>-</v>
      </c>
      <c r="J32" s="130" t="str">
        <f t="shared" si="17"/>
        <v>-</v>
      </c>
      <c r="K32" s="158" t="str">
        <f t="shared" si="17"/>
        <v>-</v>
      </c>
      <c r="L32" s="130" t="str">
        <f t="shared" si="17"/>
        <v>-</v>
      </c>
      <c r="M32" s="158" t="str">
        <f t="shared" si="17"/>
        <v>-</v>
      </c>
      <c r="N32" s="130" t="str">
        <f t="shared" si="17"/>
        <v>-</v>
      </c>
      <c r="O32" s="158" t="str">
        <f t="shared" si="17"/>
        <v>-</v>
      </c>
      <c r="P32" s="130" t="str">
        <f t="shared" si="17"/>
        <v>-</v>
      </c>
      <c r="Q32" s="158" t="str">
        <f t="shared" si="17"/>
        <v>-</v>
      </c>
      <c r="R32" s="130" t="str">
        <f t="shared" si="17"/>
        <v>-</v>
      </c>
      <c r="S32" s="158" t="str">
        <f t="shared" si="17"/>
        <v>-</v>
      </c>
      <c r="T32" s="130" t="str">
        <f t="shared" si="17"/>
        <v>-</v>
      </c>
      <c r="U32" s="158" t="str">
        <f t="shared" si="17"/>
        <v>-</v>
      </c>
      <c r="V32" s="130" t="str">
        <f t="shared" si="17"/>
        <v>-</v>
      </c>
      <c r="W32" s="158" t="str">
        <f t="shared" si="17"/>
        <v>-</v>
      </c>
      <c r="X32" s="130" t="str">
        <f t="shared" si="14"/>
        <v>-</v>
      </c>
      <c r="Y32" s="158" t="str">
        <f t="shared" si="4"/>
        <v>-</v>
      </c>
      <c r="Z32" s="130" t="str">
        <f t="shared" si="4"/>
        <v>-</v>
      </c>
      <c r="AA32" s="158" t="str">
        <f t="shared" si="4"/>
        <v>-</v>
      </c>
      <c r="AB32" s="130" t="str">
        <f t="shared" si="4"/>
        <v>-</v>
      </c>
      <c r="AC32" s="158" t="str">
        <f t="shared" si="4"/>
        <v>-</v>
      </c>
      <c r="AD32" s="130" t="str">
        <f t="shared" si="4"/>
        <v>-</v>
      </c>
      <c r="AE32" s="158" t="str">
        <f t="shared" si="4"/>
        <v>-</v>
      </c>
      <c r="AF32" s="130" t="str">
        <f t="shared" si="4"/>
        <v>-</v>
      </c>
      <c r="AG32" s="132" t="str">
        <f t="shared" si="4"/>
        <v>-</v>
      </c>
      <c r="AH32" s="159">
        <f t="shared" si="5"/>
        <v>0</v>
      </c>
      <c r="AJ32" s="121" t="str">
        <f t="shared" si="11"/>
        <v>-</v>
      </c>
      <c r="AK32" s="121" t="str">
        <f t="shared" si="11"/>
        <v>-</v>
      </c>
      <c r="AL32" s="121" t="str">
        <f t="shared" si="11"/>
        <v>-</v>
      </c>
      <c r="AM32" s="121" t="str">
        <f t="shared" si="11"/>
        <v>-</v>
      </c>
      <c r="AN32" s="121" t="str">
        <f t="shared" si="11"/>
        <v>-</v>
      </c>
      <c r="AO32" s="121" t="str">
        <f t="shared" si="11"/>
        <v>-</v>
      </c>
      <c r="AP32" s="121" t="str">
        <f t="shared" si="11"/>
        <v>-</v>
      </c>
      <c r="AQ32" s="121" t="str">
        <f t="shared" si="11"/>
        <v>-</v>
      </c>
      <c r="AR32" s="121" t="str">
        <f t="shared" si="11"/>
        <v>-</v>
      </c>
      <c r="AS32" s="121" t="str">
        <f t="shared" si="11"/>
        <v>-</v>
      </c>
      <c r="AT32" s="121" t="str">
        <f t="shared" si="11"/>
        <v>-</v>
      </c>
      <c r="AU32" s="121" t="str">
        <f t="shared" si="11"/>
        <v>-</v>
      </c>
      <c r="AV32" s="121" t="str">
        <f t="shared" si="11"/>
        <v>-</v>
      </c>
      <c r="AW32" s="121" t="str">
        <f t="shared" si="11"/>
        <v>-</v>
      </c>
      <c r="AX32" s="121" t="str">
        <f t="shared" si="11"/>
        <v>-</v>
      </c>
      <c r="AY32" s="121" t="str">
        <f t="shared" si="11"/>
        <v>-</v>
      </c>
      <c r="AZ32" s="121" t="str">
        <f t="shared" ref="AZ32:BH34" si="18">IF(AND(AND($BJ32&lt;=CE32,CE32&lt;$BK32),OR(CE32&lt;$BL32,$BM32&lt;=CE32)),"○","-")</f>
        <v>-</v>
      </c>
      <c r="BA32" s="121" t="str">
        <f t="shared" si="18"/>
        <v>-</v>
      </c>
      <c r="BB32" s="121" t="str">
        <f t="shared" si="18"/>
        <v>-</v>
      </c>
      <c r="BC32" s="121" t="str">
        <f t="shared" si="18"/>
        <v>-</v>
      </c>
      <c r="BD32" s="121" t="str">
        <f t="shared" si="18"/>
        <v>-</v>
      </c>
      <c r="BE32" s="121" t="str">
        <f t="shared" si="18"/>
        <v>-</v>
      </c>
      <c r="BF32" s="121" t="str">
        <f t="shared" si="18"/>
        <v>-</v>
      </c>
      <c r="BG32" s="121" t="str">
        <f t="shared" si="18"/>
        <v>-</v>
      </c>
      <c r="BH32" s="121" t="str">
        <f t="shared" si="18"/>
        <v>-</v>
      </c>
      <c r="BI32" s="125"/>
      <c r="BJ32" s="160">
        <f>E32</f>
        <v>0</v>
      </c>
      <c r="BK32" s="160">
        <f t="shared" si="8"/>
        <v>0</v>
      </c>
      <c r="BL32" s="160">
        <f t="shared" si="8"/>
        <v>0</v>
      </c>
      <c r="BM32" s="160">
        <f t="shared" si="8"/>
        <v>0</v>
      </c>
      <c r="BN32" s="160"/>
      <c r="BO32" s="160">
        <f t="shared" ref="BO32:BS34" si="19">CO32</f>
        <v>0.29166666666666669</v>
      </c>
      <c r="BP32" s="160">
        <f t="shared" si="19"/>
        <v>0.3125</v>
      </c>
      <c r="BQ32" s="160">
        <f t="shared" si="19"/>
        <v>0.33333333333333298</v>
      </c>
      <c r="BR32" s="160">
        <f t="shared" si="19"/>
        <v>0.35416666666666702</v>
      </c>
      <c r="BS32" s="160">
        <f t="shared" si="19"/>
        <v>0.375</v>
      </c>
      <c r="BT32" s="160">
        <f t="shared" si="16"/>
        <v>0.39583333333333398</v>
      </c>
      <c r="BU32" s="160">
        <f t="shared" si="16"/>
        <v>0.41666666666666702</v>
      </c>
      <c r="BV32" s="160">
        <f t="shared" si="16"/>
        <v>0.4375</v>
      </c>
      <c r="BW32" s="160">
        <f t="shared" si="16"/>
        <v>0.45833333333333398</v>
      </c>
      <c r="BX32" s="160">
        <f t="shared" si="16"/>
        <v>0.47916666666666702</v>
      </c>
      <c r="BY32" s="160">
        <f t="shared" si="16"/>
        <v>0.5</v>
      </c>
      <c r="BZ32" s="160">
        <f t="shared" si="16"/>
        <v>0.52083333333333304</v>
      </c>
      <c r="CA32" s="160">
        <f t="shared" si="16"/>
        <v>0.54166666666666696</v>
      </c>
      <c r="CB32" s="160">
        <f t="shared" si="16"/>
        <v>0.5625</v>
      </c>
      <c r="CC32" s="160">
        <f t="shared" si="16"/>
        <v>0.58333333333333304</v>
      </c>
      <c r="CD32" s="160">
        <f t="shared" si="16"/>
        <v>0.60416666666666696</v>
      </c>
      <c r="CE32" s="160">
        <f t="shared" si="16"/>
        <v>0.625</v>
      </c>
      <c r="CF32" s="160">
        <f t="shared" si="16"/>
        <v>0.64583333333333304</v>
      </c>
      <c r="CG32" s="160">
        <f t="shared" si="16"/>
        <v>0.66666666666666696</v>
      </c>
      <c r="CH32" s="160">
        <f t="shared" si="16"/>
        <v>0.6875</v>
      </c>
      <c r="CI32" s="160">
        <f t="shared" si="16"/>
        <v>0.70833333333333304</v>
      </c>
      <c r="CJ32" s="160">
        <f t="shared" ref="CJ32:CM34" si="20">DJ32</f>
        <v>0.72916666666666696</v>
      </c>
      <c r="CK32" s="160">
        <f t="shared" si="20"/>
        <v>0.75</v>
      </c>
      <c r="CL32" s="160">
        <f t="shared" si="20"/>
        <v>0.77083333333333304</v>
      </c>
      <c r="CM32" s="160">
        <f t="shared" si="20"/>
        <v>0.79166666666666696</v>
      </c>
      <c r="CN32" s="161"/>
      <c r="CO32" s="162">
        <v>0.29166666666666669</v>
      </c>
      <c r="CP32" s="162">
        <v>0.3125</v>
      </c>
      <c r="CQ32" s="162">
        <v>0.33333333333333298</v>
      </c>
      <c r="CR32" s="162">
        <v>0.35416666666666702</v>
      </c>
      <c r="CS32" s="162">
        <v>0.375</v>
      </c>
      <c r="CT32" s="162">
        <v>0.39583333333333398</v>
      </c>
      <c r="CU32" s="162">
        <v>0.41666666666666702</v>
      </c>
      <c r="CV32" s="162">
        <v>0.4375</v>
      </c>
      <c r="CW32" s="162">
        <v>0.45833333333333398</v>
      </c>
      <c r="CX32" s="162">
        <v>0.47916666666666702</v>
      </c>
      <c r="CY32" s="162">
        <v>0.5</v>
      </c>
      <c r="CZ32" s="162">
        <v>0.52083333333333304</v>
      </c>
      <c r="DA32" s="162">
        <v>0.54166666666666696</v>
      </c>
      <c r="DB32" s="162">
        <v>0.5625</v>
      </c>
      <c r="DC32" s="162">
        <v>0.58333333333333304</v>
      </c>
      <c r="DD32" s="162">
        <v>0.60416666666666696</v>
      </c>
      <c r="DE32" s="162">
        <v>0.625</v>
      </c>
      <c r="DF32" s="162">
        <v>0.64583333333333304</v>
      </c>
      <c r="DG32" s="162">
        <v>0.66666666666666696</v>
      </c>
      <c r="DH32" s="162">
        <v>0.6875</v>
      </c>
      <c r="DI32" s="162">
        <v>0.70833333333333304</v>
      </c>
      <c r="DJ32" s="162">
        <v>0.72916666666666696</v>
      </c>
      <c r="DK32" s="162">
        <v>0.75</v>
      </c>
      <c r="DL32" s="162">
        <v>0.77083333333333304</v>
      </c>
      <c r="DM32" s="162">
        <v>0.79166666666666696</v>
      </c>
    </row>
    <row r="33" spans="2:117" ht="20.25" customHeight="1" x14ac:dyDescent="0.45">
      <c r="C33" s="156"/>
      <c r="D33" s="156"/>
      <c r="E33" s="128"/>
      <c r="F33" s="157"/>
      <c r="G33" s="128"/>
      <c r="H33" s="157"/>
      <c r="I33" s="158" t="str">
        <f t="shared" si="17"/>
        <v>-</v>
      </c>
      <c r="J33" s="130" t="str">
        <f t="shared" si="17"/>
        <v>-</v>
      </c>
      <c r="K33" s="158" t="str">
        <f t="shared" si="17"/>
        <v>-</v>
      </c>
      <c r="L33" s="130" t="str">
        <f t="shared" si="17"/>
        <v>-</v>
      </c>
      <c r="M33" s="158" t="str">
        <f t="shared" si="17"/>
        <v>-</v>
      </c>
      <c r="N33" s="130" t="str">
        <f t="shared" si="17"/>
        <v>-</v>
      </c>
      <c r="O33" s="158" t="str">
        <f t="shared" si="17"/>
        <v>-</v>
      </c>
      <c r="P33" s="130" t="str">
        <f t="shared" si="17"/>
        <v>-</v>
      </c>
      <c r="Q33" s="158" t="str">
        <f t="shared" si="17"/>
        <v>-</v>
      </c>
      <c r="R33" s="130" t="str">
        <f t="shared" si="17"/>
        <v>-</v>
      </c>
      <c r="S33" s="158" t="str">
        <f t="shared" si="17"/>
        <v>-</v>
      </c>
      <c r="T33" s="130" t="str">
        <f t="shared" si="17"/>
        <v>-</v>
      </c>
      <c r="U33" s="158" t="str">
        <f t="shared" si="17"/>
        <v>-</v>
      </c>
      <c r="V33" s="130" t="str">
        <f t="shared" si="17"/>
        <v>-</v>
      </c>
      <c r="W33" s="158" t="str">
        <f t="shared" si="17"/>
        <v>-</v>
      </c>
      <c r="X33" s="130" t="str">
        <f t="shared" si="14"/>
        <v>-</v>
      </c>
      <c r="Y33" s="158" t="str">
        <f t="shared" si="4"/>
        <v>-</v>
      </c>
      <c r="Z33" s="130" t="str">
        <f t="shared" si="4"/>
        <v>-</v>
      </c>
      <c r="AA33" s="158" t="str">
        <f t="shared" si="4"/>
        <v>-</v>
      </c>
      <c r="AB33" s="130" t="str">
        <f t="shared" si="4"/>
        <v>-</v>
      </c>
      <c r="AC33" s="158" t="str">
        <f t="shared" si="4"/>
        <v>-</v>
      </c>
      <c r="AD33" s="130" t="str">
        <f t="shared" si="4"/>
        <v>-</v>
      </c>
      <c r="AE33" s="158" t="str">
        <f t="shared" si="4"/>
        <v>-</v>
      </c>
      <c r="AF33" s="130" t="str">
        <f t="shared" si="4"/>
        <v>-</v>
      </c>
      <c r="AG33" s="132" t="str">
        <f t="shared" si="4"/>
        <v>-</v>
      </c>
      <c r="AH33" s="159">
        <f t="shared" si="5"/>
        <v>0</v>
      </c>
      <c r="AJ33" s="121" t="str">
        <f t="shared" si="11"/>
        <v>-</v>
      </c>
      <c r="AK33" s="121" t="str">
        <f t="shared" si="11"/>
        <v>-</v>
      </c>
      <c r="AL33" s="121" t="str">
        <f t="shared" si="11"/>
        <v>-</v>
      </c>
      <c r="AM33" s="121" t="str">
        <f t="shared" si="11"/>
        <v>-</v>
      </c>
      <c r="AN33" s="121" t="str">
        <f t="shared" si="11"/>
        <v>-</v>
      </c>
      <c r="AO33" s="121" t="str">
        <f t="shared" si="11"/>
        <v>-</v>
      </c>
      <c r="AP33" s="121" t="str">
        <f t="shared" si="11"/>
        <v>-</v>
      </c>
      <c r="AQ33" s="121" t="str">
        <f t="shared" si="11"/>
        <v>-</v>
      </c>
      <c r="AR33" s="121" t="str">
        <f t="shared" si="11"/>
        <v>-</v>
      </c>
      <c r="AS33" s="121" t="str">
        <f t="shared" si="11"/>
        <v>-</v>
      </c>
      <c r="AT33" s="121" t="str">
        <f t="shared" si="11"/>
        <v>-</v>
      </c>
      <c r="AU33" s="121" t="str">
        <f t="shared" si="11"/>
        <v>-</v>
      </c>
      <c r="AV33" s="121" t="str">
        <f t="shared" si="11"/>
        <v>-</v>
      </c>
      <c r="AW33" s="121" t="str">
        <f t="shared" si="11"/>
        <v>-</v>
      </c>
      <c r="AX33" s="121" t="str">
        <f t="shared" si="11"/>
        <v>-</v>
      </c>
      <c r="AY33" s="121" t="str">
        <f t="shared" si="11"/>
        <v>-</v>
      </c>
      <c r="AZ33" s="121" t="str">
        <f t="shared" si="18"/>
        <v>-</v>
      </c>
      <c r="BA33" s="121" t="str">
        <f t="shared" si="18"/>
        <v>-</v>
      </c>
      <c r="BB33" s="121" t="str">
        <f t="shared" si="18"/>
        <v>-</v>
      </c>
      <c r="BC33" s="121" t="str">
        <f t="shared" si="18"/>
        <v>-</v>
      </c>
      <c r="BD33" s="121" t="str">
        <f t="shared" si="18"/>
        <v>-</v>
      </c>
      <c r="BE33" s="121" t="str">
        <f t="shared" si="18"/>
        <v>-</v>
      </c>
      <c r="BF33" s="121" t="str">
        <f t="shared" si="18"/>
        <v>-</v>
      </c>
      <c r="BG33" s="121" t="str">
        <f t="shared" si="18"/>
        <v>-</v>
      </c>
      <c r="BH33" s="121" t="str">
        <f t="shared" si="18"/>
        <v>-</v>
      </c>
      <c r="BI33" s="125"/>
      <c r="BJ33" s="160">
        <f t="shared" si="12"/>
        <v>0</v>
      </c>
      <c r="BK33" s="160">
        <f t="shared" si="8"/>
        <v>0</v>
      </c>
      <c r="BL33" s="160">
        <f t="shared" si="8"/>
        <v>0</v>
      </c>
      <c r="BM33" s="160">
        <f t="shared" si="8"/>
        <v>0</v>
      </c>
      <c r="BN33" s="160"/>
      <c r="BO33" s="160">
        <f t="shared" si="19"/>
        <v>0.29166666666666669</v>
      </c>
      <c r="BP33" s="160">
        <f t="shared" si="19"/>
        <v>0.3125</v>
      </c>
      <c r="BQ33" s="160">
        <f t="shared" si="19"/>
        <v>0.33333333333333298</v>
      </c>
      <c r="BR33" s="160">
        <f t="shared" si="19"/>
        <v>0.35416666666666702</v>
      </c>
      <c r="BS33" s="160">
        <f t="shared" si="19"/>
        <v>0.375</v>
      </c>
      <c r="BT33" s="160">
        <f t="shared" si="16"/>
        <v>0.39583333333333398</v>
      </c>
      <c r="BU33" s="160">
        <f t="shared" si="16"/>
        <v>0.41666666666666702</v>
      </c>
      <c r="BV33" s="160">
        <f t="shared" si="16"/>
        <v>0.4375</v>
      </c>
      <c r="BW33" s="160">
        <f t="shared" si="16"/>
        <v>0.45833333333333398</v>
      </c>
      <c r="BX33" s="160">
        <f t="shared" si="16"/>
        <v>0.47916666666666702</v>
      </c>
      <c r="BY33" s="160">
        <f t="shared" si="16"/>
        <v>0.5</v>
      </c>
      <c r="BZ33" s="160">
        <f t="shared" si="16"/>
        <v>0.52083333333333304</v>
      </c>
      <c r="CA33" s="160">
        <f t="shared" si="16"/>
        <v>0.54166666666666696</v>
      </c>
      <c r="CB33" s="160">
        <f t="shared" si="16"/>
        <v>0.5625</v>
      </c>
      <c r="CC33" s="160">
        <f t="shared" si="16"/>
        <v>0.58333333333333304</v>
      </c>
      <c r="CD33" s="160">
        <f t="shared" si="16"/>
        <v>0.60416666666666696</v>
      </c>
      <c r="CE33" s="160">
        <f t="shared" si="16"/>
        <v>0.625</v>
      </c>
      <c r="CF33" s="160">
        <f t="shared" si="16"/>
        <v>0.64583333333333304</v>
      </c>
      <c r="CG33" s="160">
        <f t="shared" si="16"/>
        <v>0.66666666666666696</v>
      </c>
      <c r="CH33" s="160">
        <f t="shared" si="16"/>
        <v>0.6875</v>
      </c>
      <c r="CI33" s="160">
        <f t="shared" si="16"/>
        <v>0.70833333333333304</v>
      </c>
      <c r="CJ33" s="160">
        <f t="shared" si="20"/>
        <v>0.72916666666666696</v>
      </c>
      <c r="CK33" s="160">
        <f t="shared" si="20"/>
        <v>0.75</v>
      </c>
      <c r="CL33" s="160">
        <f t="shared" si="20"/>
        <v>0.77083333333333304</v>
      </c>
      <c r="CM33" s="160">
        <f t="shared" si="20"/>
        <v>0.79166666666666696</v>
      </c>
      <c r="CN33" s="161"/>
      <c r="CO33" s="162">
        <v>0.29166666666666669</v>
      </c>
      <c r="CP33" s="162">
        <v>0.3125</v>
      </c>
      <c r="CQ33" s="162">
        <v>0.33333333333333298</v>
      </c>
      <c r="CR33" s="162">
        <v>0.35416666666666702</v>
      </c>
      <c r="CS33" s="162">
        <v>0.375</v>
      </c>
      <c r="CT33" s="162">
        <v>0.39583333333333398</v>
      </c>
      <c r="CU33" s="162">
        <v>0.41666666666666702</v>
      </c>
      <c r="CV33" s="162">
        <v>0.4375</v>
      </c>
      <c r="CW33" s="162">
        <v>0.45833333333333398</v>
      </c>
      <c r="CX33" s="162">
        <v>0.47916666666666702</v>
      </c>
      <c r="CY33" s="162">
        <v>0.5</v>
      </c>
      <c r="CZ33" s="162">
        <v>0.52083333333333304</v>
      </c>
      <c r="DA33" s="162">
        <v>0.54166666666666696</v>
      </c>
      <c r="DB33" s="162">
        <v>0.5625</v>
      </c>
      <c r="DC33" s="162">
        <v>0.58333333333333304</v>
      </c>
      <c r="DD33" s="162">
        <v>0.60416666666666696</v>
      </c>
      <c r="DE33" s="162">
        <v>0.625</v>
      </c>
      <c r="DF33" s="162">
        <v>0.64583333333333304</v>
      </c>
      <c r="DG33" s="162">
        <v>0.66666666666666696</v>
      </c>
      <c r="DH33" s="162">
        <v>0.6875</v>
      </c>
      <c r="DI33" s="162">
        <v>0.70833333333333304</v>
      </c>
      <c r="DJ33" s="162">
        <v>0.72916666666666696</v>
      </c>
      <c r="DK33" s="162">
        <v>0.75</v>
      </c>
      <c r="DL33" s="162">
        <v>0.77083333333333304</v>
      </c>
      <c r="DM33" s="162">
        <v>0.79166666666666696</v>
      </c>
    </row>
    <row r="34" spans="2:117" ht="20.25" customHeight="1" x14ac:dyDescent="0.45">
      <c r="C34" s="156"/>
      <c r="D34" s="156"/>
      <c r="E34" s="128"/>
      <c r="F34" s="157"/>
      <c r="G34" s="128"/>
      <c r="H34" s="157"/>
      <c r="I34" s="158" t="str">
        <f t="shared" si="17"/>
        <v>-</v>
      </c>
      <c r="J34" s="130" t="str">
        <f t="shared" si="17"/>
        <v>-</v>
      </c>
      <c r="K34" s="158" t="str">
        <f t="shared" si="17"/>
        <v>-</v>
      </c>
      <c r="L34" s="130" t="str">
        <f t="shared" si="17"/>
        <v>-</v>
      </c>
      <c r="M34" s="158" t="str">
        <f t="shared" si="17"/>
        <v>-</v>
      </c>
      <c r="N34" s="130" t="str">
        <f t="shared" si="17"/>
        <v>-</v>
      </c>
      <c r="O34" s="158" t="str">
        <f t="shared" si="17"/>
        <v>-</v>
      </c>
      <c r="P34" s="130" t="str">
        <f t="shared" si="17"/>
        <v>-</v>
      </c>
      <c r="Q34" s="158" t="str">
        <f t="shared" si="17"/>
        <v>-</v>
      </c>
      <c r="R34" s="130" t="str">
        <f t="shared" si="17"/>
        <v>-</v>
      </c>
      <c r="S34" s="158" t="str">
        <f t="shared" si="17"/>
        <v>-</v>
      </c>
      <c r="T34" s="130" t="str">
        <f t="shared" si="17"/>
        <v>-</v>
      </c>
      <c r="U34" s="158" t="str">
        <f t="shared" si="17"/>
        <v>-</v>
      </c>
      <c r="V34" s="130" t="str">
        <f t="shared" si="17"/>
        <v>-</v>
      </c>
      <c r="W34" s="158" t="str">
        <f t="shared" si="17"/>
        <v>-</v>
      </c>
      <c r="X34" s="130" t="str">
        <f t="shared" si="14"/>
        <v>-</v>
      </c>
      <c r="Y34" s="158" t="str">
        <f t="shared" si="4"/>
        <v>-</v>
      </c>
      <c r="Z34" s="130" t="str">
        <f t="shared" si="4"/>
        <v>-</v>
      </c>
      <c r="AA34" s="158" t="str">
        <f t="shared" si="4"/>
        <v>-</v>
      </c>
      <c r="AB34" s="130" t="str">
        <f t="shared" si="4"/>
        <v>-</v>
      </c>
      <c r="AC34" s="158" t="str">
        <f t="shared" si="4"/>
        <v>-</v>
      </c>
      <c r="AD34" s="130" t="str">
        <f t="shared" si="4"/>
        <v>-</v>
      </c>
      <c r="AE34" s="158" t="str">
        <f t="shared" si="4"/>
        <v>-</v>
      </c>
      <c r="AF34" s="130" t="str">
        <f t="shared" si="4"/>
        <v>-</v>
      </c>
      <c r="AG34" s="132" t="str">
        <f t="shared" si="4"/>
        <v>-</v>
      </c>
      <c r="AH34" s="159">
        <f t="shared" si="5"/>
        <v>0</v>
      </c>
      <c r="AJ34" s="121" t="str">
        <f t="shared" si="11"/>
        <v>-</v>
      </c>
      <c r="AK34" s="121" t="str">
        <f t="shared" si="11"/>
        <v>-</v>
      </c>
      <c r="AL34" s="121" t="str">
        <f t="shared" si="11"/>
        <v>-</v>
      </c>
      <c r="AM34" s="121" t="str">
        <f t="shared" si="11"/>
        <v>-</v>
      </c>
      <c r="AN34" s="121" t="str">
        <f t="shared" si="11"/>
        <v>-</v>
      </c>
      <c r="AO34" s="121" t="str">
        <f t="shared" si="11"/>
        <v>-</v>
      </c>
      <c r="AP34" s="121" t="str">
        <f t="shared" si="11"/>
        <v>-</v>
      </c>
      <c r="AQ34" s="121" t="str">
        <f t="shared" si="11"/>
        <v>-</v>
      </c>
      <c r="AR34" s="121" t="str">
        <f t="shared" si="11"/>
        <v>-</v>
      </c>
      <c r="AS34" s="121" t="str">
        <f t="shared" si="11"/>
        <v>-</v>
      </c>
      <c r="AT34" s="121" t="str">
        <f t="shared" si="11"/>
        <v>-</v>
      </c>
      <c r="AU34" s="121" t="str">
        <f t="shared" si="11"/>
        <v>-</v>
      </c>
      <c r="AV34" s="121" t="str">
        <f t="shared" si="11"/>
        <v>-</v>
      </c>
      <c r="AW34" s="121" t="str">
        <f t="shared" si="11"/>
        <v>-</v>
      </c>
      <c r="AX34" s="121" t="str">
        <f t="shared" si="11"/>
        <v>-</v>
      </c>
      <c r="AY34" s="121" t="str">
        <f t="shared" si="11"/>
        <v>-</v>
      </c>
      <c r="AZ34" s="121" t="str">
        <f t="shared" si="18"/>
        <v>-</v>
      </c>
      <c r="BA34" s="121" t="str">
        <f t="shared" si="18"/>
        <v>-</v>
      </c>
      <c r="BB34" s="121" t="str">
        <f t="shared" si="18"/>
        <v>-</v>
      </c>
      <c r="BC34" s="121" t="str">
        <f t="shared" si="18"/>
        <v>-</v>
      </c>
      <c r="BD34" s="121" t="str">
        <f t="shared" si="18"/>
        <v>-</v>
      </c>
      <c r="BE34" s="121" t="str">
        <f t="shared" si="18"/>
        <v>-</v>
      </c>
      <c r="BF34" s="121" t="str">
        <f t="shared" si="18"/>
        <v>-</v>
      </c>
      <c r="BG34" s="121" t="str">
        <f t="shared" si="18"/>
        <v>-</v>
      </c>
      <c r="BH34" s="121" t="str">
        <f t="shared" si="18"/>
        <v>-</v>
      </c>
      <c r="BI34" s="125"/>
      <c r="BJ34" s="160">
        <f>E34</f>
        <v>0</v>
      </c>
      <c r="BK34" s="160">
        <f t="shared" si="8"/>
        <v>0</v>
      </c>
      <c r="BL34" s="160">
        <f t="shared" si="8"/>
        <v>0</v>
      </c>
      <c r="BM34" s="160">
        <f t="shared" si="8"/>
        <v>0</v>
      </c>
      <c r="BN34" s="160"/>
      <c r="BO34" s="160">
        <f t="shared" si="19"/>
        <v>0.29166666666666669</v>
      </c>
      <c r="BP34" s="160">
        <f t="shared" si="19"/>
        <v>0.3125</v>
      </c>
      <c r="BQ34" s="160">
        <f t="shared" si="19"/>
        <v>0.33333333333333298</v>
      </c>
      <c r="BR34" s="160">
        <f t="shared" si="19"/>
        <v>0.35416666666666702</v>
      </c>
      <c r="BS34" s="160">
        <f t="shared" si="19"/>
        <v>0.375</v>
      </c>
      <c r="BT34" s="160">
        <f t="shared" si="16"/>
        <v>0.39583333333333398</v>
      </c>
      <c r="BU34" s="160">
        <f t="shared" si="16"/>
        <v>0.41666666666666702</v>
      </c>
      <c r="BV34" s="160">
        <f t="shared" si="16"/>
        <v>0.4375</v>
      </c>
      <c r="BW34" s="160">
        <f t="shared" si="16"/>
        <v>0.45833333333333398</v>
      </c>
      <c r="BX34" s="160">
        <f t="shared" si="16"/>
        <v>0.47916666666666702</v>
      </c>
      <c r="BY34" s="160">
        <f t="shared" si="16"/>
        <v>0.5</v>
      </c>
      <c r="BZ34" s="160">
        <f t="shared" si="16"/>
        <v>0.52083333333333304</v>
      </c>
      <c r="CA34" s="160">
        <f t="shared" si="16"/>
        <v>0.54166666666666696</v>
      </c>
      <c r="CB34" s="160">
        <f t="shared" si="16"/>
        <v>0.5625</v>
      </c>
      <c r="CC34" s="160">
        <f t="shared" si="16"/>
        <v>0.58333333333333304</v>
      </c>
      <c r="CD34" s="160">
        <f t="shared" si="16"/>
        <v>0.60416666666666696</v>
      </c>
      <c r="CE34" s="160">
        <f t="shared" si="16"/>
        <v>0.625</v>
      </c>
      <c r="CF34" s="160">
        <f t="shared" si="16"/>
        <v>0.64583333333333304</v>
      </c>
      <c r="CG34" s="160">
        <f t="shared" si="16"/>
        <v>0.66666666666666696</v>
      </c>
      <c r="CH34" s="160">
        <f t="shared" si="16"/>
        <v>0.6875</v>
      </c>
      <c r="CI34" s="160">
        <f t="shared" si="16"/>
        <v>0.70833333333333304</v>
      </c>
      <c r="CJ34" s="160">
        <f t="shared" si="20"/>
        <v>0.72916666666666696</v>
      </c>
      <c r="CK34" s="160">
        <f t="shared" si="20"/>
        <v>0.75</v>
      </c>
      <c r="CL34" s="160">
        <f t="shared" si="20"/>
        <v>0.77083333333333304</v>
      </c>
      <c r="CM34" s="160">
        <f t="shared" si="20"/>
        <v>0.79166666666666696</v>
      </c>
      <c r="CN34" s="161"/>
      <c r="CO34" s="162">
        <v>0.29166666666666669</v>
      </c>
      <c r="CP34" s="162">
        <v>0.3125</v>
      </c>
      <c r="CQ34" s="162">
        <v>0.33333333333333298</v>
      </c>
      <c r="CR34" s="162">
        <v>0.35416666666666702</v>
      </c>
      <c r="CS34" s="162">
        <v>0.375</v>
      </c>
      <c r="CT34" s="162">
        <v>0.39583333333333398</v>
      </c>
      <c r="CU34" s="162">
        <v>0.41666666666666702</v>
      </c>
      <c r="CV34" s="162">
        <v>0.4375</v>
      </c>
      <c r="CW34" s="162">
        <v>0.45833333333333398</v>
      </c>
      <c r="CX34" s="162">
        <v>0.47916666666666702</v>
      </c>
      <c r="CY34" s="162">
        <v>0.5</v>
      </c>
      <c r="CZ34" s="162">
        <v>0.52083333333333304</v>
      </c>
      <c r="DA34" s="162">
        <v>0.54166666666666696</v>
      </c>
      <c r="DB34" s="162">
        <v>0.5625</v>
      </c>
      <c r="DC34" s="162">
        <v>0.58333333333333304</v>
      </c>
      <c r="DD34" s="162">
        <v>0.60416666666666696</v>
      </c>
      <c r="DE34" s="162">
        <v>0.625</v>
      </c>
      <c r="DF34" s="162">
        <v>0.64583333333333304</v>
      </c>
      <c r="DG34" s="162">
        <v>0.66666666666666696</v>
      </c>
      <c r="DH34" s="162">
        <v>0.6875</v>
      </c>
      <c r="DI34" s="162">
        <v>0.70833333333333304</v>
      </c>
      <c r="DJ34" s="162">
        <v>0.72916666666666696</v>
      </c>
      <c r="DK34" s="162">
        <v>0.75</v>
      </c>
      <c r="DL34" s="162">
        <v>0.77083333333333304</v>
      </c>
      <c r="DM34" s="162">
        <v>0.79166666666666696</v>
      </c>
    </row>
    <row r="35" spans="2:117" ht="22.5" customHeight="1" x14ac:dyDescent="0.45">
      <c r="C35" s="454" t="s">
        <v>150</v>
      </c>
      <c r="D35" s="460"/>
      <c r="E35" s="460"/>
      <c r="F35" s="455"/>
      <c r="G35" s="454">
        <f>COUNTA(D16:D34)</f>
        <v>0</v>
      </c>
      <c r="H35" s="455"/>
      <c r="I35" s="144">
        <f t="shared" si="17"/>
        <v>0</v>
      </c>
      <c r="J35" s="146">
        <f t="shared" si="17"/>
        <v>0</v>
      </c>
      <c r="K35" s="144">
        <f t="shared" si="17"/>
        <v>0</v>
      </c>
      <c r="L35" s="146">
        <f t="shared" si="17"/>
        <v>0</v>
      </c>
      <c r="M35" s="144">
        <f t="shared" si="17"/>
        <v>0</v>
      </c>
      <c r="N35" s="146">
        <f t="shared" si="17"/>
        <v>0</v>
      </c>
      <c r="O35" s="144">
        <f t="shared" si="17"/>
        <v>0</v>
      </c>
      <c r="P35" s="146">
        <f t="shared" si="17"/>
        <v>0</v>
      </c>
      <c r="Q35" s="144">
        <f t="shared" si="17"/>
        <v>0</v>
      </c>
      <c r="R35" s="146">
        <f t="shared" si="17"/>
        <v>0</v>
      </c>
      <c r="S35" s="144">
        <f t="shared" si="17"/>
        <v>0</v>
      </c>
      <c r="T35" s="146">
        <f>AU35</f>
        <v>0</v>
      </c>
      <c r="U35" s="144">
        <f t="shared" si="17"/>
        <v>0</v>
      </c>
      <c r="V35" s="146">
        <f t="shared" si="17"/>
        <v>0</v>
      </c>
      <c r="W35" s="144">
        <f t="shared" si="17"/>
        <v>0</v>
      </c>
      <c r="X35" s="146">
        <f t="shared" si="14"/>
        <v>0</v>
      </c>
      <c r="Y35" s="144">
        <f t="shared" si="14"/>
        <v>0</v>
      </c>
      <c r="Z35" s="146">
        <f t="shared" si="14"/>
        <v>0</v>
      </c>
      <c r="AA35" s="144">
        <f t="shared" si="14"/>
        <v>0</v>
      </c>
      <c r="AB35" s="146">
        <f t="shared" si="14"/>
        <v>0</v>
      </c>
      <c r="AC35" s="144">
        <f t="shared" si="14"/>
        <v>0</v>
      </c>
      <c r="AD35" s="146">
        <f t="shared" si="14"/>
        <v>0</v>
      </c>
      <c r="AE35" s="144">
        <f t="shared" si="14"/>
        <v>0</v>
      </c>
      <c r="AF35" s="146">
        <f t="shared" si="14"/>
        <v>0</v>
      </c>
      <c r="AG35" s="147">
        <f t="shared" si="14"/>
        <v>0</v>
      </c>
      <c r="AH35" s="165"/>
      <c r="AJ35" s="166">
        <f>COUNTIF(AJ16:AJ34,"○")</f>
        <v>0</v>
      </c>
      <c r="AK35" s="166">
        <f t="shared" ref="AK35:BH35" si="21">COUNTIF(AK16:AK34,"○")</f>
        <v>0</v>
      </c>
      <c r="AL35" s="166">
        <f t="shared" si="21"/>
        <v>0</v>
      </c>
      <c r="AM35" s="166">
        <f t="shared" si="21"/>
        <v>0</v>
      </c>
      <c r="AN35" s="166">
        <f t="shared" si="21"/>
        <v>0</v>
      </c>
      <c r="AO35" s="166">
        <f t="shared" si="21"/>
        <v>0</v>
      </c>
      <c r="AP35" s="166">
        <f t="shared" si="21"/>
        <v>0</v>
      </c>
      <c r="AQ35" s="166">
        <f t="shared" si="21"/>
        <v>0</v>
      </c>
      <c r="AR35" s="166">
        <f t="shared" si="21"/>
        <v>0</v>
      </c>
      <c r="AS35" s="166">
        <f t="shared" si="21"/>
        <v>0</v>
      </c>
      <c r="AT35" s="166">
        <f t="shared" si="21"/>
        <v>0</v>
      </c>
      <c r="AU35" s="166">
        <f t="shared" si="21"/>
        <v>0</v>
      </c>
      <c r="AV35" s="166">
        <f t="shared" si="21"/>
        <v>0</v>
      </c>
      <c r="AW35" s="166">
        <f t="shared" si="21"/>
        <v>0</v>
      </c>
      <c r="AX35" s="166">
        <f t="shared" si="21"/>
        <v>0</v>
      </c>
      <c r="AY35" s="166">
        <f t="shared" si="21"/>
        <v>0</v>
      </c>
      <c r="AZ35" s="166">
        <f t="shared" si="21"/>
        <v>0</v>
      </c>
      <c r="BA35" s="166">
        <f t="shared" si="21"/>
        <v>0</v>
      </c>
      <c r="BB35" s="166">
        <f t="shared" si="21"/>
        <v>0</v>
      </c>
      <c r="BC35" s="166">
        <f t="shared" si="21"/>
        <v>0</v>
      </c>
      <c r="BD35" s="166">
        <f t="shared" si="21"/>
        <v>0</v>
      </c>
      <c r="BE35" s="166">
        <f t="shared" si="21"/>
        <v>0</v>
      </c>
      <c r="BF35" s="166">
        <f t="shared" si="21"/>
        <v>0</v>
      </c>
      <c r="BG35" s="166">
        <f t="shared" si="21"/>
        <v>0</v>
      </c>
      <c r="BH35" s="166">
        <f t="shared" si="21"/>
        <v>0</v>
      </c>
      <c r="BI35" s="167"/>
      <c r="BJ35" s="167"/>
      <c r="BK35" s="167"/>
      <c r="BL35" s="167"/>
      <c r="BM35" s="167"/>
      <c r="BN35" s="167"/>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7"/>
      <c r="CO35" s="168"/>
      <c r="CP35" s="16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row>
    <row r="36" spans="2:117" ht="41.25" customHeight="1" x14ac:dyDescent="0.45">
      <c r="C36" s="149" t="s">
        <v>151</v>
      </c>
      <c r="D36" s="121" t="s">
        <v>142</v>
      </c>
      <c r="E36" s="150" t="s">
        <v>143</v>
      </c>
      <c r="F36" s="151" t="s">
        <v>144</v>
      </c>
      <c r="G36" s="456" t="s">
        <v>145</v>
      </c>
      <c r="H36" s="457"/>
      <c r="I36" s="445">
        <v>0.29166666666666669</v>
      </c>
      <c r="J36" s="458"/>
      <c r="K36" s="445">
        <v>0.33333333333333298</v>
      </c>
      <c r="L36" s="458"/>
      <c r="M36" s="445">
        <v>0.375</v>
      </c>
      <c r="N36" s="458"/>
      <c r="O36" s="445">
        <v>0.41666666666666702</v>
      </c>
      <c r="P36" s="458"/>
      <c r="Q36" s="445">
        <v>0.45833333333333298</v>
      </c>
      <c r="R36" s="458"/>
      <c r="S36" s="445">
        <v>0.5</v>
      </c>
      <c r="T36" s="458"/>
      <c r="U36" s="445">
        <v>0.54166666666666696</v>
      </c>
      <c r="V36" s="458"/>
      <c r="W36" s="445">
        <v>0.58333333333333304</v>
      </c>
      <c r="X36" s="458"/>
      <c r="Y36" s="445">
        <v>0.625</v>
      </c>
      <c r="Z36" s="458"/>
      <c r="AA36" s="445">
        <v>0.66666666666666696</v>
      </c>
      <c r="AB36" s="458"/>
      <c r="AC36" s="445">
        <v>0.70833333333333304</v>
      </c>
      <c r="AD36" s="458"/>
      <c r="AE36" s="152">
        <v>0.75</v>
      </c>
      <c r="AF36" s="153"/>
      <c r="AG36" s="124">
        <v>0.79166666666666663</v>
      </c>
      <c r="AH36" s="154" t="s">
        <v>146</v>
      </c>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8"/>
      <c r="CP36" s="168"/>
      <c r="CQ36" s="168"/>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row>
    <row r="37" spans="2:117" ht="20.25" customHeight="1" x14ac:dyDescent="0.45">
      <c r="C37" s="156"/>
      <c r="D37" s="156"/>
      <c r="E37" s="164"/>
      <c r="F37" s="157"/>
      <c r="G37" s="128"/>
      <c r="H37" s="157"/>
      <c r="I37" s="158" t="str">
        <f t="shared" ref="I37:X38" si="22">AJ37</f>
        <v>-</v>
      </c>
      <c r="J37" s="130" t="str">
        <f t="shared" si="22"/>
        <v>-</v>
      </c>
      <c r="K37" s="158" t="str">
        <f t="shared" si="22"/>
        <v>-</v>
      </c>
      <c r="L37" s="130" t="str">
        <f t="shared" si="22"/>
        <v>-</v>
      </c>
      <c r="M37" s="158" t="str">
        <f t="shared" si="22"/>
        <v>-</v>
      </c>
      <c r="N37" s="130" t="str">
        <f t="shared" si="22"/>
        <v>-</v>
      </c>
      <c r="O37" s="158" t="str">
        <f t="shared" si="22"/>
        <v>-</v>
      </c>
      <c r="P37" s="130" t="str">
        <f t="shared" si="22"/>
        <v>-</v>
      </c>
      <c r="Q37" s="158" t="str">
        <f t="shared" si="22"/>
        <v>-</v>
      </c>
      <c r="R37" s="130" t="str">
        <f t="shared" si="22"/>
        <v>-</v>
      </c>
      <c r="S37" s="158" t="str">
        <f t="shared" si="22"/>
        <v>-</v>
      </c>
      <c r="T37" s="130" t="str">
        <f t="shared" si="22"/>
        <v>-</v>
      </c>
      <c r="U37" s="158" t="str">
        <f t="shared" si="22"/>
        <v>-</v>
      </c>
      <c r="V37" s="130" t="str">
        <f t="shared" si="22"/>
        <v>-</v>
      </c>
      <c r="W37" s="158" t="str">
        <f t="shared" si="22"/>
        <v>-</v>
      </c>
      <c r="X37" s="130" t="str">
        <f t="shared" si="22"/>
        <v>-</v>
      </c>
      <c r="Y37" s="158" t="str">
        <f t="shared" ref="Y37:AG38" si="23">AZ37</f>
        <v>-</v>
      </c>
      <c r="Z37" s="130" t="str">
        <f t="shared" si="23"/>
        <v>-</v>
      </c>
      <c r="AA37" s="158" t="str">
        <f t="shared" si="23"/>
        <v>-</v>
      </c>
      <c r="AB37" s="130" t="str">
        <f t="shared" si="23"/>
        <v>-</v>
      </c>
      <c r="AC37" s="158" t="str">
        <f t="shared" si="23"/>
        <v>-</v>
      </c>
      <c r="AD37" s="130" t="str">
        <f t="shared" si="23"/>
        <v>-</v>
      </c>
      <c r="AE37" s="158" t="str">
        <f t="shared" si="23"/>
        <v>-</v>
      </c>
      <c r="AF37" s="130" t="str">
        <f t="shared" si="23"/>
        <v>-</v>
      </c>
      <c r="AG37" s="132" t="str">
        <f t="shared" si="23"/>
        <v>-</v>
      </c>
      <c r="AH37" s="159">
        <f>BK37-BJ37-(BM37-BL37)</f>
        <v>0</v>
      </c>
      <c r="AJ37" s="121" t="str">
        <f>IF(AND(AND($BJ37&lt;=BO37,BO37&lt;$BK37),OR(BO37&lt;$BL37,$BM37&lt;=BO37)),"○","-")</f>
        <v>-</v>
      </c>
      <c r="AK37" s="121" t="str">
        <f t="shared" ref="AK37:AQ37" si="24">IF(AND(AND($BJ37&lt;=BP37,BP37&lt;$BK37),OR(BP37&lt;$BL37,$BM37&lt;=BP37)),"○","-")</f>
        <v>-</v>
      </c>
      <c r="AL37" s="121" t="str">
        <f t="shared" si="24"/>
        <v>-</v>
      </c>
      <c r="AM37" s="121" t="str">
        <f t="shared" si="24"/>
        <v>-</v>
      </c>
      <c r="AN37" s="121" t="str">
        <f t="shared" si="24"/>
        <v>-</v>
      </c>
      <c r="AO37" s="121" t="str">
        <f t="shared" si="24"/>
        <v>-</v>
      </c>
      <c r="AP37" s="121" t="str">
        <f t="shared" si="24"/>
        <v>-</v>
      </c>
      <c r="AQ37" s="121" t="str">
        <f t="shared" si="24"/>
        <v>-</v>
      </c>
      <c r="AR37" s="121" t="str">
        <f>IF(AND(AND($BJ37&lt;=BW37,BW37&lt;$BK37),OR(BW37&lt;$BL37,$BM37&lt;=BW37)),"○","-")</f>
        <v>-</v>
      </c>
      <c r="AS37" s="121" t="str">
        <f t="shared" ref="AS37:BH37" si="25">IF(AND(AND($BJ37&lt;=BX37,BX37&lt;$BK37),OR(BX37&lt;$BL37,$BM37&lt;=BX37)),"○","-")</f>
        <v>-</v>
      </c>
      <c r="AT37" s="121" t="str">
        <f t="shared" si="25"/>
        <v>-</v>
      </c>
      <c r="AU37" s="121" t="str">
        <f t="shared" si="25"/>
        <v>-</v>
      </c>
      <c r="AV37" s="121" t="str">
        <f t="shared" si="25"/>
        <v>-</v>
      </c>
      <c r="AW37" s="121" t="str">
        <f t="shared" si="25"/>
        <v>-</v>
      </c>
      <c r="AX37" s="121" t="str">
        <f t="shared" si="25"/>
        <v>-</v>
      </c>
      <c r="AY37" s="121" t="str">
        <f t="shared" si="25"/>
        <v>-</v>
      </c>
      <c r="AZ37" s="121" t="str">
        <f t="shared" si="25"/>
        <v>-</v>
      </c>
      <c r="BA37" s="121" t="str">
        <f t="shared" si="25"/>
        <v>-</v>
      </c>
      <c r="BB37" s="121" t="str">
        <f t="shared" si="25"/>
        <v>-</v>
      </c>
      <c r="BC37" s="121" t="str">
        <f t="shared" si="25"/>
        <v>-</v>
      </c>
      <c r="BD37" s="121" t="str">
        <f t="shared" si="25"/>
        <v>-</v>
      </c>
      <c r="BE37" s="121" t="str">
        <f t="shared" si="25"/>
        <v>-</v>
      </c>
      <c r="BF37" s="121" t="str">
        <f t="shared" si="25"/>
        <v>-</v>
      </c>
      <c r="BG37" s="121" t="str">
        <f t="shared" si="25"/>
        <v>-</v>
      </c>
      <c r="BH37" s="121" t="str">
        <f t="shared" si="25"/>
        <v>-</v>
      </c>
      <c r="BI37" s="125"/>
      <c r="BJ37" s="160">
        <f>E37</f>
        <v>0</v>
      </c>
      <c r="BK37" s="160">
        <f t="shared" ref="BK37:BM37" si="26">F37</f>
        <v>0</v>
      </c>
      <c r="BL37" s="160">
        <f t="shared" si="26"/>
        <v>0</v>
      </c>
      <c r="BM37" s="160">
        <f t="shared" si="26"/>
        <v>0</v>
      </c>
      <c r="BN37" s="160"/>
      <c r="BO37" s="160">
        <f t="shared" ref="BO37:CM37" si="27">CO37</f>
        <v>0.29166666666666669</v>
      </c>
      <c r="BP37" s="160">
        <f t="shared" si="27"/>
        <v>0.3125</v>
      </c>
      <c r="BQ37" s="160">
        <f t="shared" si="27"/>
        <v>0.33333333333333298</v>
      </c>
      <c r="BR37" s="160">
        <f t="shared" si="27"/>
        <v>0.35416666666666702</v>
      </c>
      <c r="BS37" s="160">
        <f t="shared" si="27"/>
        <v>0.375</v>
      </c>
      <c r="BT37" s="160">
        <f t="shared" si="27"/>
        <v>0.39583333333333398</v>
      </c>
      <c r="BU37" s="160">
        <f t="shared" si="27"/>
        <v>0.41666666666666702</v>
      </c>
      <c r="BV37" s="160">
        <f t="shared" si="27"/>
        <v>0.4375</v>
      </c>
      <c r="BW37" s="160">
        <f t="shared" si="27"/>
        <v>0.45833333333333398</v>
      </c>
      <c r="BX37" s="160">
        <f t="shared" si="27"/>
        <v>0.47916666666666702</v>
      </c>
      <c r="BY37" s="160">
        <f t="shared" si="27"/>
        <v>0.5</v>
      </c>
      <c r="BZ37" s="160">
        <f t="shared" si="27"/>
        <v>0.52083333333333304</v>
      </c>
      <c r="CA37" s="160">
        <f t="shared" si="27"/>
        <v>0.54166666666666696</v>
      </c>
      <c r="CB37" s="160">
        <f t="shared" si="27"/>
        <v>0.5625</v>
      </c>
      <c r="CC37" s="160">
        <f t="shared" si="27"/>
        <v>0.58333333333333304</v>
      </c>
      <c r="CD37" s="160">
        <f t="shared" si="27"/>
        <v>0.60416666666666696</v>
      </c>
      <c r="CE37" s="160">
        <f t="shared" si="27"/>
        <v>0.625</v>
      </c>
      <c r="CF37" s="160">
        <f t="shared" si="27"/>
        <v>0.64583333333333304</v>
      </c>
      <c r="CG37" s="160">
        <f t="shared" si="27"/>
        <v>0.66666666666666696</v>
      </c>
      <c r="CH37" s="160">
        <f t="shared" si="27"/>
        <v>0.6875</v>
      </c>
      <c r="CI37" s="160">
        <f t="shared" si="27"/>
        <v>0.70833333333333304</v>
      </c>
      <c r="CJ37" s="160">
        <f t="shared" si="27"/>
        <v>0.72916666666666696</v>
      </c>
      <c r="CK37" s="160">
        <f t="shared" si="27"/>
        <v>0.75</v>
      </c>
      <c r="CL37" s="160">
        <f t="shared" si="27"/>
        <v>0.77083333333333304</v>
      </c>
      <c r="CM37" s="160">
        <f t="shared" si="27"/>
        <v>0.79166666666666696</v>
      </c>
      <c r="CN37" s="161"/>
      <c r="CO37" s="162">
        <v>0.29166666666666669</v>
      </c>
      <c r="CP37" s="162">
        <v>0.3125</v>
      </c>
      <c r="CQ37" s="162">
        <v>0.33333333333333298</v>
      </c>
      <c r="CR37" s="162">
        <v>0.35416666666666702</v>
      </c>
      <c r="CS37" s="162">
        <v>0.375</v>
      </c>
      <c r="CT37" s="162">
        <v>0.39583333333333398</v>
      </c>
      <c r="CU37" s="162">
        <v>0.41666666666666702</v>
      </c>
      <c r="CV37" s="162">
        <v>0.4375</v>
      </c>
      <c r="CW37" s="162">
        <v>0.45833333333333398</v>
      </c>
      <c r="CX37" s="162">
        <v>0.47916666666666702</v>
      </c>
      <c r="CY37" s="162">
        <v>0.5</v>
      </c>
      <c r="CZ37" s="162">
        <v>0.52083333333333304</v>
      </c>
      <c r="DA37" s="162">
        <v>0.54166666666666696</v>
      </c>
      <c r="DB37" s="162">
        <v>0.5625</v>
      </c>
      <c r="DC37" s="162">
        <v>0.58333333333333304</v>
      </c>
      <c r="DD37" s="162">
        <v>0.60416666666666696</v>
      </c>
      <c r="DE37" s="162">
        <v>0.625</v>
      </c>
      <c r="DF37" s="162">
        <v>0.64583333333333304</v>
      </c>
      <c r="DG37" s="162">
        <v>0.66666666666666696</v>
      </c>
      <c r="DH37" s="162">
        <v>0.6875</v>
      </c>
      <c r="DI37" s="162">
        <v>0.70833333333333304</v>
      </c>
      <c r="DJ37" s="162">
        <v>0.72916666666666696</v>
      </c>
      <c r="DK37" s="162">
        <v>0.75</v>
      </c>
      <c r="DL37" s="162">
        <v>0.77083333333333304</v>
      </c>
      <c r="DM37" s="162">
        <v>0.79166666666666696</v>
      </c>
    </row>
    <row r="38" spans="2:117" ht="22.5" customHeight="1" x14ac:dyDescent="0.45">
      <c r="C38" s="454" t="s">
        <v>150</v>
      </c>
      <c r="D38" s="460"/>
      <c r="E38" s="460"/>
      <c r="F38" s="455"/>
      <c r="G38" s="454">
        <f>COUNTA(D37:D37)</f>
        <v>0</v>
      </c>
      <c r="H38" s="455"/>
      <c r="I38" s="144">
        <f>AJ38</f>
        <v>0</v>
      </c>
      <c r="J38" s="146">
        <f t="shared" si="22"/>
        <v>0</v>
      </c>
      <c r="K38" s="144">
        <f t="shared" si="22"/>
        <v>0</v>
      </c>
      <c r="L38" s="146">
        <f t="shared" si="22"/>
        <v>0</v>
      </c>
      <c r="M38" s="144">
        <f t="shared" si="22"/>
        <v>0</v>
      </c>
      <c r="N38" s="146">
        <f t="shared" si="22"/>
        <v>0</v>
      </c>
      <c r="O38" s="144">
        <f t="shared" si="22"/>
        <v>0</v>
      </c>
      <c r="P38" s="146">
        <f t="shared" si="22"/>
        <v>0</v>
      </c>
      <c r="Q38" s="144">
        <f t="shared" si="22"/>
        <v>0</v>
      </c>
      <c r="R38" s="146">
        <f t="shared" si="22"/>
        <v>0</v>
      </c>
      <c r="S38" s="144">
        <f>AT38</f>
        <v>0</v>
      </c>
      <c r="T38" s="146">
        <f t="shared" si="22"/>
        <v>0</v>
      </c>
      <c r="U38" s="144">
        <f t="shared" si="22"/>
        <v>0</v>
      </c>
      <c r="V38" s="146">
        <f t="shared" si="22"/>
        <v>0</v>
      </c>
      <c r="W38" s="144">
        <f t="shared" si="22"/>
        <v>0</v>
      </c>
      <c r="X38" s="146">
        <f t="shared" si="22"/>
        <v>0</v>
      </c>
      <c r="Y38" s="144">
        <f t="shared" si="23"/>
        <v>0</v>
      </c>
      <c r="Z38" s="146">
        <f t="shared" si="23"/>
        <v>0</v>
      </c>
      <c r="AA38" s="144">
        <f t="shared" si="23"/>
        <v>0</v>
      </c>
      <c r="AB38" s="146">
        <f t="shared" si="23"/>
        <v>0</v>
      </c>
      <c r="AC38" s="144">
        <f t="shared" si="23"/>
        <v>0</v>
      </c>
      <c r="AD38" s="146">
        <f t="shared" si="23"/>
        <v>0</v>
      </c>
      <c r="AE38" s="144">
        <f t="shared" si="23"/>
        <v>0</v>
      </c>
      <c r="AF38" s="146">
        <f t="shared" si="23"/>
        <v>0</v>
      </c>
      <c r="AG38" s="147">
        <f t="shared" si="23"/>
        <v>0</v>
      </c>
      <c r="AH38" s="165"/>
      <c r="AJ38" s="166">
        <f t="shared" ref="AJ38:BH38" si="28">COUNTIF(AJ37:AJ37,"○")</f>
        <v>0</v>
      </c>
      <c r="AK38" s="166">
        <f t="shared" si="28"/>
        <v>0</v>
      </c>
      <c r="AL38" s="166">
        <f t="shared" si="28"/>
        <v>0</v>
      </c>
      <c r="AM38" s="166">
        <f t="shared" si="28"/>
        <v>0</v>
      </c>
      <c r="AN38" s="166">
        <f t="shared" si="28"/>
        <v>0</v>
      </c>
      <c r="AO38" s="166">
        <f t="shared" si="28"/>
        <v>0</v>
      </c>
      <c r="AP38" s="166">
        <f t="shared" si="28"/>
        <v>0</v>
      </c>
      <c r="AQ38" s="166">
        <f t="shared" si="28"/>
        <v>0</v>
      </c>
      <c r="AR38" s="166">
        <f t="shared" si="28"/>
        <v>0</v>
      </c>
      <c r="AS38" s="166">
        <f t="shared" si="28"/>
        <v>0</v>
      </c>
      <c r="AT38" s="166">
        <f t="shared" si="28"/>
        <v>0</v>
      </c>
      <c r="AU38" s="166">
        <f t="shared" si="28"/>
        <v>0</v>
      </c>
      <c r="AV38" s="166">
        <f t="shared" si="28"/>
        <v>0</v>
      </c>
      <c r="AW38" s="166">
        <f t="shared" si="28"/>
        <v>0</v>
      </c>
      <c r="AX38" s="166">
        <f t="shared" si="28"/>
        <v>0</v>
      </c>
      <c r="AY38" s="166">
        <f t="shared" si="28"/>
        <v>0</v>
      </c>
      <c r="AZ38" s="166">
        <f t="shared" si="28"/>
        <v>0</v>
      </c>
      <c r="BA38" s="166">
        <f t="shared" si="28"/>
        <v>0</v>
      </c>
      <c r="BB38" s="166">
        <f t="shared" si="28"/>
        <v>0</v>
      </c>
      <c r="BC38" s="166">
        <f t="shared" si="28"/>
        <v>0</v>
      </c>
      <c r="BD38" s="166">
        <f t="shared" si="28"/>
        <v>0</v>
      </c>
      <c r="BE38" s="166">
        <f t="shared" si="28"/>
        <v>0</v>
      </c>
      <c r="BF38" s="166">
        <f t="shared" si="28"/>
        <v>0</v>
      </c>
      <c r="BG38" s="166">
        <f t="shared" si="28"/>
        <v>0</v>
      </c>
      <c r="BH38" s="166">
        <f t="shared" si="28"/>
        <v>0</v>
      </c>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row>
    <row r="39" spans="2:117" ht="41.25" customHeight="1" x14ac:dyDescent="0.45">
      <c r="B39" s="169" t="s">
        <v>152</v>
      </c>
      <c r="C39" s="149" t="s">
        <v>153</v>
      </c>
      <c r="D39" s="121" t="s">
        <v>142</v>
      </c>
      <c r="E39" s="150" t="s">
        <v>143</v>
      </c>
      <c r="F39" s="151" t="s">
        <v>144</v>
      </c>
      <c r="G39" s="456" t="s">
        <v>145</v>
      </c>
      <c r="H39" s="457"/>
      <c r="I39" s="445">
        <v>0.29166666666666669</v>
      </c>
      <c r="J39" s="458"/>
      <c r="K39" s="445">
        <v>0.33333333333333298</v>
      </c>
      <c r="L39" s="458"/>
      <c r="M39" s="445">
        <v>0.375</v>
      </c>
      <c r="N39" s="458"/>
      <c r="O39" s="445">
        <v>0.41666666666666702</v>
      </c>
      <c r="P39" s="458"/>
      <c r="Q39" s="445">
        <v>0.45833333333333298</v>
      </c>
      <c r="R39" s="458"/>
      <c r="S39" s="445">
        <v>0.5</v>
      </c>
      <c r="T39" s="458"/>
      <c r="U39" s="445">
        <v>0.54166666666666696</v>
      </c>
      <c r="V39" s="458"/>
      <c r="W39" s="445">
        <v>0.58333333333333304</v>
      </c>
      <c r="X39" s="458"/>
      <c r="Y39" s="445">
        <v>0.625</v>
      </c>
      <c r="Z39" s="458"/>
      <c r="AA39" s="445">
        <v>0.66666666666666696</v>
      </c>
      <c r="AB39" s="458"/>
      <c r="AC39" s="445">
        <v>0.70833333333333304</v>
      </c>
      <c r="AD39" s="458"/>
      <c r="AE39" s="152">
        <v>0.75</v>
      </c>
      <c r="AF39" s="153"/>
      <c r="AG39" s="124">
        <v>0.79166666666666663</v>
      </c>
      <c r="AH39" s="154" t="s">
        <v>146</v>
      </c>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row>
    <row r="40" spans="2:117" ht="20.25" customHeight="1" x14ac:dyDescent="0.45">
      <c r="B40" s="170"/>
      <c r="C40" s="156"/>
      <c r="D40" s="156"/>
      <c r="E40" s="128"/>
      <c r="F40" s="157"/>
      <c r="G40" s="128"/>
      <c r="H40" s="157"/>
      <c r="I40" s="158" t="str">
        <f t="shared" ref="I40:X45" si="29">AJ40</f>
        <v>-</v>
      </c>
      <c r="J40" s="130" t="str">
        <f t="shared" si="29"/>
        <v>-</v>
      </c>
      <c r="K40" s="158" t="str">
        <f t="shared" si="29"/>
        <v>-</v>
      </c>
      <c r="L40" s="130" t="str">
        <f t="shared" si="29"/>
        <v>-</v>
      </c>
      <c r="M40" s="158" t="str">
        <f t="shared" si="29"/>
        <v>-</v>
      </c>
      <c r="N40" s="130" t="str">
        <f t="shared" si="29"/>
        <v>-</v>
      </c>
      <c r="O40" s="158" t="str">
        <f t="shared" si="29"/>
        <v>-</v>
      </c>
      <c r="P40" s="130" t="str">
        <f t="shared" si="29"/>
        <v>-</v>
      </c>
      <c r="Q40" s="158" t="str">
        <f t="shared" si="29"/>
        <v>-</v>
      </c>
      <c r="R40" s="130" t="str">
        <f t="shared" si="29"/>
        <v>-</v>
      </c>
      <c r="S40" s="158" t="str">
        <f t="shared" si="29"/>
        <v>-</v>
      </c>
      <c r="T40" s="130" t="str">
        <f t="shared" si="29"/>
        <v>-</v>
      </c>
      <c r="U40" s="158" t="str">
        <f t="shared" si="29"/>
        <v>-</v>
      </c>
      <c r="V40" s="130" t="str">
        <f t="shared" si="29"/>
        <v>-</v>
      </c>
      <c r="W40" s="158" t="str">
        <f t="shared" si="29"/>
        <v>-</v>
      </c>
      <c r="X40" s="130" t="str">
        <f t="shared" si="29"/>
        <v>-</v>
      </c>
      <c r="Y40" s="158" t="str">
        <f t="shared" ref="Y40:AG45" si="30">AZ40</f>
        <v>-</v>
      </c>
      <c r="Z40" s="130" t="str">
        <f t="shared" si="30"/>
        <v>-</v>
      </c>
      <c r="AA40" s="158" t="str">
        <f t="shared" si="30"/>
        <v>-</v>
      </c>
      <c r="AB40" s="130" t="str">
        <f t="shared" si="30"/>
        <v>-</v>
      </c>
      <c r="AC40" s="158" t="str">
        <f t="shared" si="30"/>
        <v>-</v>
      </c>
      <c r="AD40" s="130" t="str">
        <f t="shared" si="30"/>
        <v>-</v>
      </c>
      <c r="AE40" s="158" t="str">
        <f t="shared" si="30"/>
        <v>-</v>
      </c>
      <c r="AF40" s="130" t="str">
        <f t="shared" si="30"/>
        <v>-</v>
      </c>
      <c r="AG40" s="132" t="str">
        <f t="shared" si="30"/>
        <v>-</v>
      </c>
      <c r="AH40" s="159">
        <f>BK40-BJ40-(BM40-BL40)</f>
        <v>0</v>
      </c>
      <c r="AJ40" s="121" t="str">
        <f>IF(AND(AND($BJ40&lt;=BO40,BO40&lt;$BK40),OR(BO40&lt;$BL40,$BM40&lt;=BO40)),"○","-")</f>
        <v>-</v>
      </c>
      <c r="AK40" s="121" t="str">
        <f t="shared" ref="AK40:AQ44" si="31">IF(AND(AND($BJ40&lt;=BP40,BP40&lt;$BK40),OR(BP40&lt;$BL40,$BM40&lt;=BP40)),"○","-")</f>
        <v>-</v>
      </c>
      <c r="AL40" s="121" t="str">
        <f t="shared" si="31"/>
        <v>-</v>
      </c>
      <c r="AM40" s="121" t="str">
        <f t="shared" si="31"/>
        <v>-</v>
      </c>
      <c r="AN40" s="121" t="str">
        <f t="shared" si="31"/>
        <v>-</v>
      </c>
      <c r="AO40" s="121" t="str">
        <f t="shared" si="31"/>
        <v>-</v>
      </c>
      <c r="AP40" s="121" t="str">
        <f t="shared" si="31"/>
        <v>-</v>
      </c>
      <c r="AQ40" s="121" t="str">
        <f t="shared" si="31"/>
        <v>-</v>
      </c>
      <c r="AR40" s="121" t="str">
        <f>IF(AND(AND($BJ40&lt;=BW40,BW40&lt;$BK40),OR(BW40&lt;$BL40,$BM40&lt;=BW40)),"○","-")</f>
        <v>-</v>
      </c>
      <c r="AS40" s="121" t="str">
        <f t="shared" ref="AS40:BH44" si="32">IF(AND(AND($BJ40&lt;=BX40,BX40&lt;$BK40),OR(BX40&lt;$BL40,$BM40&lt;=BX40)),"○","-")</f>
        <v>-</v>
      </c>
      <c r="AT40" s="121" t="str">
        <f t="shared" si="32"/>
        <v>-</v>
      </c>
      <c r="AU40" s="121" t="str">
        <f t="shared" si="32"/>
        <v>-</v>
      </c>
      <c r="AV40" s="121" t="str">
        <f t="shared" si="32"/>
        <v>-</v>
      </c>
      <c r="AW40" s="121" t="str">
        <f t="shared" si="32"/>
        <v>-</v>
      </c>
      <c r="AX40" s="121" t="str">
        <f t="shared" si="32"/>
        <v>-</v>
      </c>
      <c r="AY40" s="121" t="str">
        <f t="shared" si="32"/>
        <v>-</v>
      </c>
      <c r="AZ40" s="121" t="str">
        <f t="shared" si="32"/>
        <v>-</v>
      </c>
      <c r="BA40" s="121" t="str">
        <f t="shared" si="32"/>
        <v>-</v>
      </c>
      <c r="BB40" s="121" t="str">
        <f t="shared" si="32"/>
        <v>-</v>
      </c>
      <c r="BC40" s="121" t="str">
        <f t="shared" si="32"/>
        <v>-</v>
      </c>
      <c r="BD40" s="121" t="str">
        <f t="shared" si="32"/>
        <v>-</v>
      </c>
      <c r="BE40" s="121" t="str">
        <f t="shared" si="32"/>
        <v>-</v>
      </c>
      <c r="BF40" s="121" t="str">
        <f t="shared" si="32"/>
        <v>-</v>
      </c>
      <c r="BG40" s="121" t="str">
        <f t="shared" si="32"/>
        <v>-</v>
      </c>
      <c r="BH40" s="121" t="str">
        <f t="shared" si="32"/>
        <v>-</v>
      </c>
      <c r="BI40" s="125"/>
      <c r="BJ40" s="160">
        <f>E40</f>
        <v>0</v>
      </c>
      <c r="BK40" s="160">
        <f t="shared" ref="BK40:BM44" si="33">F40</f>
        <v>0</v>
      </c>
      <c r="BL40" s="160">
        <f t="shared" si="33"/>
        <v>0</v>
      </c>
      <c r="BM40" s="160">
        <f t="shared" si="33"/>
        <v>0</v>
      </c>
      <c r="BN40" s="160"/>
      <c r="BO40" s="160">
        <f t="shared" ref="BO40:CD44" si="34">CO40</f>
        <v>0.29166666666666669</v>
      </c>
      <c r="BP40" s="160">
        <f t="shared" si="34"/>
        <v>0.3125</v>
      </c>
      <c r="BQ40" s="160">
        <f t="shared" si="34"/>
        <v>0.33333333333333298</v>
      </c>
      <c r="BR40" s="160">
        <f t="shared" si="34"/>
        <v>0.35416666666666702</v>
      </c>
      <c r="BS40" s="160">
        <f t="shared" si="34"/>
        <v>0.375</v>
      </c>
      <c r="BT40" s="160">
        <f t="shared" si="34"/>
        <v>0.39583333333333398</v>
      </c>
      <c r="BU40" s="160">
        <f t="shared" si="34"/>
        <v>0.41666666666666702</v>
      </c>
      <c r="BV40" s="160">
        <f t="shared" si="34"/>
        <v>0.4375</v>
      </c>
      <c r="BW40" s="160">
        <f t="shared" si="34"/>
        <v>0.45833333333333398</v>
      </c>
      <c r="BX40" s="160">
        <f t="shared" si="34"/>
        <v>0.47916666666666702</v>
      </c>
      <c r="BY40" s="160">
        <f t="shared" si="34"/>
        <v>0.5</v>
      </c>
      <c r="BZ40" s="160">
        <f t="shared" si="34"/>
        <v>0.52083333333333304</v>
      </c>
      <c r="CA40" s="160">
        <f t="shared" si="34"/>
        <v>0.54166666666666696</v>
      </c>
      <c r="CB40" s="160">
        <f t="shared" si="34"/>
        <v>0.5625</v>
      </c>
      <c r="CC40" s="160">
        <f t="shared" si="34"/>
        <v>0.58333333333333304</v>
      </c>
      <c r="CD40" s="160">
        <f t="shared" si="34"/>
        <v>0.60416666666666696</v>
      </c>
      <c r="CE40" s="160">
        <f t="shared" ref="CE40:CM44" si="35">DE40</f>
        <v>0.625</v>
      </c>
      <c r="CF40" s="160">
        <f t="shared" si="35"/>
        <v>0.64583333333333304</v>
      </c>
      <c r="CG40" s="160">
        <f t="shared" si="35"/>
        <v>0.66666666666666696</v>
      </c>
      <c r="CH40" s="160">
        <f t="shared" si="35"/>
        <v>0.6875</v>
      </c>
      <c r="CI40" s="160">
        <f t="shared" si="35"/>
        <v>0.70833333333333304</v>
      </c>
      <c r="CJ40" s="160">
        <f t="shared" si="35"/>
        <v>0.72916666666666696</v>
      </c>
      <c r="CK40" s="160">
        <f t="shared" si="35"/>
        <v>0.75</v>
      </c>
      <c r="CL40" s="160">
        <f t="shared" si="35"/>
        <v>0.77083333333333304</v>
      </c>
      <c r="CM40" s="160">
        <f t="shared" si="35"/>
        <v>0.79166666666666696</v>
      </c>
      <c r="CN40" s="161"/>
      <c r="CO40" s="162">
        <v>0.29166666666666669</v>
      </c>
      <c r="CP40" s="162">
        <v>0.3125</v>
      </c>
      <c r="CQ40" s="162">
        <v>0.33333333333333298</v>
      </c>
      <c r="CR40" s="162">
        <v>0.35416666666666702</v>
      </c>
      <c r="CS40" s="162">
        <v>0.375</v>
      </c>
      <c r="CT40" s="162">
        <v>0.39583333333333398</v>
      </c>
      <c r="CU40" s="162">
        <v>0.41666666666666702</v>
      </c>
      <c r="CV40" s="162">
        <v>0.4375</v>
      </c>
      <c r="CW40" s="162">
        <v>0.45833333333333398</v>
      </c>
      <c r="CX40" s="162">
        <v>0.47916666666666702</v>
      </c>
      <c r="CY40" s="162">
        <v>0.5</v>
      </c>
      <c r="CZ40" s="162">
        <v>0.52083333333333304</v>
      </c>
      <c r="DA40" s="162">
        <v>0.54166666666666696</v>
      </c>
      <c r="DB40" s="162">
        <v>0.5625</v>
      </c>
      <c r="DC40" s="162">
        <v>0.58333333333333304</v>
      </c>
      <c r="DD40" s="162">
        <v>0.60416666666666696</v>
      </c>
      <c r="DE40" s="162">
        <v>0.625</v>
      </c>
      <c r="DF40" s="162">
        <v>0.64583333333333304</v>
      </c>
      <c r="DG40" s="162">
        <v>0.66666666666666696</v>
      </c>
      <c r="DH40" s="162">
        <v>0.6875</v>
      </c>
      <c r="DI40" s="162">
        <v>0.70833333333333304</v>
      </c>
      <c r="DJ40" s="162">
        <v>0.72916666666666696</v>
      </c>
      <c r="DK40" s="162">
        <v>0.75</v>
      </c>
      <c r="DL40" s="162">
        <v>0.77083333333333304</v>
      </c>
      <c r="DM40" s="162">
        <v>0.79166666666666696</v>
      </c>
    </row>
    <row r="41" spans="2:117" ht="20.25" customHeight="1" x14ac:dyDescent="0.45">
      <c r="B41" s="170"/>
      <c r="C41" s="156"/>
      <c r="D41" s="156"/>
      <c r="E41" s="128"/>
      <c r="F41" s="157"/>
      <c r="G41" s="128"/>
      <c r="H41" s="157"/>
      <c r="I41" s="158" t="str">
        <f t="shared" si="29"/>
        <v>-</v>
      </c>
      <c r="J41" s="130" t="str">
        <f t="shared" si="29"/>
        <v>-</v>
      </c>
      <c r="K41" s="158" t="str">
        <f t="shared" si="29"/>
        <v>-</v>
      </c>
      <c r="L41" s="130" t="str">
        <f t="shared" si="29"/>
        <v>-</v>
      </c>
      <c r="M41" s="158" t="str">
        <f t="shared" si="29"/>
        <v>-</v>
      </c>
      <c r="N41" s="130" t="str">
        <f t="shared" si="29"/>
        <v>-</v>
      </c>
      <c r="O41" s="158" t="str">
        <f t="shared" si="29"/>
        <v>-</v>
      </c>
      <c r="P41" s="130" t="str">
        <f t="shared" si="29"/>
        <v>-</v>
      </c>
      <c r="Q41" s="158" t="str">
        <f t="shared" si="29"/>
        <v>-</v>
      </c>
      <c r="R41" s="130" t="str">
        <f t="shared" si="29"/>
        <v>-</v>
      </c>
      <c r="S41" s="158" t="str">
        <f t="shared" si="29"/>
        <v>-</v>
      </c>
      <c r="T41" s="130" t="str">
        <f t="shared" si="29"/>
        <v>-</v>
      </c>
      <c r="U41" s="158" t="str">
        <f t="shared" si="29"/>
        <v>-</v>
      </c>
      <c r="V41" s="130" t="str">
        <f t="shared" si="29"/>
        <v>-</v>
      </c>
      <c r="W41" s="158" t="str">
        <f t="shared" si="29"/>
        <v>-</v>
      </c>
      <c r="X41" s="130" t="str">
        <f t="shared" si="29"/>
        <v>-</v>
      </c>
      <c r="Y41" s="158" t="str">
        <f t="shared" si="30"/>
        <v>-</v>
      </c>
      <c r="Z41" s="130" t="str">
        <f t="shared" si="30"/>
        <v>-</v>
      </c>
      <c r="AA41" s="158" t="str">
        <f t="shared" si="30"/>
        <v>-</v>
      </c>
      <c r="AB41" s="130" t="str">
        <f t="shared" si="30"/>
        <v>-</v>
      </c>
      <c r="AC41" s="158" t="str">
        <f t="shared" si="30"/>
        <v>-</v>
      </c>
      <c r="AD41" s="130" t="str">
        <f t="shared" si="30"/>
        <v>-</v>
      </c>
      <c r="AE41" s="158" t="str">
        <f t="shared" si="30"/>
        <v>-</v>
      </c>
      <c r="AF41" s="130" t="str">
        <f t="shared" si="30"/>
        <v>-</v>
      </c>
      <c r="AG41" s="132" t="str">
        <f t="shared" si="30"/>
        <v>-</v>
      </c>
      <c r="AH41" s="159">
        <f>BK41-BJ41-(BM41-BL41)</f>
        <v>0</v>
      </c>
      <c r="AJ41" s="121" t="str">
        <f>IF(AND(AND($BJ41&lt;=BO41,BO41&lt;$BK41),OR(BO41&lt;$BL41,$BM41&lt;=BO41)),"○","-")</f>
        <v>-</v>
      </c>
      <c r="AK41" s="121" t="str">
        <f t="shared" si="31"/>
        <v>-</v>
      </c>
      <c r="AL41" s="121" t="str">
        <f t="shared" si="31"/>
        <v>-</v>
      </c>
      <c r="AM41" s="121" t="str">
        <f t="shared" si="31"/>
        <v>-</v>
      </c>
      <c r="AN41" s="121" t="str">
        <f t="shared" si="31"/>
        <v>-</v>
      </c>
      <c r="AO41" s="121" t="str">
        <f t="shared" si="31"/>
        <v>-</v>
      </c>
      <c r="AP41" s="121" t="str">
        <f t="shared" si="31"/>
        <v>-</v>
      </c>
      <c r="AQ41" s="121" t="str">
        <f t="shared" si="31"/>
        <v>-</v>
      </c>
      <c r="AR41" s="121" t="str">
        <f>IF(AND(AND($BJ41&lt;=BW41,BW41&lt;$BK41),OR(BW41&lt;$BL41,$BM41&lt;=BW41)),"○","-")</f>
        <v>-</v>
      </c>
      <c r="AS41" s="121" t="str">
        <f t="shared" si="32"/>
        <v>-</v>
      </c>
      <c r="AT41" s="121" t="str">
        <f t="shared" si="32"/>
        <v>-</v>
      </c>
      <c r="AU41" s="121" t="str">
        <f t="shared" si="32"/>
        <v>-</v>
      </c>
      <c r="AV41" s="121" t="str">
        <f t="shared" si="32"/>
        <v>-</v>
      </c>
      <c r="AW41" s="121" t="str">
        <f t="shared" si="32"/>
        <v>-</v>
      </c>
      <c r="AX41" s="121" t="str">
        <f t="shared" si="32"/>
        <v>-</v>
      </c>
      <c r="AY41" s="121" t="str">
        <f t="shared" si="32"/>
        <v>-</v>
      </c>
      <c r="AZ41" s="121" t="str">
        <f t="shared" si="32"/>
        <v>-</v>
      </c>
      <c r="BA41" s="121" t="str">
        <f t="shared" si="32"/>
        <v>-</v>
      </c>
      <c r="BB41" s="121" t="str">
        <f t="shared" si="32"/>
        <v>-</v>
      </c>
      <c r="BC41" s="121" t="str">
        <f t="shared" si="32"/>
        <v>-</v>
      </c>
      <c r="BD41" s="121" t="str">
        <f t="shared" si="32"/>
        <v>-</v>
      </c>
      <c r="BE41" s="121" t="str">
        <f t="shared" si="32"/>
        <v>-</v>
      </c>
      <c r="BF41" s="121" t="str">
        <f t="shared" si="32"/>
        <v>-</v>
      </c>
      <c r="BG41" s="121" t="str">
        <f t="shared" si="32"/>
        <v>-</v>
      </c>
      <c r="BH41" s="121" t="str">
        <f>IF(AND(AND($BJ41&lt;=CM41,CM41&lt;$BK41),OR(CM41&lt;$BL41,$BM41&lt;=CM41)),"○","-")</f>
        <v>-</v>
      </c>
      <c r="BI41" s="125"/>
      <c r="BJ41" s="160">
        <f>E41</f>
        <v>0</v>
      </c>
      <c r="BK41" s="160">
        <f t="shared" si="33"/>
        <v>0</v>
      </c>
      <c r="BL41" s="160">
        <f t="shared" si="33"/>
        <v>0</v>
      </c>
      <c r="BM41" s="160">
        <f t="shared" si="33"/>
        <v>0</v>
      </c>
      <c r="BN41" s="160"/>
      <c r="BO41" s="160">
        <f t="shared" si="34"/>
        <v>0.29166666666666669</v>
      </c>
      <c r="BP41" s="160">
        <f t="shared" si="34"/>
        <v>0.3125</v>
      </c>
      <c r="BQ41" s="160">
        <f t="shared" si="34"/>
        <v>0.33333333333333298</v>
      </c>
      <c r="BR41" s="160">
        <f t="shared" si="34"/>
        <v>0.35416666666666702</v>
      </c>
      <c r="BS41" s="160">
        <f t="shared" si="34"/>
        <v>0.375</v>
      </c>
      <c r="BT41" s="160">
        <f t="shared" si="34"/>
        <v>0.39583333333333398</v>
      </c>
      <c r="BU41" s="160">
        <f t="shared" si="34"/>
        <v>0.41666666666666702</v>
      </c>
      <c r="BV41" s="160">
        <f t="shared" si="34"/>
        <v>0.4375</v>
      </c>
      <c r="BW41" s="160">
        <f t="shared" si="34"/>
        <v>0.45833333333333398</v>
      </c>
      <c r="BX41" s="160">
        <f t="shared" si="34"/>
        <v>0.47916666666666702</v>
      </c>
      <c r="BY41" s="160">
        <f t="shared" si="34"/>
        <v>0.5</v>
      </c>
      <c r="BZ41" s="160">
        <f t="shared" si="34"/>
        <v>0.52083333333333304</v>
      </c>
      <c r="CA41" s="160">
        <f t="shared" si="34"/>
        <v>0.54166666666666696</v>
      </c>
      <c r="CB41" s="160">
        <f t="shared" si="34"/>
        <v>0.5625</v>
      </c>
      <c r="CC41" s="160">
        <f t="shared" si="34"/>
        <v>0.58333333333333304</v>
      </c>
      <c r="CD41" s="160">
        <f t="shared" si="34"/>
        <v>0.60416666666666696</v>
      </c>
      <c r="CE41" s="160">
        <f t="shared" si="35"/>
        <v>0.625</v>
      </c>
      <c r="CF41" s="160">
        <f t="shared" si="35"/>
        <v>0.64583333333333304</v>
      </c>
      <c r="CG41" s="160">
        <f t="shared" si="35"/>
        <v>0.66666666666666696</v>
      </c>
      <c r="CH41" s="160">
        <f t="shared" si="35"/>
        <v>0.6875</v>
      </c>
      <c r="CI41" s="160">
        <f t="shared" si="35"/>
        <v>0.70833333333333304</v>
      </c>
      <c r="CJ41" s="160">
        <f t="shared" si="35"/>
        <v>0.72916666666666696</v>
      </c>
      <c r="CK41" s="160">
        <f t="shared" si="35"/>
        <v>0.75</v>
      </c>
      <c r="CL41" s="160">
        <f t="shared" si="35"/>
        <v>0.77083333333333304</v>
      </c>
      <c r="CM41" s="160">
        <f t="shared" si="35"/>
        <v>0.79166666666666696</v>
      </c>
      <c r="CN41" s="161"/>
      <c r="CO41" s="162">
        <v>0.29166666666666669</v>
      </c>
      <c r="CP41" s="162">
        <v>0.3125</v>
      </c>
      <c r="CQ41" s="162">
        <v>0.33333333333333298</v>
      </c>
      <c r="CR41" s="162">
        <v>0.35416666666666702</v>
      </c>
      <c r="CS41" s="162">
        <v>0.375</v>
      </c>
      <c r="CT41" s="162">
        <v>0.39583333333333398</v>
      </c>
      <c r="CU41" s="162">
        <v>0.41666666666666702</v>
      </c>
      <c r="CV41" s="162">
        <v>0.4375</v>
      </c>
      <c r="CW41" s="162">
        <v>0.45833333333333398</v>
      </c>
      <c r="CX41" s="162">
        <v>0.47916666666666702</v>
      </c>
      <c r="CY41" s="162">
        <v>0.5</v>
      </c>
      <c r="CZ41" s="162">
        <v>0.52083333333333304</v>
      </c>
      <c r="DA41" s="162">
        <v>0.54166666666666696</v>
      </c>
      <c r="DB41" s="162">
        <v>0.5625</v>
      </c>
      <c r="DC41" s="162">
        <v>0.58333333333333304</v>
      </c>
      <c r="DD41" s="162">
        <v>0.60416666666666696</v>
      </c>
      <c r="DE41" s="162">
        <v>0.625</v>
      </c>
      <c r="DF41" s="162">
        <v>0.64583333333333304</v>
      </c>
      <c r="DG41" s="162">
        <v>0.66666666666666696</v>
      </c>
      <c r="DH41" s="162">
        <v>0.6875</v>
      </c>
      <c r="DI41" s="162">
        <v>0.70833333333333304</v>
      </c>
      <c r="DJ41" s="162">
        <v>0.72916666666666696</v>
      </c>
      <c r="DK41" s="162">
        <v>0.75</v>
      </c>
      <c r="DL41" s="162">
        <v>0.77083333333333304</v>
      </c>
      <c r="DM41" s="162">
        <v>0.79166666666666696</v>
      </c>
    </row>
    <row r="42" spans="2:117" ht="20.25" customHeight="1" x14ac:dyDescent="0.45">
      <c r="B42" s="170"/>
      <c r="C42" s="156"/>
      <c r="D42" s="156"/>
      <c r="E42" s="164"/>
      <c r="F42" s="157"/>
      <c r="G42" s="128"/>
      <c r="H42" s="157"/>
      <c r="I42" s="158" t="str">
        <f t="shared" si="29"/>
        <v>-</v>
      </c>
      <c r="J42" s="130" t="str">
        <f t="shared" si="29"/>
        <v>-</v>
      </c>
      <c r="K42" s="158" t="str">
        <f t="shared" si="29"/>
        <v>-</v>
      </c>
      <c r="L42" s="130" t="str">
        <f t="shared" si="29"/>
        <v>-</v>
      </c>
      <c r="M42" s="158" t="str">
        <f t="shared" si="29"/>
        <v>-</v>
      </c>
      <c r="N42" s="130" t="str">
        <f t="shared" si="29"/>
        <v>-</v>
      </c>
      <c r="O42" s="158" t="str">
        <f t="shared" si="29"/>
        <v>-</v>
      </c>
      <c r="P42" s="130" t="str">
        <f t="shared" si="29"/>
        <v>-</v>
      </c>
      <c r="Q42" s="158" t="str">
        <f t="shared" si="29"/>
        <v>-</v>
      </c>
      <c r="R42" s="130" t="str">
        <f t="shared" si="29"/>
        <v>-</v>
      </c>
      <c r="S42" s="158" t="str">
        <f t="shared" si="29"/>
        <v>-</v>
      </c>
      <c r="T42" s="130" t="str">
        <f t="shared" si="29"/>
        <v>-</v>
      </c>
      <c r="U42" s="158" t="str">
        <f t="shared" si="29"/>
        <v>-</v>
      </c>
      <c r="V42" s="130" t="str">
        <f t="shared" si="29"/>
        <v>-</v>
      </c>
      <c r="W42" s="158" t="str">
        <f t="shared" si="29"/>
        <v>-</v>
      </c>
      <c r="X42" s="130" t="str">
        <f t="shared" si="29"/>
        <v>-</v>
      </c>
      <c r="Y42" s="158" t="str">
        <f t="shared" si="30"/>
        <v>-</v>
      </c>
      <c r="Z42" s="130" t="str">
        <f t="shared" si="30"/>
        <v>-</v>
      </c>
      <c r="AA42" s="158" t="str">
        <f t="shared" si="30"/>
        <v>-</v>
      </c>
      <c r="AB42" s="130" t="str">
        <f t="shared" si="30"/>
        <v>-</v>
      </c>
      <c r="AC42" s="158" t="str">
        <f t="shared" si="30"/>
        <v>-</v>
      </c>
      <c r="AD42" s="130" t="str">
        <f t="shared" si="30"/>
        <v>-</v>
      </c>
      <c r="AE42" s="158" t="str">
        <f t="shared" si="30"/>
        <v>-</v>
      </c>
      <c r="AF42" s="130" t="str">
        <f t="shared" si="30"/>
        <v>-</v>
      </c>
      <c r="AG42" s="132" t="str">
        <f t="shared" si="30"/>
        <v>-</v>
      </c>
      <c r="AH42" s="159">
        <f>BK42-BJ42-(BM42-BL42)</f>
        <v>0</v>
      </c>
      <c r="AJ42" s="121" t="str">
        <f>IF(AND(AND($BJ42&lt;=BO42,BO42&lt;$BK42),OR(BO42&lt;$BL42,$BM42&lt;=BO42)),"○","-")</f>
        <v>-</v>
      </c>
      <c r="AK42" s="121" t="str">
        <f t="shared" si="31"/>
        <v>-</v>
      </c>
      <c r="AL42" s="121" t="str">
        <f t="shared" si="31"/>
        <v>-</v>
      </c>
      <c r="AM42" s="121" t="str">
        <f t="shared" si="31"/>
        <v>-</v>
      </c>
      <c r="AN42" s="121" t="str">
        <f t="shared" si="31"/>
        <v>-</v>
      </c>
      <c r="AO42" s="121" t="str">
        <f t="shared" si="31"/>
        <v>-</v>
      </c>
      <c r="AP42" s="121" t="str">
        <f t="shared" si="31"/>
        <v>-</v>
      </c>
      <c r="AQ42" s="121" t="str">
        <f t="shared" si="31"/>
        <v>-</v>
      </c>
      <c r="AR42" s="121" t="str">
        <f>IF(AND(AND($BJ42&lt;=BW42,BW42&lt;$BK42),OR(BW42&lt;$BL42,$BM42&lt;=BW42)),"○","-")</f>
        <v>-</v>
      </c>
      <c r="AS42" s="121" t="str">
        <f t="shared" si="32"/>
        <v>-</v>
      </c>
      <c r="AT42" s="121" t="str">
        <f t="shared" si="32"/>
        <v>-</v>
      </c>
      <c r="AU42" s="121" t="str">
        <f t="shared" si="32"/>
        <v>-</v>
      </c>
      <c r="AV42" s="121" t="str">
        <f t="shared" si="32"/>
        <v>-</v>
      </c>
      <c r="AW42" s="121" t="str">
        <f t="shared" si="32"/>
        <v>-</v>
      </c>
      <c r="AX42" s="121" t="str">
        <f t="shared" si="32"/>
        <v>-</v>
      </c>
      <c r="AY42" s="121" t="str">
        <f t="shared" si="32"/>
        <v>-</v>
      </c>
      <c r="AZ42" s="121" t="str">
        <f t="shared" si="32"/>
        <v>-</v>
      </c>
      <c r="BA42" s="121" t="str">
        <f t="shared" si="32"/>
        <v>-</v>
      </c>
      <c r="BB42" s="121" t="str">
        <f t="shared" si="32"/>
        <v>-</v>
      </c>
      <c r="BC42" s="121" t="str">
        <f t="shared" si="32"/>
        <v>-</v>
      </c>
      <c r="BD42" s="121" t="str">
        <f t="shared" si="32"/>
        <v>-</v>
      </c>
      <c r="BE42" s="121" t="str">
        <f t="shared" si="32"/>
        <v>-</v>
      </c>
      <c r="BF42" s="121" t="str">
        <f t="shared" si="32"/>
        <v>-</v>
      </c>
      <c r="BG42" s="121" t="str">
        <f t="shared" si="32"/>
        <v>-</v>
      </c>
      <c r="BH42" s="121" t="str">
        <f t="shared" si="32"/>
        <v>-</v>
      </c>
      <c r="BI42" s="125"/>
      <c r="BJ42" s="160">
        <f>E42</f>
        <v>0</v>
      </c>
      <c r="BK42" s="160">
        <f t="shared" si="33"/>
        <v>0</v>
      </c>
      <c r="BL42" s="160">
        <f t="shared" si="33"/>
        <v>0</v>
      </c>
      <c r="BM42" s="160">
        <f t="shared" si="33"/>
        <v>0</v>
      </c>
      <c r="BN42" s="160"/>
      <c r="BO42" s="160">
        <f t="shared" si="34"/>
        <v>0.29166666666666669</v>
      </c>
      <c r="BP42" s="160">
        <f t="shared" si="34"/>
        <v>0.3125</v>
      </c>
      <c r="BQ42" s="160">
        <f t="shared" si="34"/>
        <v>0.33333333333333298</v>
      </c>
      <c r="BR42" s="160">
        <f t="shared" si="34"/>
        <v>0.35416666666666702</v>
      </c>
      <c r="BS42" s="160">
        <f t="shared" si="34"/>
        <v>0.375</v>
      </c>
      <c r="BT42" s="160">
        <f t="shared" si="34"/>
        <v>0.39583333333333398</v>
      </c>
      <c r="BU42" s="160">
        <f t="shared" si="34"/>
        <v>0.41666666666666702</v>
      </c>
      <c r="BV42" s="160">
        <f t="shared" si="34"/>
        <v>0.4375</v>
      </c>
      <c r="BW42" s="160">
        <f t="shared" si="34"/>
        <v>0.45833333333333398</v>
      </c>
      <c r="BX42" s="160">
        <f t="shared" si="34"/>
        <v>0.47916666666666702</v>
      </c>
      <c r="BY42" s="160">
        <f t="shared" si="34"/>
        <v>0.5</v>
      </c>
      <c r="BZ42" s="160">
        <f t="shared" si="34"/>
        <v>0.52083333333333304</v>
      </c>
      <c r="CA42" s="160">
        <f t="shared" si="34"/>
        <v>0.54166666666666696</v>
      </c>
      <c r="CB42" s="160">
        <f t="shared" si="34"/>
        <v>0.5625</v>
      </c>
      <c r="CC42" s="160">
        <f t="shared" si="34"/>
        <v>0.58333333333333304</v>
      </c>
      <c r="CD42" s="160">
        <f t="shared" si="34"/>
        <v>0.60416666666666696</v>
      </c>
      <c r="CE42" s="160">
        <f t="shared" si="35"/>
        <v>0.625</v>
      </c>
      <c r="CF42" s="160">
        <f t="shared" si="35"/>
        <v>0.64583333333333304</v>
      </c>
      <c r="CG42" s="160">
        <f t="shared" si="35"/>
        <v>0.66666666666666696</v>
      </c>
      <c r="CH42" s="160">
        <f t="shared" si="35"/>
        <v>0.6875</v>
      </c>
      <c r="CI42" s="160">
        <f t="shared" si="35"/>
        <v>0.70833333333333304</v>
      </c>
      <c r="CJ42" s="160">
        <f t="shared" si="35"/>
        <v>0.72916666666666696</v>
      </c>
      <c r="CK42" s="160">
        <f t="shared" si="35"/>
        <v>0.75</v>
      </c>
      <c r="CL42" s="160">
        <f t="shared" si="35"/>
        <v>0.77083333333333304</v>
      </c>
      <c r="CM42" s="160">
        <f t="shared" si="35"/>
        <v>0.79166666666666696</v>
      </c>
      <c r="CN42" s="161"/>
      <c r="CO42" s="162">
        <v>0.29166666666666669</v>
      </c>
      <c r="CP42" s="162">
        <v>0.3125</v>
      </c>
      <c r="CQ42" s="162">
        <v>0.33333333333333298</v>
      </c>
      <c r="CR42" s="162">
        <v>0.35416666666666702</v>
      </c>
      <c r="CS42" s="162">
        <v>0.375</v>
      </c>
      <c r="CT42" s="162">
        <v>0.39583333333333398</v>
      </c>
      <c r="CU42" s="162">
        <v>0.41666666666666702</v>
      </c>
      <c r="CV42" s="162">
        <v>0.4375</v>
      </c>
      <c r="CW42" s="162">
        <v>0.45833333333333398</v>
      </c>
      <c r="CX42" s="162">
        <v>0.47916666666666702</v>
      </c>
      <c r="CY42" s="162">
        <v>0.5</v>
      </c>
      <c r="CZ42" s="162">
        <v>0.52083333333333304</v>
      </c>
      <c r="DA42" s="162">
        <v>0.54166666666666696</v>
      </c>
      <c r="DB42" s="162">
        <v>0.5625</v>
      </c>
      <c r="DC42" s="162">
        <v>0.58333333333333304</v>
      </c>
      <c r="DD42" s="162">
        <v>0.60416666666666696</v>
      </c>
      <c r="DE42" s="162">
        <v>0.625</v>
      </c>
      <c r="DF42" s="162">
        <v>0.64583333333333304</v>
      </c>
      <c r="DG42" s="162">
        <v>0.66666666666666696</v>
      </c>
      <c r="DH42" s="162">
        <v>0.6875</v>
      </c>
      <c r="DI42" s="162">
        <v>0.70833333333333304</v>
      </c>
      <c r="DJ42" s="162">
        <v>0.72916666666666696</v>
      </c>
      <c r="DK42" s="162">
        <v>0.75</v>
      </c>
      <c r="DL42" s="162">
        <v>0.77083333333333304</v>
      </c>
      <c r="DM42" s="162">
        <v>0.79166666666666696</v>
      </c>
    </row>
    <row r="43" spans="2:117" ht="20.25" customHeight="1" x14ac:dyDescent="0.45">
      <c r="B43" s="170"/>
      <c r="C43" s="156"/>
      <c r="D43" s="156"/>
      <c r="E43" s="164"/>
      <c r="F43" s="157"/>
      <c r="G43" s="128"/>
      <c r="H43" s="157"/>
      <c r="I43" s="158" t="str">
        <f t="shared" si="29"/>
        <v>-</v>
      </c>
      <c r="J43" s="130" t="str">
        <f t="shared" si="29"/>
        <v>-</v>
      </c>
      <c r="K43" s="158" t="str">
        <f t="shared" si="29"/>
        <v>-</v>
      </c>
      <c r="L43" s="130" t="str">
        <f t="shared" si="29"/>
        <v>-</v>
      </c>
      <c r="M43" s="158" t="str">
        <f t="shared" si="29"/>
        <v>-</v>
      </c>
      <c r="N43" s="130" t="str">
        <f t="shared" si="29"/>
        <v>-</v>
      </c>
      <c r="O43" s="158" t="str">
        <f t="shared" si="29"/>
        <v>-</v>
      </c>
      <c r="P43" s="130" t="str">
        <f t="shared" si="29"/>
        <v>-</v>
      </c>
      <c r="Q43" s="158" t="str">
        <f t="shared" si="29"/>
        <v>-</v>
      </c>
      <c r="R43" s="130" t="str">
        <f t="shared" si="29"/>
        <v>-</v>
      </c>
      <c r="S43" s="158" t="str">
        <f t="shared" si="29"/>
        <v>-</v>
      </c>
      <c r="T43" s="130" t="str">
        <f t="shared" si="29"/>
        <v>-</v>
      </c>
      <c r="U43" s="158" t="str">
        <f t="shared" si="29"/>
        <v>-</v>
      </c>
      <c r="V43" s="130" t="str">
        <f t="shared" si="29"/>
        <v>-</v>
      </c>
      <c r="W43" s="158" t="str">
        <f t="shared" si="29"/>
        <v>-</v>
      </c>
      <c r="X43" s="130" t="str">
        <f t="shared" si="29"/>
        <v>-</v>
      </c>
      <c r="Y43" s="158" t="str">
        <f t="shared" si="30"/>
        <v>-</v>
      </c>
      <c r="Z43" s="130" t="str">
        <f t="shared" si="30"/>
        <v>-</v>
      </c>
      <c r="AA43" s="158" t="str">
        <f t="shared" si="30"/>
        <v>-</v>
      </c>
      <c r="AB43" s="130" t="str">
        <f t="shared" si="30"/>
        <v>-</v>
      </c>
      <c r="AC43" s="158" t="str">
        <f t="shared" si="30"/>
        <v>-</v>
      </c>
      <c r="AD43" s="130" t="str">
        <f t="shared" si="30"/>
        <v>-</v>
      </c>
      <c r="AE43" s="158" t="str">
        <f t="shared" si="30"/>
        <v>-</v>
      </c>
      <c r="AF43" s="130" t="str">
        <f t="shared" si="30"/>
        <v>-</v>
      </c>
      <c r="AG43" s="132" t="str">
        <f t="shared" si="30"/>
        <v>-</v>
      </c>
      <c r="AH43" s="159">
        <f>BK43-BJ43-(BM43-BL43)</f>
        <v>0</v>
      </c>
      <c r="AJ43" s="121" t="str">
        <f>IF(AND(AND($BJ43&lt;=BO43,BO43&lt;$BK43),OR(BO43&lt;$BL43,$BM43&lt;=BO43)),"○","-")</f>
        <v>-</v>
      </c>
      <c r="AK43" s="121" t="str">
        <f t="shared" si="31"/>
        <v>-</v>
      </c>
      <c r="AL43" s="121" t="str">
        <f t="shared" si="31"/>
        <v>-</v>
      </c>
      <c r="AM43" s="121" t="str">
        <f t="shared" si="31"/>
        <v>-</v>
      </c>
      <c r="AN43" s="121" t="str">
        <f t="shared" si="31"/>
        <v>-</v>
      </c>
      <c r="AO43" s="121" t="str">
        <f t="shared" si="31"/>
        <v>-</v>
      </c>
      <c r="AP43" s="121" t="str">
        <f t="shared" si="31"/>
        <v>-</v>
      </c>
      <c r="AQ43" s="121" t="str">
        <f t="shared" si="31"/>
        <v>-</v>
      </c>
      <c r="AR43" s="121" t="str">
        <f>IF(AND(AND($BJ43&lt;=BW43,BW43&lt;$BK43),OR(BW43&lt;$BL43,$BM43&lt;=BW43)),"○","-")</f>
        <v>-</v>
      </c>
      <c r="AS43" s="121" t="str">
        <f t="shared" si="32"/>
        <v>-</v>
      </c>
      <c r="AT43" s="121" t="str">
        <f t="shared" si="32"/>
        <v>-</v>
      </c>
      <c r="AU43" s="121" t="str">
        <f t="shared" si="32"/>
        <v>-</v>
      </c>
      <c r="AV43" s="121" t="str">
        <f t="shared" si="32"/>
        <v>-</v>
      </c>
      <c r="AW43" s="121" t="str">
        <f t="shared" si="32"/>
        <v>-</v>
      </c>
      <c r="AX43" s="121" t="str">
        <f t="shared" si="32"/>
        <v>-</v>
      </c>
      <c r="AY43" s="121" t="str">
        <f t="shared" si="32"/>
        <v>-</v>
      </c>
      <c r="AZ43" s="121" t="str">
        <f t="shared" si="32"/>
        <v>-</v>
      </c>
      <c r="BA43" s="121" t="str">
        <f t="shared" si="32"/>
        <v>-</v>
      </c>
      <c r="BB43" s="121" t="str">
        <f t="shared" si="32"/>
        <v>-</v>
      </c>
      <c r="BC43" s="121" t="str">
        <f t="shared" si="32"/>
        <v>-</v>
      </c>
      <c r="BD43" s="121" t="str">
        <f t="shared" si="32"/>
        <v>-</v>
      </c>
      <c r="BE43" s="121" t="str">
        <f t="shared" si="32"/>
        <v>-</v>
      </c>
      <c r="BF43" s="121" t="str">
        <f t="shared" si="32"/>
        <v>-</v>
      </c>
      <c r="BG43" s="121" t="str">
        <f t="shared" si="32"/>
        <v>-</v>
      </c>
      <c r="BH43" s="121" t="str">
        <f t="shared" si="32"/>
        <v>-</v>
      </c>
      <c r="BI43" s="125"/>
      <c r="BJ43" s="160">
        <f>E43</f>
        <v>0</v>
      </c>
      <c r="BK43" s="160">
        <f t="shared" si="33"/>
        <v>0</v>
      </c>
      <c r="BL43" s="160">
        <f t="shared" si="33"/>
        <v>0</v>
      </c>
      <c r="BM43" s="160">
        <f t="shared" si="33"/>
        <v>0</v>
      </c>
      <c r="BN43" s="160"/>
      <c r="BO43" s="160">
        <f t="shared" si="34"/>
        <v>0.29166666666666669</v>
      </c>
      <c r="BP43" s="160">
        <f t="shared" si="34"/>
        <v>0.3125</v>
      </c>
      <c r="BQ43" s="160">
        <f t="shared" si="34"/>
        <v>0.33333333333333298</v>
      </c>
      <c r="BR43" s="160">
        <f t="shared" si="34"/>
        <v>0.35416666666666702</v>
      </c>
      <c r="BS43" s="160">
        <f t="shared" si="34"/>
        <v>0.375</v>
      </c>
      <c r="BT43" s="160">
        <f t="shared" si="34"/>
        <v>0.39583333333333398</v>
      </c>
      <c r="BU43" s="160">
        <f t="shared" si="34"/>
        <v>0.41666666666666702</v>
      </c>
      <c r="BV43" s="160">
        <f t="shared" si="34"/>
        <v>0.4375</v>
      </c>
      <c r="BW43" s="160">
        <f t="shared" si="34"/>
        <v>0.45833333333333398</v>
      </c>
      <c r="BX43" s="160">
        <f t="shared" si="34"/>
        <v>0.47916666666666702</v>
      </c>
      <c r="BY43" s="160">
        <f t="shared" si="34"/>
        <v>0.5</v>
      </c>
      <c r="BZ43" s="160">
        <f t="shared" si="34"/>
        <v>0.52083333333333304</v>
      </c>
      <c r="CA43" s="160">
        <f t="shared" si="34"/>
        <v>0.54166666666666696</v>
      </c>
      <c r="CB43" s="160">
        <f t="shared" si="34"/>
        <v>0.5625</v>
      </c>
      <c r="CC43" s="160">
        <f t="shared" si="34"/>
        <v>0.58333333333333304</v>
      </c>
      <c r="CD43" s="160">
        <f t="shared" si="34"/>
        <v>0.60416666666666696</v>
      </c>
      <c r="CE43" s="160">
        <f t="shared" si="35"/>
        <v>0.625</v>
      </c>
      <c r="CF43" s="160">
        <f t="shared" si="35"/>
        <v>0.64583333333333304</v>
      </c>
      <c r="CG43" s="160">
        <f t="shared" si="35"/>
        <v>0.66666666666666696</v>
      </c>
      <c r="CH43" s="160">
        <f t="shared" si="35"/>
        <v>0.6875</v>
      </c>
      <c r="CI43" s="160">
        <f t="shared" si="35"/>
        <v>0.70833333333333304</v>
      </c>
      <c r="CJ43" s="160">
        <f t="shared" si="35"/>
        <v>0.72916666666666696</v>
      </c>
      <c r="CK43" s="160">
        <f t="shared" si="35"/>
        <v>0.75</v>
      </c>
      <c r="CL43" s="160">
        <f t="shared" si="35"/>
        <v>0.77083333333333304</v>
      </c>
      <c r="CM43" s="160">
        <f t="shared" si="35"/>
        <v>0.79166666666666696</v>
      </c>
      <c r="CN43" s="161"/>
      <c r="CO43" s="162">
        <v>0.29166666666666669</v>
      </c>
      <c r="CP43" s="162">
        <v>0.3125</v>
      </c>
      <c r="CQ43" s="162">
        <v>0.33333333333333298</v>
      </c>
      <c r="CR43" s="162">
        <v>0.35416666666666702</v>
      </c>
      <c r="CS43" s="162">
        <v>0.375</v>
      </c>
      <c r="CT43" s="162">
        <v>0.39583333333333398</v>
      </c>
      <c r="CU43" s="162">
        <v>0.41666666666666702</v>
      </c>
      <c r="CV43" s="162">
        <v>0.4375</v>
      </c>
      <c r="CW43" s="162">
        <v>0.45833333333333398</v>
      </c>
      <c r="CX43" s="162">
        <v>0.47916666666666702</v>
      </c>
      <c r="CY43" s="162">
        <v>0.5</v>
      </c>
      <c r="CZ43" s="162">
        <v>0.52083333333333304</v>
      </c>
      <c r="DA43" s="162">
        <v>0.54166666666666696</v>
      </c>
      <c r="DB43" s="162">
        <v>0.5625</v>
      </c>
      <c r="DC43" s="162">
        <v>0.58333333333333304</v>
      </c>
      <c r="DD43" s="162">
        <v>0.60416666666666696</v>
      </c>
      <c r="DE43" s="162">
        <v>0.625</v>
      </c>
      <c r="DF43" s="162">
        <v>0.64583333333333304</v>
      </c>
      <c r="DG43" s="162">
        <v>0.66666666666666696</v>
      </c>
      <c r="DH43" s="162">
        <v>0.6875</v>
      </c>
      <c r="DI43" s="162">
        <v>0.70833333333333304</v>
      </c>
      <c r="DJ43" s="162">
        <v>0.72916666666666696</v>
      </c>
      <c r="DK43" s="162">
        <v>0.75</v>
      </c>
      <c r="DL43" s="162">
        <v>0.77083333333333304</v>
      </c>
      <c r="DM43" s="162">
        <v>0.79166666666666696</v>
      </c>
    </row>
    <row r="44" spans="2:117" ht="20.25" customHeight="1" x14ac:dyDescent="0.45">
      <c r="B44" s="170"/>
      <c r="C44" s="156"/>
      <c r="D44" s="156"/>
      <c r="E44" s="164"/>
      <c r="F44" s="157"/>
      <c r="G44" s="128"/>
      <c r="H44" s="157"/>
      <c r="I44" s="158" t="str">
        <f t="shared" si="29"/>
        <v>-</v>
      </c>
      <c r="J44" s="130" t="str">
        <f t="shared" si="29"/>
        <v>-</v>
      </c>
      <c r="K44" s="158" t="str">
        <f t="shared" si="29"/>
        <v>-</v>
      </c>
      <c r="L44" s="130" t="str">
        <f t="shared" si="29"/>
        <v>-</v>
      </c>
      <c r="M44" s="158" t="str">
        <f t="shared" si="29"/>
        <v>-</v>
      </c>
      <c r="N44" s="130" t="str">
        <f t="shared" si="29"/>
        <v>-</v>
      </c>
      <c r="O44" s="158" t="str">
        <f t="shared" si="29"/>
        <v>-</v>
      </c>
      <c r="P44" s="130" t="str">
        <f t="shared" si="29"/>
        <v>-</v>
      </c>
      <c r="Q44" s="158" t="str">
        <f t="shared" si="29"/>
        <v>-</v>
      </c>
      <c r="R44" s="130" t="str">
        <f t="shared" si="29"/>
        <v>-</v>
      </c>
      <c r="S44" s="158" t="str">
        <f t="shared" si="29"/>
        <v>-</v>
      </c>
      <c r="T44" s="130" t="str">
        <f t="shared" si="29"/>
        <v>-</v>
      </c>
      <c r="U44" s="158" t="str">
        <f t="shared" si="29"/>
        <v>-</v>
      </c>
      <c r="V44" s="130" t="str">
        <f t="shared" si="29"/>
        <v>-</v>
      </c>
      <c r="W44" s="158" t="str">
        <f t="shared" si="29"/>
        <v>-</v>
      </c>
      <c r="X44" s="130" t="str">
        <f t="shared" si="29"/>
        <v>-</v>
      </c>
      <c r="Y44" s="158" t="str">
        <f t="shared" si="30"/>
        <v>-</v>
      </c>
      <c r="Z44" s="130" t="str">
        <f t="shared" si="30"/>
        <v>-</v>
      </c>
      <c r="AA44" s="158" t="str">
        <f t="shared" si="30"/>
        <v>-</v>
      </c>
      <c r="AB44" s="130" t="str">
        <f t="shared" si="30"/>
        <v>-</v>
      </c>
      <c r="AC44" s="158" t="str">
        <f t="shared" si="30"/>
        <v>-</v>
      </c>
      <c r="AD44" s="130" t="str">
        <f t="shared" si="30"/>
        <v>-</v>
      </c>
      <c r="AE44" s="158" t="str">
        <f t="shared" si="30"/>
        <v>-</v>
      </c>
      <c r="AF44" s="130" t="str">
        <f t="shared" si="30"/>
        <v>-</v>
      </c>
      <c r="AG44" s="132" t="str">
        <f t="shared" si="30"/>
        <v>-</v>
      </c>
      <c r="AH44" s="159">
        <f>BK44-BJ44-(BM44-BL44)</f>
        <v>0</v>
      </c>
      <c r="AJ44" s="121" t="str">
        <f>IF(AND(AND($BJ44&lt;=BO44,BO44&lt;$BK44),OR(BO44&lt;$BL44,$BM44&lt;=BO44)),"○","-")</f>
        <v>-</v>
      </c>
      <c r="AK44" s="121" t="str">
        <f t="shared" si="31"/>
        <v>-</v>
      </c>
      <c r="AL44" s="121" t="str">
        <f t="shared" si="31"/>
        <v>-</v>
      </c>
      <c r="AM44" s="121" t="str">
        <f t="shared" si="31"/>
        <v>-</v>
      </c>
      <c r="AN44" s="121" t="str">
        <f t="shared" si="31"/>
        <v>-</v>
      </c>
      <c r="AO44" s="121" t="str">
        <f t="shared" si="31"/>
        <v>-</v>
      </c>
      <c r="AP44" s="121" t="str">
        <f t="shared" si="31"/>
        <v>-</v>
      </c>
      <c r="AQ44" s="121" t="str">
        <f t="shared" si="31"/>
        <v>-</v>
      </c>
      <c r="AR44" s="121" t="str">
        <f>IF(AND(AND($BJ44&lt;=BW44,BW44&lt;$BK44),OR(BW44&lt;$BL44,$BM44&lt;=BW44)),"○","-")</f>
        <v>-</v>
      </c>
      <c r="AS44" s="121" t="str">
        <f t="shared" si="32"/>
        <v>-</v>
      </c>
      <c r="AT44" s="121" t="str">
        <f t="shared" si="32"/>
        <v>-</v>
      </c>
      <c r="AU44" s="121" t="str">
        <f t="shared" si="32"/>
        <v>-</v>
      </c>
      <c r="AV44" s="121" t="str">
        <f t="shared" si="32"/>
        <v>-</v>
      </c>
      <c r="AW44" s="121" t="str">
        <f t="shared" si="32"/>
        <v>-</v>
      </c>
      <c r="AX44" s="121" t="str">
        <f t="shared" si="32"/>
        <v>-</v>
      </c>
      <c r="AY44" s="121" t="str">
        <f t="shared" si="32"/>
        <v>-</v>
      </c>
      <c r="AZ44" s="121" t="str">
        <f t="shared" si="32"/>
        <v>-</v>
      </c>
      <c r="BA44" s="121" t="str">
        <f t="shared" si="32"/>
        <v>-</v>
      </c>
      <c r="BB44" s="121" t="str">
        <f t="shared" si="32"/>
        <v>-</v>
      </c>
      <c r="BC44" s="121" t="str">
        <f t="shared" si="32"/>
        <v>-</v>
      </c>
      <c r="BD44" s="121" t="str">
        <f t="shared" si="32"/>
        <v>-</v>
      </c>
      <c r="BE44" s="121" t="str">
        <f t="shared" si="32"/>
        <v>-</v>
      </c>
      <c r="BF44" s="121" t="str">
        <f t="shared" si="32"/>
        <v>-</v>
      </c>
      <c r="BG44" s="121" t="str">
        <f t="shared" si="32"/>
        <v>-</v>
      </c>
      <c r="BH44" s="121" t="str">
        <f t="shared" si="32"/>
        <v>-</v>
      </c>
      <c r="BI44" s="125"/>
      <c r="BJ44" s="160">
        <f>E44</f>
        <v>0</v>
      </c>
      <c r="BK44" s="160">
        <f t="shared" si="33"/>
        <v>0</v>
      </c>
      <c r="BL44" s="160">
        <f t="shared" si="33"/>
        <v>0</v>
      </c>
      <c r="BM44" s="160">
        <f t="shared" si="33"/>
        <v>0</v>
      </c>
      <c r="BN44" s="160"/>
      <c r="BO44" s="160">
        <f t="shared" si="34"/>
        <v>0.29166666666666669</v>
      </c>
      <c r="BP44" s="160">
        <f t="shared" si="34"/>
        <v>0.3125</v>
      </c>
      <c r="BQ44" s="160">
        <f t="shared" si="34"/>
        <v>0.33333333333333298</v>
      </c>
      <c r="BR44" s="160">
        <f t="shared" si="34"/>
        <v>0.35416666666666702</v>
      </c>
      <c r="BS44" s="160">
        <f t="shared" si="34"/>
        <v>0.375</v>
      </c>
      <c r="BT44" s="160">
        <f t="shared" si="34"/>
        <v>0.39583333333333398</v>
      </c>
      <c r="BU44" s="160">
        <f t="shared" si="34"/>
        <v>0.41666666666666702</v>
      </c>
      <c r="BV44" s="160">
        <f t="shared" si="34"/>
        <v>0.4375</v>
      </c>
      <c r="BW44" s="160">
        <f t="shared" si="34"/>
        <v>0.45833333333333398</v>
      </c>
      <c r="BX44" s="160">
        <f t="shared" si="34"/>
        <v>0.47916666666666702</v>
      </c>
      <c r="BY44" s="160">
        <f t="shared" si="34"/>
        <v>0.5</v>
      </c>
      <c r="BZ44" s="160">
        <f t="shared" si="34"/>
        <v>0.52083333333333304</v>
      </c>
      <c r="CA44" s="160">
        <f t="shared" si="34"/>
        <v>0.54166666666666696</v>
      </c>
      <c r="CB44" s="160">
        <f t="shared" si="34"/>
        <v>0.5625</v>
      </c>
      <c r="CC44" s="160">
        <f t="shared" si="34"/>
        <v>0.58333333333333304</v>
      </c>
      <c r="CD44" s="160">
        <f t="shared" si="34"/>
        <v>0.60416666666666696</v>
      </c>
      <c r="CE44" s="160">
        <f t="shared" si="35"/>
        <v>0.625</v>
      </c>
      <c r="CF44" s="160">
        <f t="shared" si="35"/>
        <v>0.64583333333333304</v>
      </c>
      <c r="CG44" s="160">
        <f t="shared" si="35"/>
        <v>0.66666666666666696</v>
      </c>
      <c r="CH44" s="160">
        <f t="shared" si="35"/>
        <v>0.6875</v>
      </c>
      <c r="CI44" s="160">
        <f t="shared" si="35"/>
        <v>0.70833333333333304</v>
      </c>
      <c r="CJ44" s="160">
        <f t="shared" si="35"/>
        <v>0.72916666666666696</v>
      </c>
      <c r="CK44" s="160">
        <f t="shared" si="35"/>
        <v>0.75</v>
      </c>
      <c r="CL44" s="160">
        <f t="shared" si="35"/>
        <v>0.77083333333333304</v>
      </c>
      <c r="CM44" s="160">
        <f t="shared" si="35"/>
        <v>0.79166666666666696</v>
      </c>
      <c r="CN44" s="161"/>
      <c r="CO44" s="162">
        <v>0.29166666666666669</v>
      </c>
      <c r="CP44" s="162">
        <v>0.3125</v>
      </c>
      <c r="CQ44" s="162">
        <v>0.33333333333333298</v>
      </c>
      <c r="CR44" s="162">
        <v>0.35416666666666702</v>
      </c>
      <c r="CS44" s="162">
        <v>0.375</v>
      </c>
      <c r="CT44" s="162">
        <v>0.39583333333333398</v>
      </c>
      <c r="CU44" s="162">
        <v>0.41666666666666702</v>
      </c>
      <c r="CV44" s="162">
        <v>0.4375</v>
      </c>
      <c r="CW44" s="162">
        <v>0.45833333333333398</v>
      </c>
      <c r="CX44" s="162">
        <v>0.47916666666666702</v>
      </c>
      <c r="CY44" s="162">
        <v>0.5</v>
      </c>
      <c r="CZ44" s="162">
        <v>0.52083333333333304</v>
      </c>
      <c r="DA44" s="162">
        <v>0.54166666666666696</v>
      </c>
      <c r="DB44" s="162">
        <v>0.5625</v>
      </c>
      <c r="DC44" s="162">
        <v>0.58333333333333304</v>
      </c>
      <c r="DD44" s="162">
        <v>0.60416666666666696</v>
      </c>
      <c r="DE44" s="162">
        <v>0.625</v>
      </c>
      <c r="DF44" s="162">
        <v>0.64583333333333304</v>
      </c>
      <c r="DG44" s="162">
        <v>0.66666666666666696</v>
      </c>
      <c r="DH44" s="162">
        <v>0.6875</v>
      </c>
      <c r="DI44" s="162">
        <v>0.70833333333333304</v>
      </c>
      <c r="DJ44" s="162">
        <v>0.72916666666666696</v>
      </c>
      <c r="DK44" s="162">
        <v>0.75</v>
      </c>
      <c r="DL44" s="162">
        <v>0.77083333333333304</v>
      </c>
      <c r="DM44" s="162">
        <v>0.79166666666666696</v>
      </c>
    </row>
    <row r="45" spans="2:117" ht="22.5" customHeight="1" x14ac:dyDescent="0.45">
      <c r="B45" s="454" t="s">
        <v>150</v>
      </c>
      <c r="C45" s="460"/>
      <c r="D45" s="460"/>
      <c r="E45" s="460"/>
      <c r="F45" s="455"/>
      <c r="G45" s="454">
        <f>COUNTA(D40:D44)</f>
        <v>0</v>
      </c>
      <c r="H45" s="455"/>
      <c r="I45" s="144">
        <f>AJ45</f>
        <v>0</v>
      </c>
      <c r="J45" s="146">
        <f>AK45</f>
        <v>0</v>
      </c>
      <c r="K45" s="144">
        <f t="shared" si="29"/>
        <v>0</v>
      </c>
      <c r="L45" s="146">
        <f t="shared" si="29"/>
        <v>0</v>
      </c>
      <c r="M45" s="144">
        <f t="shared" si="29"/>
        <v>0</v>
      </c>
      <c r="N45" s="146">
        <f t="shared" si="29"/>
        <v>0</v>
      </c>
      <c r="O45" s="144">
        <f t="shared" si="29"/>
        <v>0</v>
      </c>
      <c r="P45" s="146">
        <f t="shared" si="29"/>
        <v>0</v>
      </c>
      <c r="Q45" s="144">
        <f t="shared" si="29"/>
        <v>0</v>
      </c>
      <c r="R45" s="146">
        <f t="shared" si="29"/>
        <v>0</v>
      </c>
      <c r="S45" s="144">
        <f>AT45</f>
        <v>0</v>
      </c>
      <c r="T45" s="146">
        <f t="shared" si="29"/>
        <v>0</v>
      </c>
      <c r="U45" s="144">
        <f t="shared" si="29"/>
        <v>0</v>
      </c>
      <c r="V45" s="146">
        <f t="shared" si="29"/>
        <v>0</v>
      </c>
      <c r="W45" s="144">
        <f t="shared" si="29"/>
        <v>0</v>
      </c>
      <c r="X45" s="146">
        <f t="shared" si="29"/>
        <v>0</v>
      </c>
      <c r="Y45" s="144">
        <f t="shared" si="30"/>
        <v>0</v>
      </c>
      <c r="Z45" s="146">
        <f t="shared" si="30"/>
        <v>0</v>
      </c>
      <c r="AA45" s="144">
        <f t="shared" si="30"/>
        <v>0</v>
      </c>
      <c r="AB45" s="146">
        <f t="shared" si="30"/>
        <v>0</v>
      </c>
      <c r="AC45" s="144">
        <f t="shared" si="30"/>
        <v>0</v>
      </c>
      <c r="AD45" s="146">
        <f t="shared" si="30"/>
        <v>0</v>
      </c>
      <c r="AE45" s="144">
        <f t="shared" si="30"/>
        <v>0</v>
      </c>
      <c r="AF45" s="146">
        <f t="shared" si="30"/>
        <v>0</v>
      </c>
      <c r="AG45" s="147">
        <f t="shared" si="30"/>
        <v>0</v>
      </c>
      <c r="AH45" s="171"/>
      <c r="AJ45" s="166">
        <f>COUNTIF(AJ40:AJ44,"○")</f>
        <v>0</v>
      </c>
      <c r="AK45" s="166">
        <f t="shared" ref="AK45:BH45" si="36">COUNTIF(AK40:AK44,"○")</f>
        <v>0</v>
      </c>
      <c r="AL45" s="166">
        <f t="shared" si="36"/>
        <v>0</v>
      </c>
      <c r="AM45" s="166">
        <f t="shared" si="36"/>
        <v>0</v>
      </c>
      <c r="AN45" s="166">
        <f t="shared" si="36"/>
        <v>0</v>
      </c>
      <c r="AO45" s="166">
        <f t="shared" si="36"/>
        <v>0</v>
      </c>
      <c r="AP45" s="166">
        <f t="shared" si="36"/>
        <v>0</v>
      </c>
      <c r="AQ45" s="166">
        <f t="shared" si="36"/>
        <v>0</v>
      </c>
      <c r="AR45" s="166">
        <f t="shared" si="36"/>
        <v>0</v>
      </c>
      <c r="AS45" s="166">
        <f t="shared" si="36"/>
        <v>0</v>
      </c>
      <c r="AT45" s="166">
        <f t="shared" si="36"/>
        <v>0</v>
      </c>
      <c r="AU45" s="166">
        <f t="shared" si="36"/>
        <v>0</v>
      </c>
      <c r="AV45" s="166">
        <f t="shared" si="36"/>
        <v>0</v>
      </c>
      <c r="AW45" s="166">
        <f t="shared" si="36"/>
        <v>0</v>
      </c>
      <c r="AX45" s="166">
        <f t="shared" si="36"/>
        <v>0</v>
      </c>
      <c r="AY45" s="166">
        <f t="shared" si="36"/>
        <v>0</v>
      </c>
      <c r="AZ45" s="166">
        <f t="shared" si="36"/>
        <v>0</v>
      </c>
      <c r="BA45" s="166">
        <f t="shared" si="36"/>
        <v>0</v>
      </c>
      <c r="BB45" s="166">
        <f t="shared" si="36"/>
        <v>0</v>
      </c>
      <c r="BC45" s="166">
        <f t="shared" si="36"/>
        <v>0</v>
      </c>
      <c r="BD45" s="166">
        <f t="shared" si="36"/>
        <v>0</v>
      </c>
      <c r="BE45" s="166">
        <f t="shared" si="36"/>
        <v>0</v>
      </c>
      <c r="BF45" s="166">
        <f t="shared" si="36"/>
        <v>0</v>
      </c>
      <c r="BG45" s="166">
        <f t="shared" si="36"/>
        <v>0</v>
      </c>
      <c r="BH45" s="166">
        <f t="shared" si="36"/>
        <v>0</v>
      </c>
    </row>
    <row r="46" spans="2:117" ht="22.5" customHeight="1" x14ac:dyDescent="0.45">
      <c r="B46" s="461" t="s">
        <v>154</v>
      </c>
      <c r="C46" s="462"/>
      <c r="D46" s="462"/>
      <c r="E46" s="462"/>
      <c r="F46" s="462"/>
      <c r="G46" s="454">
        <f>COUNTIF(B40:B44,"②")+COUNTIF(B40:B44,"③")+G38</f>
        <v>0</v>
      </c>
      <c r="H46" s="455"/>
      <c r="I46" s="144">
        <f t="shared" ref="I46:AG46" si="37">COUNTIFS($B40:$B44,"②",AJ40:AJ44,"○")+COUNTIFS($B40:$B44,"③",AJ40:AJ44,"○")+IF(OR(COUNTIFS($B40:$B44,"②",AJ40:AJ44,"○")&gt;0,COUNTIFS($B40:$B44,"③",AJ40:AJ44,"○")&gt;0),I38,0)</f>
        <v>0</v>
      </c>
      <c r="J46" s="146">
        <f t="shared" si="37"/>
        <v>0</v>
      </c>
      <c r="K46" s="144">
        <f t="shared" si="37"/>
        <v>0</v>
      </c>
      <c r="L46" s="146">
        <f t="shared" si="37"/>
        <v>0</v>
      </c>
      <c r="M46" s="144">
        <f t="shared" si="37"/>
        <v>0</v>
      </c>
      <c r="N46" s="146">
        <f t="shared" si="37"/>
        <v>0</v>
      </c>
      <c r="O46" s="144">
        <f t="shared" si="37"/>
        <v>0</v>
      </c>
      <c r="P46" s="146">
        <f t="shared" si="37"/>
        <v>0</v>
      </c>
      <c r="Q46" s="144">
        <f t="shared" si="37"/>
        <v>0</v>
      </c>
      <c r="R46" s="146">
        <f t="shared" si="37"/>
        <v>0</v>
      </c>
      <c r="S46" s="144">
        <f t="shared" si="37"/>
        <v>0</v>
      </c>
      <c r="T46" s="146">
        <f t="shared" si="37"/>
        <v>0</v>
      </c>
      <c r="U46" s="144">
        <f t="shared" si="37"/>
        <v>0</v>
      </c>
      <c r="V46" s="146">
        <f t="shared" si="37"/>
        <v>0</v>
      </c>
      <c r="W46" s="144">
        <f t="shared" si="37"/>
        <v>0</v>
      </c>
      <c r="X46" s="146">
        <f t="shared" si="37"/>
        <v>0</v>
      </c>
      <c r="Y46" s="144">
        <f t="shared" si="37"/>
        <v>0</v>
      </c>
      <c r="Z46" s="146">
        <f t="shared" si="37"/>
        <v>0</v>
      </c>
      <c r="AA46" s="144">
        <f t="shared" si="37"/>
        <v>0</v>
      </c>
      <c r="AB46" s="146">
        <f t="shared" si="37"/>
        <v>0</v>
      </c>
      <c r="AC46" s="144">
        <f t="shared" si="37"/>
        <v>0</v>
      </c>
      <c r="AD46" s="146">
        <f t="shared" si="37"/>
        <v>0</v>
      </c>
      <c r="AE46" s="144">
        <f t="shared" si="37"/>
        <v>0</v>
      </c>
      <c r="AF46" s="146">
        <f t="shared" si="37"/>
        <v>0</v>
      </c>
      <c r="AG46" s="147">
        <f t="shared" si="37"/>
        <v>0</v>
      </c>
      <c r="AH46" s="125"/>
      <c r="AJ46" s="121" t="e">
        <f t="shared" ref="AJ46:BH46" si="38">IF(AND(AND($BJ46&lt;=BO46,BO46&lt;=$BK46),OR(BO46&lt;=$BL46,$BM46&lt;=BO46)),"○","-")</f>
        <v>#REF!</v>
      </c>
      <c r="AK46" s="121" t="e">
        <f t="shared" si="38"/>
        <v>#REF!</v>
      </c>
      <c r="AL46" s="121" t="e">
        <f t="shared" si="38"/>
        <v>#REF!</v>
      </c>
      <c r="AM46" s="121" t="e">
        <f t="shared" si="38"/>
        <v>#REF!</v>
      </c>
      <c r="AN46" s="121" t="e">
        <f t="shared" si="38"/>
        <v>#REF!</v>
      </c>
      <c r="AO46" s="121" t="e">
        <f t="shared" si="38"/>
        <v>#REF!</v>
      </c>
      <c r="AP46" s="121" t="e">
        <f t="shared" si="38"/>
        <v>#REF!</v>
      </c>
      <c r="AQ46" s="121" t="e">
        <f t="shared" si="38"/>
        <v>#REF!</v>
      </c>
      <c r="AR46" s="121" t="e">
        <f t="shared" si="38"/>
        <v>#REF!</v>
      </c>
      <c r="AS46" s="121" t="e">
        <f t="shared" si="38"/>
        <v>#REF!</v>
      </c>
      <c r="AT46" s="121" t="e">
        <f t="shared" si="38"/>
        <v>#REF!</v>
      </c>
      <c r="AU46" s="121" t="e">
        <f t="shared" si="38"/>
        <v>#REF!</v>
      </c>
      <c r="AV46" s="121" t="e">
        <f t="shared" si="38"/>
        <v>#REF!</v>
      </c>
      <c r="AW46" s="121" t="e">
        <f t="shared" si="38"/>
        <v>#REF!</v>
      </c>
      <c r="AX46" s="121" t="e">
        <f t="shared" si="38"/>
        <v>#REF!</v>
      </c>
      <c r="AY46" s="121" t="e">
        <f t="shared" si="38"/>
        <v>#REF!</v>
      </c>
      <c r="AZ46" s="121" t="e">
        <f t="shared" si="38"/>
        <v>#REF!</v>
      </c>
      <c r="BA46" s="121" t="e">
        <f t="shared" si="38"/>
        <v>#REF!</v>
      </c>
      <c r="BB46" s="121" t="e">
        <f t="shared" si="38"/>
        <v>#REF!</v>
      </c>
      <c r="BC46" s="121" t="e">
        <f t="shared" si="38"/>
        <v>#REF!</v>
      </c>
      <c r="BD46" s="121" t="e">
        <f t="shared" si="38"/>
        <v>#REF!</v>
      </c>
      <c r="BE46" s="121" t="e">
        <f t="shared" si="38"/>
        <v>#REF!</v>
      </c>
      <c r="BF46" s="121" t="e">
        <f t="shared" si="38"/>
        <v>#REF!</v>
      </c>
      <c r="BG46" s="121" t="e">
        <f t="shared" si="38"/>
        <v>#REF!</v>
      </c>
      <c r="BH46" s="121" t="e">
        <f t="shared" si="38"/>
        <v>#REF!</v>
      </c>
      <c r="BI46" s="125"/>
      <c r="BJ46" s="160" t="e">
        <f>#REF!</f>
        <v>#REF!</v>
      </c>
      <c r="BK46" s="160" t="e">
        <f>#REF!</f>
        <v>#REF!</v>
      </c>
      <c r="BL46" s="160" t="e">
        <f>#REF!</f>
        <v>#REF!</v>
      </c>
      <c r="BM46" s="160" t="e">
        <f>#REF!</f>
        <v>#REF!</v>
      </c>
      <c r="BN46" s="172"/>
      <c r="BO46" s="173">
        <f t="shared" ref="BO46" si="39">CO46</f>
        <v>0.29166666666666669</v>
      </c>
      <c r="BP46" s="173">
        <f>CP46</f>
        <v>0.3125</v>
      </c>
      <c r="BQ46" s="173">
        <f t="shared" ref="BQ46" si="40">CQ46</f>
        <v>0.33333333333333331</v>
      </c>
      <c r="BR46" s="173">
        <f>CR46</f>
        <v>0.35416666666666602</v>
      </c>
      <c r="BS46" s="173">
        <f t="shared" ref="BS46" si="41">CS46</f>
        <v>0.375</v>
      </c>
      <c r="BT46" s="173">
        <f>CT46</f>
        <v>0.39583333333333298</v>
      </c>
      <c r="BU46" s="173">
        <f t="shared" ref="BU46" si="42">CU46</f>
        <v>0.41666666666666702</v>
      </c>
      <c r="BV46" s="173">
        <f>CV46</f>
        <v>0.4375</v>
      </c>
      <c r="BW46" s="173">
        <f t="shared" ref="BW46" si="43">CW46</f>
        <v>0.45833333333333298</v>
      </c>
      <c r="BX46" s="173">
        <f>CX46</f>
        <v>0.47916666666666602</v>
      </c>
      <c r="BY46" s="173">
        <f t="shared" ref="BY46" si="44">CY46</f>
        <v>0.5</v>
      </c>
      <c r="BZ46" s="173">
        <f>CZ46</f>
        <v>0.52083333333333304</v>
      </c>
      <c r="CA46" s="173">
        <f t="shared" ref="CA46" si="45">DA46</f>
        <v>0.54166666666666596</v>
      </c>
      <c r="CB46" s="173">
        <f>DB46</f>
        <v>0.562499999999999</v>
      </c>
      <c r="CC46" s="173">
        <f t="shared" ref="CC46" si="46">DC46</f>
        <v>0.58333333333333304</v>
      </c>
      <c r="CD46" s="173">
        <f>DD46</f>
        <v>0.60416666666666596</v>
      </c>
      <c r="CE46" s="173">
        <f t="shared" ref="CE46" si="47">DE46</f>
        <v>0.624999999999999</v>
      </c>
      <c r="CF46" s="173">
        <f>DF46</f>
        <v>0.64583333333333204</v>
      </c>
      <c r="CG46" s="173">
        <f t="shared" ref="CG46" si="48">DG46</f>
        <v>0.66666666666666596</v>
      </c>
      <c r="CH46" s="173">
        <f>DH46</f>
        <v>0.687499999999999</v>
      </c>
      <c r="CI46" s="173">
        <f t="shared" ref="CI46" si="49">DI46</f>
        <v>0.70833333333333204</v>
      </c>
      <c r="CJ46" s="173">
        <f>DJ46</f>
        <v>0.72916666666666496</v>
      </c>
      <c r="CK46" s="173">
        <f t="shared" ref="CK46" si="50">DK46</f>
        <v>0.749999999999999</v>
      </c>
      <c r="CL46" s="173">
        <f>DL46</f>
        <v>0.77083333333333204</v>
      </c>
      <c r="CM46" s="173">
        <f t="shared" ref="CM46" si="51">DM46</f>
        <v>0.79166666666666496</v>
      </c>
      <c r="CN46" s="161"/>
      <c r="CO46" s="162">
        <v>0.29166666666666669</v>
      </c>
      <c r="CP46" s="162">
        <v>0.3125</v>
      </c>
      <c r="CQ46" s="162">
        <v>0.33333333333333331</v>
      </c>
      <c r="CR46" s="162">
        <v>0.35416666666666602</v>
      </c>
      <c r="CS46" s="162">
        <v>0.375</v>
      </c>
      <c r="CT46" s="162">
        <v>0.39583333333333298</v>
      </c>
      <c r="CU46" s="162">
        <v>0.41666666666666702</v>
      </c>
      <c r="CV46" s="162">
        <v>0.4375</v>
      </c>
      <c r="CW46" s="162">
        <v>0.45833333333333298</v>
      </c>
      <c r="CX46" s="162">
        <v>0.47916666666666602</v>
      </c>
      <c r="CY46" s="162">
        <v>0.5</v>
      </c>
      <c r="CZ46" s="162">
        <v>0.52083333333333304</v>
      </c>
      <c r="DA46" s="162">
        <v>0.54166666666666596</v>
      </c>
      <c r="DB46" s="162">
        <v>0.562499999999999</v>
      </c>
      <c r="DC46" s="162">
        <v>0.58333333333333304</v>
      </c>
      <c r="DD46" s="162">
        <v>0.60416666666666596</v>
      </c>
      <c r="DE46" s="162">
        <v>0.624999999999999</v>
      </c>
      <c r="DF46" s="162">
        <v>0.64583333333333204</v>
      </c>
      <c r="DG46" s="162">
        <v>0.66666666666666596</v>
      </c>
      <c r="DH46" s="162">
        <v>0.687499999999999</v>
      </c>
      <c r="DI46" s="162">
        <v>0.70833333333333204</v>
      </c>
      <c r="DJ46" s="162">
        <v>0.72916666666666496</v>
      </c>
      <c r="DK46" s="162">
        <v>0.749999999999999</v>
      </c>
      <c r="DL46" s="162">
        <v>0.77083333333333204</v>
      </c>
      <c r="DM46" s="162">
        <v>0.79166666666666496</v>
      </c>
    </row>
    <row r="47" spans="2:117" ht="22.5" customHeight="1" x14ac:dyDescent="0.45">
      <c r="B47" s="472" t="s">
        <v>155</v>
      </c>
      <c r="C47" s="472"/>
      <c r="D47" s="472"/>
      <c r="E47" s="472"/>
      <c r="F47" s="472"/>
      <c r="G47" s="472"/>
      <c r="H47" s="472"/>
      <c r="I47" s="174" t="str">
        <f>IF(I46&lt;=I14,"○","×")</f>
        <v>○</v>
      </c>
      <c r="J47" s="175" t="str">
        <f t="shared" ref="J47:AG47" si="52">IF(J46&lt;=J14,"○","×")</f>
        <v>○</v>
      </c>
      <c r="K47" s="174" t="str">
        <f t="shared" si="52"/>
        <v>○</v>
      </c>
      <c r="L47" s="175" t="str">
        <f t="shared" si="52"/>
        <v>○</v>
      </c>
      <c r="M47" s="174" t="str">
        <f t="shared" si="52"/>
        <v>○</v>
      </c>
      <c r="N47" s="175" t="str">
        <f t="shared" si="52"/>
        <v>○</v>
      </c>
      <c r="O47" s="174" t="str">
        <f t="shared" si="52"/>
        <v>○</v>
      </c>
      <c r="P47" s="175" t="str">
        <f t="shared" si="52"/>
        <v>○</v>
      </c>
      <c r="Q47" s="174" t="str">
        <f t="shared" si="52"/>
        <v>○</v>
      </c>
      <c r="R47" s="175" t="str">
        <f t="shared" si="52"/>
        <v>○</v>
      </c>
      <c r="S47" s="174" t="str">
        <f t="shared" si="52"/>
        <v>○</v>
      </c>
      <c r="T47" s="175" t="str">
        <f t="shared" si="52"/>
        <v>○</v>
      </c>
      <c r="U47" s="174" t="str">
        <f t="shared" si="52"/>
        <v>○</v>
      </c>
      <c r="V47" s="175" t="str">
        <f t="shared" si="52"/>
        <v>○</v>
      </c>
      <c r="W47" s="174" t="str">
        <f t="shared" si="52"/>
        <v>○</v>
      </c>
      <c r="X47" s="175" t="str">
        <f t="shared" si="52"/>
        <v>○</v>
      </c>
      <c r="Y47" s="174" t="str">
        <f t="shared" si="52"/>
        <v>○</v>
      </c>
      <c r="Z47" s="175" t="str">
        <f t="shared" si="52"/>
        <v>○</v>
      </c>
      <c r="AA47" s="174" t="str">
        <f t="shared" si="52"/>
        <v>○</v>
      </c>
      <c r="AB47" s="175" t="str">
        <f t="shared" si="52"/>
        <v>○</v>
      </c>
      <c r="AC47" s="174" t="str">
        <f t="shared" si="52"/>
        <v>○</v>
      </c>
      <c r="AD47" s="175" t="str">
        <f t="shared" si="52"/>
        <v>○</v>
      </c>
      <c r="AE47" s="174" t="str">
        <f t="shared" si="52"/>
        <v>○</v>
      </c>
      <c r="AF47" s="175" t="str">
        <f t="shared" si="52"/>
        <v>○</v>
      </c>
      <c r="AG47" s="121" t="str">
        <f t="shared" si="52"/>
        <v>○</v>
      </c>
      <c r="AH47" s="125"/>
    </row>
    <row r="48" spans="2:117" ht="22.5" customHeight="1" x14ac:dyDescent="0.45">
      <c r="B48" s="473" t="s">
        <v>156</v>
      </c>
      <c r="C48" s="473"/>
      <c r="D48" s="473"/>
      <c r="E48" s="473"/>
      <c r="F48" s="473"/>
      <c r="G48" s="473"/>
      <c r="H48" s="473"/>
      <c r="I48" s="176" t="str">
        <f>IF(I13=0,"",I46/I13)</f>
        <v/>
      </c>
      <c r="J48" s="177" t="str">
        <f t="shared" ref="J48:AG48" si="53">IF(J13=0,"",J46/J13)</f>
        <v/>
      </c>
      <c r="K48" s="176" t="str">
        <f t="shared" si="53"/>
        <v/>
      </c>
      <c r="L48" s="177" t="str">
        <f t="shared" si="53"/>
        <v/>
      </c>
      <c r="M48" s="176" t="str">
        <f t="shared" si="53"/>
        <v/>
      </c>
      <c r="N48" s="177" t="str">
        <f t="shared" si="53"/>
        <v/>
      </c>
      <c r="O48" s="176" t="str">
        <f t="shared" si="53"/>
        <v/>
      </c>
      <c r="P48" s="177" t="str">
        <f t="shared" si="53"/>
        <v/>
      </c>
      <c r="Q48" s="176" t="str">
        <f t="shared" si="53"/>
        <v/>
      </c>
      <c r="R48" s="177" t="str">
        <f t="shared" si="53"/>
        <v/>
      </c>
      <c r="S48" s="176" t="str">
        <f t="shared" si="53"/>
        <v/>
      </c>
      <c r="T48" s="177" t="str">
        <f t="shared" si="53"/>
        <v/>
      </c>
      <c r="U48" s="176" t="str">
        <f t="shared" si="53"/>
        <v/>
      </c>
      <c r="V48" s="177" t="str">
        <f t="shared" si="53"/>
        <v/>
      </c>
      <c r="W48" s="176" t="str">
        <f t="shared" si="53"/>
        <v/>
      </c>
      <c r="X48" s="177" t="str">
        <f t="shared" si="53"/>
        <v/>
      </c>
      <c r="Y48" s="176" t="str">
        <f t="shared" si="53"/>
        <v/>
      </c>
      <c r="Z48" s="177" t="str">
        <f t="shared" si="53"/>
        <v/>
      </c>
      <c r="AA48" s="176" t="str">
        <f t="shared" si="53"/>
        <v/>
      </c>
      <c r="AB48" s="177" t="str">
        <f t="shared" si="53"/>
        <v/>
      </c>
      <c r="AC48" s="176" t="str">
        <f t="shared" si="53"/>
        <v/>
      </c>
      <c r="AD48" s="177" t="str">
        <f t="shared" si="53"/>
        <v/>
      </c>
      <c r="AE48" s="176" t="str">
        <f t="shared" si="53"/>
        <v/>
      </c>
      <c r="AF48" s="177" t="str">
        <f t="shared" si="53"/>
        <v/>
      </c>
      <c r="AG48" s="178" t="str">
        <f t="shared" si="53"/>
        <v/>
      </c>
      <c r="AH48" s="125"/>
    </row>
    <row r="49" spans="1:93" ht="22.5" customHeight="1" x14ac:dyDescent="0.45">
      <c r="B49" s="474" t="s">
        <v>157</v>
      </c>
      <c r="C49" s="475"/>
      <c r="D49" s="475"/>
      <c r="E49" s="475"/>
      <c r="F49" s="475"/>
      <c r="G49" s="475"/>
      <c r="H49" s="476"/>
      <c r="I49" s="179" t="str">
        <f>IF(COUNTIF(AJ16:AJ44,"○")&gt;=2,"○","×")</f>
        <v>×</v>
      </c>
      <c r="J49" s="180" t="str">
        <f t="shared" ref="J49:AG49" si="54">IF(COUNTIF(AK16:AK44,"○")&gt;=2,"○","×")</f>
        <v>×</v>
      </c>
      <c r="K49" s="179" t="str">
        <f t="shared" si="54"/>
        <v>×</v>
      </c>
      <c r="L49" s="180" t="str">
        <f t="shared" si="54"/>
        <v>×</v>
      </c>
      <c r="M49" s="179" t="str">
        <f t="shared" si="54"/>
        <v>×</v>
      </c>
      <c r="N49" s="180" t="str">
        <f t="shared" si="54"/>
        <v>×</v>
      </c>
      <c r="O49" s="179" t="str">
        <f t="shared" si="54"/>
        <v>×</v>
      </c>
      <c r="P49" s="180" t="str">
        <f t="shared" si="54"/>
        <v>×</v>
      </c>
      <c r="Q49" s="179" t="str">
        <f t="shared" si="54"/>
        <v>×</v>
      </c>
      <c r="R49" s="180" t="str">
        <f t="shared" si="54"/>
        <v>×</v>
      </c>
      <c r="S49" s="179" t="str">
        <f t="shared" si="54"/>
        <v>×</v>
      </c>
      <c r="T49" s="180" t="str">
        <f t="shared" si="54"/>
        <v>×</v>
      </c>
      <c r="U49" s="179" t="str">
        <f t="shared" si="54"/>
        <v>×</v>
      </c>
      <c r="V49" s="180" t="str">
        <f t="shared" si="54"/>
        <v>×</v>
      </c>
      <c r="W49" s="179" t="str">
        <f t="shared" si="54"/>
        <v>×</v>
      </c>
      <c r="X49" s="180" t="str">
        <f t="shared" si="54"/>
        <v>×</v>
      </c>
      <c r="Y49" s="179" t="str">
        <f t="shared" si="54"/>
        <v>×</v>
      </c>
      <c r="Z49" s="180" t="str">
        <f t="shared" si="54"/>
        <v>×</v>
      </c>
      <c r="AA49" s="179" t="str">
        <f t="shared" si="54"/>
        <v>×</v>
      </c>
      <c r="AB49" s="180" t="str">
        <f t="shared" si="54"/>
        <v>×</v>
      </c>
      <c r="AC49" s="179" t="str">
        <f t="shared" si="54"/>
        <v>×</v>
      </c>
      <c r="AD49" s="180" t="str">
        <f t="shared" si="54"/>
        <v>×</v>
      </c>
      <c r="AE49" s="179" t="str">
        <f t="shared" si="54"/>
        <v>×</v>
      </c>
      <c r="AF49" s="180" t="str">
        <f t="shared" si="54"/>
        <v>×</v>
      </c>
      <c r="AG49" s="181" t="str">
        <f t="shared" si="54"/>
        <v>×</v>
      </c>
      <c r="AH49" s="125"/>
      <c r="AJ49" s="126"/>
      <c r="BO49" s="126"/>
      <c r="CO49" s="126"/>
    </row>
    <row r="50" spans="1:93" ht="22.5" customHeight="1" x14ac:dyDescent="0.45">
      <c r="B50" s="477" t="s">
        <v>158</v>
      </c>
      <c r="C50" s="478"/>
      <c r="D50" s="478"/>
      <c r="E50" s="478"/>
      <c r="F50" s="478"/>
      <c r="G50" s="478"/>
      <c r="H50" s="479"/>
      <c r="I50" s="179" t="str">
        <f t="shared" ref="I50:AG50" si="55">IF(I35+I38+I45&gt;=I13,"○","×")</f>
        <v>○</v>
      </c>
      <c r="J50" s="180" t="str">
        <f t="shared" si="55"/>
        <v>○</v>
      </c>
      <c r="K50" s="179" t="str">
        <f t="shared" si="55"/>
        <v>○</v>
      </c>
      <c r="L50" s="180" t="str">
        <f t="shared" si="55"/>
        <v>○</v>
      </c>
      <c r="M50" s="179" t="str">
        <f t="shared" si="55"/>
        <v>○</v>
      </c>
      <c r="N50" s="180" t="str">
        <f t="shared" si="55"/>
        <v>○</v>
      </c>
      <c r="O50" s="179" t="str">
        <f t="shared" si="55"/>
        <v>○</v>
      </c>
      <c r="P50" s="180" t="str">
        <f t="shared" si="55"/>
        <v>○</v>
      </c>
      <c r="Q50" s="179" t="str">
        <f t="shared" si="55"/>
        <v>○</v>
      </c>
      <c r="R50" s="180" t="str">
        <f t="shared" si="55"/>
        <v>○</v>
      </c>
      <c r="S50" s="179" t="str">
        <f t="shared" si="55"/>
        <v>○</v>
      </c>
      <c r="T50" s="180" t="str">
        <f t="shared" si="55"/>
        <v>○</v>
      </c>
      <c r="U50" s="179" t="str">
        <f t="shared" si="55"/>
        <v>○</v>
      </c>
      <c r="V50" s="180" t="str">
        <f t="shared" si="55"/>
        <v>○</v>
      </c>
      <c r="W50" s="179" t="str">
        <f t="shared" si="55"/>
        <v>○</v>
      </c>
      <c r="X50" s="180" t="str">
        <f t="shared" si="55"/>
        <v>○</v>
      </c>
      <c r="Y50" s="179" t="str">
        <f t="shared" si="55"/>
        <v>○</v>
      </c>
      <c r="Z50" s="180" t="str">
        <f t="shared" si="55"/>
        <v>○</v>
      </c>
      <c r="AA50" s="179" t="str">
        <f t="shared" si="55"/>
        <v>○</v>
      </c>
      <c r="AB50" s="180" t="str">
        <f t="shared" si="55"/>
        <v>○</v>
      </c>
      <c r="AC50" s="179" t="str">
        <f t="shared" si="55"/>
        <v>○</v>
      </c>
      <c r="AD50" s="180" t="str">
        <f t="shared" si="55"/>
        <v>○</v>
      </c>
      <c r="AE50" s="179" t="str">
        <f t="shared" si="55"/>
        <v>○</v>
      </c>
      <c r="AF50" s="180" t="str">
        <f t="shared" si="55"/>
        <v>○</v>
      </c>
      <c r="AG50" s="181" t="str">
        <f t="shared" si="55"/>
        <v>○</v>
      </c>
      <c r="AH50" s="125"/>
      <c r="AJ50" s="126"/>
      <c r="BO50" s="126"/>
      <c r="CO50" s="126"/>
    </row>
    <row r="51" spans="1:93" ht="22.5" customHeight="1" x14ac:dyDescent="0.45">
      <c r="A51" s="119"/>
      <c r="B51" s="182"/>
      <c r="C51" s="480" t="s">
        <v>159</v>
      </c>
      <c r="D51" s="481"/>
      <c r="E51" s="481"/>
      <c r="F51" s="481"/>
      <c r="G51" s="481"/>
      <c r="H51" s="482"/>
      <c r="I51" s="183">
        <f t="shared" ref="I51:AG51" si="56">I13-(I35+I38+I45)</f>
        <v>0</v>
      </c>
      <c r="J51" s="184">
        <f t="shared" si="56"/>
        <v>0</v>
      </c>
      <c r="K51" s="183">
        <f t="shared" si="56"/>
        <v>0</v>
      </c>
      <c r="L51" s="184">
        <f t="shared" si="56"/>
        <v>0</v>
      </c>
      <c r="M51" s="183">
        <f t="shared" si="56"/>
        <v>0</v>
      </c>
      <c r="N51" s="184">
        <f t="shared" si="56"/>
        <v>0</v>
      </c>
      <c r="O51" s="183">
        <f t="shared" si="56"/>
        <v>0</v>
      </c>
      <c r="P51" s="184">
        <f t="shared" si="56"/>
        <v>0</v>
      </c>
      <c r="Q51" s="183">
        <f t="shared" si="56"/>
        <v>0</v>
      </c>
      <c r="R51" s="184">
        <f t="shared" si="56"/>
        <v>0</v>
      </c>
      <c r="S51" s="183">
        <f t="shared" si="56"/>
        <v>0</v>
      </c>
      <c r="T51" s="184">
        <f t="shared" si="56"/>
        <v>0</v>
      </c>
      <c r="U51" s="183">
        <f t="shared" si="56"/>
        <v>0</v>
      </c>
      <c r="V51" s="184">
        <f t="shared" si="56"/>
        <v>0</v>
      </c>
      <c r="W51" s="183">
        <f t="shared" si="56"/>
        <v>0</v>
      </c>
      <c r="X51" s="184">
        <f t="shared" si="56"/>
        <v>0</v>
      </c>
      <c r="Y51" s="183">
        <f t="shared" si="56"/>
        <v>0</v>
      </c>
      <c r="Z51" s="184">
        <f t="shared" si="56"/>
        <v>0</v>
      </c>
      <c r="AA51" s="183">
        <f t="shared" si="56"/>
        <v>0</v>
      </c>
      <c r="AB51" s="184">
        <f t="shared" si="56"/>
        <v>0</v>
      </c>
      <c r="AC51" s="183">
        <f t="shared" si="56"/>
        <v>0</v>
      </c>
      <c r="AD51" s="184">
        <f t="shared" si="56"/>
        <v>0</v>
      </c>
      <c r="AE51" s="183">
        <f t="shared" si="56"/>
        <v>0</v>
      </c>
      <c r="AF51" s="184">
        <f t="shared" si="56"/>
        <v>0</v>
      </c>
      <c r="AG51" s="185">
        <f t="shared" si="56"/>
        <v>0</v>
      </c>
      <c r="AH51" s="125"/>
      <c r="AJ51" s="126"/>
      <c r="BO51" s="126"/>
      <c r="CO51" s="126"/>
    </row>
    <row r="52" spans="1:93" ht="17.25" customHeight="1" x14ac:dyDescent="0.45">
      <c r="E52" s="118"/>
      <c r="F52" s="118"/>
      <c r="G52" s="118"/>
      <c r="H52" s="118"/>
      <c r="AH52" s="118"/>
    </row>
    <row r="53" spans="1:93" ht="17.25" customHeight="1" x14ac:dyDescent="0.45">
      <c r="B53" s="483" t="s">
        <v>160</v>
      </c>
      <c r="C53" s="484"/>
      <c r="D53" s="485"/>
      <c r="E53" s="489">
        <f>G45+G38+G35</f>
        <v>0</v>
      </c>
      <c r="F53" s="118"/>
      <c r="G53" s="118"/>
      <c r="H53" s="118"/>
      <c r="AH53" s="118"/>
    </row>
    <row r="54" spans="1:93" ht="17.25" customHeight="1" x14ac:dyDescent="0.45">
      <c r="B54" s="486"/>
      <c r="C54" s="487"/>
      <c r="D54" s="488"/>
      <c r="E54" s="490"/>
      <c r="F54" s="118"/>
      <c r="G54" s="118"/>
      <c r="H54" s="118"/>
      <c r="AH54" s="118"/>
    </row>
    <row r="55" spans="1:93" ht="17.25" customHeight="1" x14ac:dyDescent="0.45">
      <c r="E55" s="118"/>
      <c r="F55" s="118"/>
      <c r="G55" s="118"/>
      <c r="H55" s="118"/>
      <c r="AH55" s="118"/>
    </row>
    <row r="56" spans="1:93" ht="17.25" customHeight="1" thickBot="1" x14ac:dyDescent="0.5">
      <c r="E56" s="118"/>
      <c r="F56" s="118"/>
      <c r="G56" s="118"/>
      <c r="H56" s="118"/>
      <c r="AH56" s="118"/>
    </row>
    <row r="57" spans="1:93" ht="24" customHeight="1" x14ac:dyDescent="0.45">
      <c r="B57" s="463" t="s">
        <v>161</v>
      </c>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5"/>
    </row>
    <row r="58" spans="1:93" ht="24" customHeight="1" x14ac:dyDescent="0.45">
      <c r="B58" s="466"/>
      <c r="C58" s="467"/>
      <c r="D58" s="467"/>
      <c r="E58" s="467"/>
      <c r="F58" s="467"/>
      <c r="G58" s="467"/>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8"/>
    </row>
    <row r="59" spans="1:93" ht="24" customHeight="1" x14ac:dyDescent="0.45">
      <c r="B59" s="466"/>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8"/>
    </row>
    <row r="60" spans="1:93" ht="24" customHeight="1" thickBot="1" x14ac:dyDescent="0.5">
      <c r="B60" s="469"/>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1"/>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M39:N39"/>
    <mergeCell ref="C38:F38"/>
    <mergeCell ref="G38:H38"/>
    <mergeCell ref="G39:H39"/>
    <mergeCell ref="I39:J39"/>
    <mergeCell ref="K39:L39"/>
    <mergeCell ref="AC36:AD36"/>
    <mergeCell ref="G36:H36"/>
    <mergeCell ref="I36:J36"/>
    <mergeCell ref="K36:L36"/>
    <mergeCell ref="M36:N36"/>
    <mergeCell ref="O36:P36"/>
    <mergeCell ref="Q36:R36"/>
    <mergeCell ref="S36:T36"/>
    <mergeCell ref="U36:V36"/>
    <mergeCell ref="W36:X36"/>
    <mergeCell ref="Y36:Z36"/>
    <mergeCell ref="AA36:AB36"/>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G12:H12"/>
    <mergeCell ref="G13:H13"/>
    <mergeCell ref="G14:H14"/>
    <mergeCell ref="G15:H15"/>
    <mergeCell ref="I15:J15"/>
    <mergeCell ref="AC7:AD7"/>
    <mergeCell ref="E8:F8"/>
    <mergeCell ref="G8:H8"/>
    <mergeCell ref="G9:H9"/>
    <mergeCell ref="G10:H10"/>
    <mergeCell ref="Y7:Z7"/>
    <mergeCell ref="AA7:AB7"/>
    <mergeCell ref="D7:F7"/>
    <mergeCell ref="G11:H11"/>
    <mergeCell ref="Q7:R7"/>
    <mergeCell ref="S7:T7"/>
    <mergeCell ref="U7:V7"/>
    <mergeCell ref="W7:X7"/>
    <mergeCell ref="G7:H7"/>
    <mergeCell ref="I7:J7"/>
    <mergeCell ref="K7:L7"/>
    <mergeCell ref="M7:N7"/>
    <mergeCell ref="O7:P7"/>
  </mergeCells>
  <phoneticPr fontId="3"/>
  <conditionalFormatting sqref="I51:AG51">
    <cfRule type="cellIs" dxfId="35" priority="9" operator="greaterThan">
      <formula>0</formula>
    </cfRule>
  </conditionalFormatting>
  <conditionalFormatting sqref="I37:AG37 I40:AG44">
    <cfRule type="expression" dxfId="34" priority="8">
      <formula>"AJ27=""○"""</formula>
    </cfRule>
  </conditionalFormatting>
  <conditionalFormatting sqref="I40:J44 M40:N44 I37:J37 M37:N37 I16:J34 M16:N34">
    <cfRule type="cellIs" dxfId="33" priority="7" operator="equal">
      <formula>"""○"""</formula>
    </cfRule>
  </conditionalFormatting>
  <conditionalFormatting sqref="I37:AG37 I40:AG44 I16:AG34">
    <cfRule type="cellIs" dxfId="32" priority="6" operator="equal">
      <formula>"○"</formula>
    </cfRule>
  </conditionalFormatting>
  <conditionalFormatting sqref="I8:AG8">
    <cfRule type="cellIs" dxfId="31" priority="3" operator="between">
      <formula>$C$8</formula>
      <formula>$D$8</formula>
    </cfRule>
    <cfRule type="cellIs" dxfId="30" priority="4" operator="between">
      <formula>$D$8</formula>
      <formula>$E$8-0.00001</formula>
    </cfRule>
    <cfRule type="cellIs" dxfId="29" priority="5" operator="between">
      <formula>$E$8-0.00001</formula>
      <formula>$G$8-0.00001</formula>
    </cfRule>
  </conditionalFormatting>
  <conditionalFormatting sqref="AJ45:BH45">
    <cfRule type="cellIs" dxfId="28" priority="2" stopIfTrue="1" operator="between">
      <formula>#REF!</formula>
      <formula>#REF!</formula>
    </cfRule>
  </conditionalFormatting>
  <conditionalFormatting sqref="AJ45:BH45">
    <cfRule type="cellIs" dxfId="27" priority="1" stopIfTrue="1" operator="between">
      <formula>$G45</formula>
      <formula>$F45</formula>
    </cfRule>
  </conditionalFormatting>
  <dataValidations count="1">
    <dataValidation type="list" allowBlank="1" showInputMessage="1" showErrorMessage="1" sqref="B40:B44" xr:uid="{32EC3524-50EA-4EE0-88D0-547EEB632059}">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5" orientation="landscape"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C83B-6F5F-45D2-A342-A3A4F1B3FF3F}">
  <sheetPr>
    <tabColor theme="6" tint="-0.249977111117893"/>
    <pageSetUpPr fitToPage="1"/>
  </sheetPr>
  <dimension ref="A2:DM60"/>
  <sheetViews>
    <sheetView showGridLines="0" view="pageBreakPreview" zoomScale="70" zoomScaleNormal="55" zoomScaleSheetLayoutView="70" workbookViewId="0">
      <selection activeCell="O10" sqref="O10"/>
    </sheetView>
  </sheetViews>
  <sheetFormatPr defaultColWidth="8.09765625" defaultRowHeight="17.25" customHeight="1" x14ac:dyDescent="0.45"/>
  <cols>
    <col min="1" max="1" width="11.59765625" style="118" customWidth="1"/>
    <col min="2" max="2" width="14.69921875" style="118" customWidth="1"/>
    <col min="3" max="4" width="15.59765625" style="118" customWidth="1"/>
    <col min="5" max="8" width="8.3984375" style="119" customWidth="1"/>
    <col min="9" max="33" width="6.8984375" style="118" customWidth="1"/>
    <col min="34" max="34" width="8.69921875" style="119" customWidth="1"/>
    <col min="35" max="35" width="3.69921875" style="118" customWidth="1"/>
    <col min="36" max="122" width="5.69921875" style="118" customWidth="1"/>
    <col min="123" max="16384" width="8.09765625" style="118"/>
  </cols>
  <sheetData>
    <row r="2" spans="1:117" ht="20.25" customHeight="1" x14ac:dyDescent="0.45">
      <c r="A2" s="117" t="s">
        <v>182</v>
      </c>
    </row>
    <row r="3" spans="1:117" ht="29.25" customHeight="1" x14ac:dyDescent="0.45">
      <c r="A3" s="118" t="s">
        <v>126</v>
      </c>
      <c r="E3" s="118"/>
      <c r="F3" s="118"/>
      <c r="G3" s="118"/>
      <c r="H3" s="118"/>
    </row>
    <row r="4" spans="1:117" ht="17.25" customHeight="1" x14ac:dyDescent="0.45">
      <c r="E4" s="118"/>
      <c r="F4" s="118"/>
      <c r="G4" s="118"/>
      <c r="H4" s="118"/>
      <c r="K4" s="199"/>
      <c r="L4" s="199"/>
      <c r="M4" s="199"/>
      <c r="AH4" s="118"/>
    </row>
    <row r="5" spans="1:117" ht="17.25" customHeight="1" x14ac:dyDescent="0.45">
      <c r="A5" s="117" t="s">
        <v>127</v>
      </c>
      <c r="C5" s="119"/>
      <c r="D5" s="119"/>
      <c r="E5" s="118"/>
      <c r="F5" s="118"/>
      <c r="G5" s="118"/>
      <c r="H5" s="118"/>
      <c r="I5" s="199"/>
      <c r="J5" s="199"/>
      <c r="K5" s="199"/>
      <c r="L5" s="199"/>
      <c r="M5" s="199"/>
      <c r="AH5" s="118"/>
    </row>
    <row r="6" spans="1:117" ht="20.25" customHeight="1" x14ac:dyDescent="0.45">
      <c r="A6" s="117" t="s">
        <v>128</v>
      </c>
      <c r="E6" s="118"/>
      <c r="F6" s="118"/>
      <c r="G6" s="118"/>
      <c r="H6" s="118"/>
      <c r="I6" s="199"/>
      <c r="J6" s="199"/>
      <c r="K6" s="199"/>
      <c r="L6" s="199"/>
      <c r="M6" s="199"/>
      <c r="AH6" s="118"/>
    </row>
    <row r="7" spans="1:117" ht="34.5" customHeight="1" x14ac:dyDescent="0.45">
      <c r="C7" s="203" t="s">
        <v>129</v>
      </c>
      <c r="D7" s="444" t="s">
        <v>130</v>
      </c>
      <c r="E7" s="444"/>
      <c r="F7" s="444"/>
      <c r="G7" s="444" t="s">
        <v>131</v>
      </c>
      <c r="H7" s="444"/>
      <c r="I7" s="445">
        <v>0.29166666666666669</v>
      </c>
      <c r="J7" s="446"/>
      <c r="K7" s="443">
        <v>0.33333333333333298</v>
      </c>
      <c r="L7" s="443"/>
      <c r="M7" s="443">
        <v>0.375</v>
      </c>
      <c r="N7" s="443"/>
      <c r="O7" s="443">
        <v>0.41666666666666702</v>
      </c>
      <c r="P7" s="443"/>
      <c r="Q7" s="443">
        <v>0.45833333333333298</v>
      </c>
      <c r="R7" s="443"/>
      <c r="S7" s="443">
        <v>0.5</v>
      </c>
      <c r="T7" s="443"/>
      <c r="U7" s="443">
        <v>0.54166666666666696</v>
      </c>
      <c r="V7" s="443"/>
      <c r="W7" s="443">
        <v>0.58333333333333304</v>
      </c>
      <c r="X7" s="443"/>
      <c r="Y7" s="443">
        <v>0.625</v>
      </c>
      <c r="Z7" s="443"/>
      <c r="AA7" s="443">
        <v>0.66666666666666696</v>
      </c>
      <c r="AB7" s="443"/>
      <c r="AC7" s="443">
        <v>0.70833333333333304</v>
      </c>
      <c r="AD7" s="443"/>
      <c r="AE7" s="198">
        <v>0.75</v>
      </c>
      <c r="AF7" s="123"/>
      <c r="AG7" s="200">
        <v>0.79166666666666663</v>
      </c>
      <c r="AH7" s="125"/>
      <c r="AI7" s="126"/>
      <c r="AJ7" s="126"/>
      <c r="BO7" s="126"/>
      <c r="CO7" s="126"/>
    </row>
    <row r="8" spans="1:117" ht="31.5" customHeight="1" x14ac:dyDescent="0.45">
      <c r="C8" s="202">
        <v>0.3125</v>
      </c>
      <c r="D8" s="128">
        <v>0.3125</v>
      </c>
      <c r="E8" s="447">
        <v>0.77083333333333337</v>
      </c>
      <c r="F8" s="448"/>
      <c r="G8" s="449">
        <v>0.79166666666666663</v>
      </c>
      <c r="H8" s="449"/>
      <c r="I8" s="129">
        <v>0.29166666666666669</v>
      </c>
      <c r="J8" s="130">
        <v>0.3125</v>
      </c>
      <c r="K8" s="129">
        <v>0.33333333333333331</v>
      </c>
      <c r="L8" s="130">
        <v>0.35416666666666602</v>
      </c>
      <c r="M8" s="129">
        <v>0.375</v>
      </c>
      <c r="N8" s="130">
        <v>0.39583333333333298</v>
      </c>
      <c r="O8" s="129">
        <v>0.41666666666666702</v>
      </c>
      <c r="P8" s="130">
        <v>0.4375</v>
      </c>
      <c r="Q8" s="129">
        <v>0.45833333333333298</v>
      </c>
      <c r="R8" s="130">
        <v>0.47916666666666602</v>
      </c>
      <c r="S8" s="129">
        <v>0.5</v>
      </c>
      <c r="T8" s="130">
        <v>0.52083333333333304</v>
      </c>
      <c r="U8" s="129">
        <v>0.54166666666666596</v>
      </c>
      <c r="V8" s="130">
        <v>0.562499999999999</v>
      </c>
      <c r="W8" s="129">
        <v>0.58333333333333304</v>
      </c>
      <c r="X8" s="130">
        <v>0.60416666666666596</v>
      </c>
      <c r="Y8" s="129">
        <v>0.624999999999999</v>
      </c>
      <c r="Z8" s="130">
        <v>0.64583333333333204</v>
      </c>
      <c r="AA8" s="129">
        <v>0.66666666666666596</v>
      </c>
      <c r="AB8" s="130">
        <v>0.687499999999999</v>
      </c>
      <c r="AC8" s="129">
        <v>0.70833333333333204</v>
      </c>
      <c r="AD8" s="130">
        <v>0.72916666666666496</v>
      </c>
      <c r="AE8" s="129">
        <v>0.749999999999999</v>
      </c>
      <c r="AF8" s="131">
        <v>0.77083333333333204</v>
      </c>
      <c r="AG8" s="132">
        <v>0.79166666666666496</v>
      </c>
      <c r="AH8" s="125"/>
      <c r="AJ8" s="126"/>
      <c r="BO8" s="126"/>
      <c r="CO8" s="126"/>
    </row>
    <row r="9" spans="1:117" ht="17.25" customHeight="1" x14ac:dyDescent="0.45">
      <c r="E9" s="118"/>
      <c r="F9" s="133"/>
      <c r="G9" s="450" t="s">
        <v>132</v>
      </c>
      <c r="H9" s="451"/>
      <c r="I9" s="134">
        <v>0</v>
      </c>
      <c r="J9" s="135">
        <v>1</v>
      </c>
      <c r="K9" s="134">
        <v>3</v>
      </c>
      <c r="L9" s="135">
        <v>3</v>
      </c>
      <c r="M9" s="134">
        <v>5</v>
      </c>
      <c r="N9" s="135">
        <v>5</v>
      </c>
      <c r="O9" s="134">
        <v>7</v>
      </c>
      <c r="P9" s="135">
        <v>7</v>
      </c>
      <c r="Q9" s="134">
        <v>7</v>
      </c>
      <c r="R9" s="135">
        <v>7</v>
      </c>
      <c r="S9" s="134">
        <v>7</v>
      </c>
      <c r="T9" s="135">
        <v>7</v>
      </c>
      <c r="U9" s="134">
        <v>7</v>
      </c>
      <c r="V9" s="135">
        <v>7</v>
      </c>
      <c r="W9" s="134">
        <v>7</v>
      </c>
      <c r="X9" s="135">
        <v>7</v>
      </c>
      <c r="Y9" s="134">
        <v>4</v>
      </c>
      <c r="Z9" s="135">
        <v>4</v>
      </c>
      <c r="AA9" s="134">
        <v>2</v>
      </c>
      <c r="AB9" s="135">
        <v>0</v>
      </c>
      <c r="AC9" s="134">
        <v>0</v>
      </c>
      <c r="AD9" s="135">
        <v>0</v>
      </c>
      <c r="AE9" s="134">
        <v>0</v>
      </c>
      <c r="AF9" s="135">
        <v>0</v>
      </c>
      <c r="AG9" s="136">
        <v>0</v>
      </c>
      <c r="AH9" s="118"/>
      <c r="AJ9" s="126"/>
      <c r="BO9" s="126"/>
      <c r="CO9" s="126"/>
    </row>
    <row r="10" spans="1:117" ht="17.25" customHeight="1" x14ac:dyDescent="0.45">
      <c r="A10" s="117" t="s">
        <v>133</v>
      </c>
      <c r="E10" s="118"/>
      <c r="F10" s="137"/>
      <c r="G10" s="441" t="s">
        <v>134</v>
      </c>
      <c r="H10" s="442"/>
      <c r="I10" s="138">
        <v>0</v>
      </c>
      <c r="J10" s="139">
        <v>6</v>
      </c>
      <c r="K10" s="138">
        <v>10</v>
      </c>
      <c r="L10" s="139">
        <v>25</v>
      </c>
      <c r="M10" s="138">
        <v>29</v>
      </c>
      <c r="N10" s="139">
        <v>29</v>
      </c>
      <c r="O10" s="138">
        <v>30</v>
      </c>
      <c r="P10" s="139">
        <v>30</v>
      </c>
      <c r="Q10" s="138">
        <v>30</v>
      </c>
      <c r="R10" s="139">
        <v>30</v>
      </c>
      <c r="S10" s="138">
        <v>30</v>
      </c>
      <c r="T10" s="139">
        <v>30</v>
      </c>
      <c r="U10" s="138">
        <v>30</v>
      </c>
      <c r="V10" s="139">
        <v>30</v>
      </c>
      <c r="W10" s="138">
        <v>29</v>
      </c>
      <c r="X10" s="139">
        <v>25</v>
      </c>
      <c r="Y10" s="138">
        <v>20</v>
      </c>
      <c r="Z10" s="139">
        <v>17</v>
      </c>
      <c r="AA10" s="138">
        <v>15</v>
      </c>
      <c r="AB10" s="139">
        <v>10</v>
      </c>
      <c r="AC10" s="138">
        <v>5</v>
      </c>
      <c r="AD10" s="139">
        <v>2</v>
      </c>
      <c r="AE10" s="138">
        <v>1</v>
      </c>
      <c r="AF10" s="139">
        <v>0</v>
      </c>
      <c r="AG10" s="140">
        <v>0</v>
      </c>
      <c r="AH10" s="118"/>
      <c r="AJ10" s="126"/>
      <c r="BO10" s="126"/>
      <c r="CO10" s="126"/>
    </row>
    <row r="11" spans="1:117" ht="17.25" customHeight="1" x14ac:dyDescent="0.45">
      <c r="A11" s="117" t="s">
        <v>135</v>
      </c>
      <c r="E11" s="118"/>
      <c r="F11" s="137"/>
      <c r="G11" s="441" t="s">
        <v>136</v>
      </c>
      <c r="H11" s="442"/>
      <c r="I11" s="138">
        <v>0</v>
      </c>
      <c r="J11" s="139">
        <v>3</v>
      </c>
      <c r="K11" s="138">
        <v>15</v>
      </c>
      <c r="L11" s="139">
        <v>27</v>
      </c>
      <c r="M11" s="138">
        <v>30</v>
      </c>
      <c r="N11" s="139">
        <v>32</v>
      </c>
      <c r="O11" s="138">
        <v>33</v>
      </c>
      <c r="P11" s="139">
        <v>33</v>
      </c>
      <c r="Q11" s="138">
        <v>33</v>
      </c>
      <c r="R11" s="139">
        <v>33</v>
      </c>
      <c r="S11" s="138">
        <v>33</v>
      </c>
      <c r="T11" s="139">
        <v>33</v>
      </c>
      <c r="U11" s="138">
        <v>33</v>
      </c>
      <c r="V11" s="139">
        <v>33</v>
      </c>
      <c r="W11" s="138">
        <v>30</v>
      </c>
      <c r="X11" s="139">
        <v>25</v>
      </c>
      <c r="Y11" s="138">
        <v>20</v>
      </c>
      <c r="Z11" s="139">
        <v>20</v>
      </c>
      <c r="AA11" s="138">
        <v>20</v>
      </c>
      <c r="AB11" s="139">
        <v>20</v>
      </c>
      <c r="AC11" s="138">
        <v>15</v>
      </c>
      <c r="AD11" s="139">
        <v>15</v>
      </c>
      <c r="AE11" s="138">
        <v>5</v>
      </c>
      <c r="AF11" s="139">
        <v>3</v>
      </c>
      <c r="AG11" s="140">
        <v>0</v>
      </c>
      <c r="AH11" s="118"/>
      <c r="AJ11" s="126"/>
      <c r="BO11" s="126"/>
      <c r="CO11" s="126"/>
    </row>
    <row r="12" spans="1:117" ht="17.25" customHeight="1" x14ac:dyDescent="0.45">
      <c r="F12" s="137"/>
      <c r="G12" s="452" t="s">
        <v>137</v>
      </c>
      <c r="H12" s="453"/>
      <c r="I12" s="141">
        <v>0</v>
      </c>
      <c r="J12" s="142">
        <v>2</v>
      </c>
      <c r="K12" s="141">
        <v>20</v>
      </c>
      <c r="L12" s="142">
        <v>30</v>
      </c>
      <c r="M12" s="141">
        <v>35</v>
      </c>
      <c r="N12" s="142">
        <v>38</v>
      </c>
      <c r="O12" s="141">
        <v>40</v>
      </c>
      <c r="P12" s="142">
        <v>42</v>
      </c>
      <c r="Q12" s="141">
        <v>42</v>
      </c>
      <c r="R12" s="142">
        <v>42</v>
      </c>
      <c r="S12" s="141">
        <v>42</v>
      </c>
      <c r="T12" s="142">
        <v>42</v>
      </c>
      <c r="U12" s="141">
        <v>42</v>
      </c>
      <c r="V12" s="142">
        <v>42</v>
      </c>
      <c r="W12" s="141">
        <v>40</v>
      </c>
      <c r="X12" s="142">
        <v>35</v>
      </c>
      <c r="Y12" s="141">
        <v>30</v>
      </c>
      <c r="Z12" s="142">
        <v>25</v>
      </c>
      <c r="AA12" s="141">
        <v>25</v>
      </c>
      <c r="AB12" s="142">
        <v>23</v>
      </c>
      <c r="AC12" s="141">
        <v>20</v>
      </c>
      <c r="AD12" s="142">
        <v>15</v>
      </c>
      <c r="AE12" s="141">
        <v>8</v>
      </c>
      <c r="AF12" s="142">
        <v>4</v>
      </c>
      <c r="AG12" s="143">
        <v>0</v>
      </c>
      <c r="AH12" s="118"/>
      <c r="AJ12" s="126"/>
      <c r="BO12" s="126"/>
      <c r="CO12" s="126"/>
    </row>
    <row r="13" spans="1:117" ht="22.5" customHeight="1" x14ac:dyDescent="0.45">
      <c r="F13" s="137"/>
      <c r="G13" s="454" t="s">
        <v>138</v>
      </c>
      <c r="H13" s="455"/>
      <c r="I13" s="144">
        <f t="shared" ref="I13:L13" si="0">IF(AND(0&lt;I9+I10+I11+I12,ROUNDDOWN(I9/3,1)+ROUNDDOWN(I10/6,1)+ROUNDDOWN(I11/15,1)+ROUNDDOWN(I12/25,1)&lt;1),1,ROUND(ROUNDDOWN(I9/3,1)+ROUNDDOWN(I10/6,1)+ROUNDDOWN(I11/15,1)+ROUNDDOWN(I12/25,1),0))</f>
        <v>0</v>
      </c>
      <c r="J13" s="145">
        <f t="shared" si="0"/>
        <v>2</v>
      </c>
      <c r="K13" s="144">
        <f t="shared" si="0"/>
        <v>4</v>
      </c>
      <c r="L13" s="145">
        <f t="shared" si="0"/>
        <v>8</v>
      </c>
      <c r="M13" s="144">
        <f>IF(AND(0&lt;M9+M10+M11+M12,ROUNDDOWN(M9/3,1)+ROUNDDOWN(M10/6,1)+ROUNDDOWN(M11/15,1)+ROUNDDOWN(M12/25,1)&lt;1),1,ROUND(ROUNDDOWN(M9/3,1)+ROUNDDOWN(M10/6,1)+ROUNDDOWN(M11/15,1)+ROUNDDOWN(M12/25,1),0))</f>
        <v>10</v>
      </c>
      <c r="N13" s="145">
        <f>IF(AND(0&lt;N9+N10+N11+N12,ROUNDDOWN(N9/3,1)+ROUNDDOWN(N10/6,1)+ROUNDDOWN(N11/15,1)+ROUNDDOWN(N12/25,1)&lt;1),1,ROUND(ROUNDDOWN(N9/3,1)+ROUNDDOWN(N10/6,1)+ROUNDDOWN(N11/15,1)+ROUNDDOWN(N12/25,1),0))</f>
        <v>10</v>
      </c>
      <c r="O13" s="144">
        <f t="shared" ref="O13:AG13" si="1">IF(AND(0&lt;O9+O10+O11+O12,ROUNDDOWN(O9/3,1)+ROUNDDOWN(O10/6,1)+ROUNDDOWN(O11/15,1)+ROUNDDOWN(O12/25,1)&lt;1),1,ROUND(ROUNDDOWN(O9/3,1)+ROUNDDOWN(O10/6,1)+ROUNDDOWN(O11/15,1)+ROUNDDOWN(O12/25,1),0))</f>
        <v>11</v>
      </c>
      <c r="P13" s="145">
        <f t="shared" si="1"/>
        <v>11</v>
      </c>
      <c r="Q13" s="144">
        <f t="shared" si="1"/>
        <v>11</v>
      </c>
      <c r="R13" s="145">
        <f t="shared" si="1"/>
        <v>11</v>
      </c>
      <c r="S13" s="144">
        <f t="shared" si="1"/>
        <v>11</v>
      </c>
      <c r="T13" s="145">
        <f t="shared" si="1"/>
        <v>11</v>
      </c>
      <c r="U13" s="144">
        <f t="shared" si="1"/>
        <v>11</v>
      </c>
      <c r="V13" s="145">
        <f t="shared" si="1"/>
        <v>11</v>
      </c>
      <c r="W13" s="144">
        <f t="shared" si="1"/>
        <v>11</v>
      </c>
      <c r="X13" s="145">
        <f t="shared" si="1"/>
        <v>9</v>
      </c>
      <c r="Y13" s="144">
        <f t="shared" si="1"/>
        <v>7</v>
      </c>
      <c r="Z13" s="145">
        <f t="shared" si="1"/>
        <v>6</v>
      </c>
      <c r="AA13" s="144">
        <f t="shared" si="1"/>
        <v>5</v>
      </c>
      <c r="AB13" s="145">
        <f t="shared" si="1"/>
        <v>4</v>
      </c>
      <c r="AC13" s="144">
        <f t="shared" si="1"/>
        <v>3</v>
      </c>
      <c r="AD13" s="145">
        <f t="shared" si="1"/>
        <v>2</v>
      </c>
      <c r="AE13" s="144">
        <f t="shared" si="1"/>
        <v>1</v>
      </c>
      <c r="AF13" s="145">
        <f t="shared" si="1"/>
        <v>1</v>
      </c>
      <c r="AG13" s="145">
        <f t="shared" si="1"/>
        <v>0</v>
      </c>
      <c r="AH13" s="118"/>
      <c r="AJ13" s="126"/>
      <c r="BO13" s="126"/>
      <c r="CO13" s="126"/>
    </row>
    <row r="14" spans="1:117" ht="22.5" customHeight="1" x14ac:dyDescent="0.45">
      <c r="A14" s="117" t="s">
        <v>139</v>
      </c>
      <c r="F14" s="118"/>
      <c r="G14" s="454" t="s">
        <v>140</v>
      </c>
      <c r="H14" s="455"/>
      <c r="I14" s="144">
        <f>ROUNDDOWN(I13/3,0)</f>
        <v>0</v>
      </c>
      <c r="J14" s="146">
        <f t="shared" ref="J14:AG14" si="2">ROUNDDOWN(J13/3,0)</f>
        <v>0</v>
      </c>
      <c r="K14" s="144">
        <f t="shared" si="2"/>
        <v>1</v>
      </c>
      <c r="L14" s="146">
        <f t="shared" si="2"/>
        <v>2</v>
      </c>
      <c r="M14" s="144">
        <f t="shared" si="2"/>
        <v>3</v>
      </c>
      <c r="N14" s="146">
        <f t="shared" si="2"/>
        <v>3</v>
      </c>
      <c r="O14" s="144">
        <f t="shared" si="2"/>
        <v>3</v>
      </c>
      <c r="P14" s="146">
        <f t="shared" si="2"/>
        <v>3</v>
      </c>
      <c r="Q14" s="144">
        <f t="shared" si="2"/>
        <v>3</v>
      </c>
      <c r="R14" s="146">
        <f t="shared" si="2"/>
        <v>3</v>
      </c>
      <c r="S14" s="144">
        <f t="shared" si="2"/>
        <v>3</v>
      </c>
      <c r="T14" s="146">
        <f t="shared" si="2"/>
        <v>3</v>
      </c>
      <c r="U14" s="144">
        <f t="shared" si="2"/>
        <v>3</v>
      </c>
      <c r="V14" s="146">
        <f t="shared" si="2"/>
        <v>3</v>
      </c>
      <c r="W14" s="144">
        <f t="shared" si="2"/>
        <v>3</v>
      </c>
      <c r="X14" s="146">
        <f t="shared" si="2"/>
        <v>3</v>
      </c>
      <c r="Y14" s="144">
        <f t="shared" si="2"/>
        <v>2</v>
      </c>
      <c r="Z14" s="146">
        <f t="shared" si="2"/>
        <v>2</v>
      </c>
      <c r="AA14" s="144">
        <f t="shared" si="2"/>
        <v>1</v>
      </c>
      <c r="AB14" s="146">
        <f t="shared" si="2"/>
        <v>1</v>
      </c>
      <c r="AC14" s="144">
        <f t="shared" si="2"/>
        <v>1</v>
      </c>
      <c r="AD14" s="146">
        <f t="shared" si="2"/>
        <v>0</v>
      </c>
      <c r="AE14" s="144">
        <f t="shared" si="2"/>
        <v>0</v>
      </c>
      <c r="AF14" s="146">
        <f t="shared" si="2"/>
        <v>0</v>
      </c>
      <c r="AG14" s="147">
        <f t="shared" si="2"/>
        <v>0</v>
      </c>
      <c r="AH14" s="118"/>
      <c r="AJ14" s="126"/>
      <c r="BO14" s="126"/>
      <c r="CO14" s="126"/>
    </row>
    <row r="15" spans="1:117" s="148" customFormat="1" ht="41.25" customHeight="1" x14ac:dyDescent="0.45">
      <c r="C15" s="149" t="s">
        <v>141</v>
      </c>
      <c r="D15" s="203" t="s">
        <v>142</v>
      </c>
      <c r="E15" s="150" t="s">
        <v>143</v>
      </c>
      <c r="F15" s="151" t="s">
        <v>144</v>
      </c>
      <c r="G15" s="456" t="s">
        <v>145</v>
      </c>
      <c r="H15" s="457"/>
      <c r="I15" s="445">
        <v>0.29166666666666669</v>
      </c>
      <c r="J15" s="458"/>
      <c r="K15" s="445">
        <v>0.33333333333333298</v>
      </c>
      <c r="L15" s="458"/>
      <c r="M15" s="445">
        <v>0.375</v>
      </c>
      <c r="N15" s="458"/>
      <c r="O15" s="445">
        <v>0.41666666666666702</v>
      </c>
      <c r="P15" s="458"/>
      <c r="Q15" s="445">
        <v>0.45833333333333298</v>
      </c>
      <c r="R15" s="458"/>
      <c r="S15" s="445">
        <v>0.5</v>
      </c>
      <c r="T15" s="458"/>
      <c r="U15" s="445">
        <v>0.54166666666666696</v>
      </c>
      <c r="V15" s="458"/>
      <c r="W15" s="445">
        <v>0.58333333333333304</v>
      </c>
      <c r="X15" s="458"/>
      <c r="Y15" s="445">
        <v>0.625</v>
      </c>
      <c r="Z15" s="458"/>
      <c r="AA15" s="445">
        <v>0.66666666666666696</v>
      </c>
      <c r="AB15" s="458"/>
      <c r="AC15" s="445">
        <v>0.70833333333333304</v>
      </c>
      <c r="AD15" s="458"/>
      <c r="AE15" s="152">
        <v>0.75</v>
      </c>
      <c r="AF15" s="153"/>
      <c r="AG15" s="200">
        <v>0.79166666666666663</v>
      </c>
      <c r="AH15" s="154" t="s">
        <v>146</v>
      </c>
      <c r="AI15" s="126"/>
      <c r="AJ15" s="155">
        <v>0.29166666666666669</v>
      </c>
      <c r="AL15" s="155">
        <v>0.33333333333333331</v>
      </c>
      <c r="AN15" s="155">
        <v>0.375</v>
      </c>
      <c r="AP15" s="155">
        <v>0.41666666666666669</v>
      </c>
      <c r="AR15" s="155">
        <v>0.45833333333333331</v>
      </c>
      <c r="AT15" s="155">
        <v>0.5</v>
      </c>
      <c r="AV15" s="155">
        <v>0.54166666666666663</v>
      </c>
      <c r="AX15" s="155">
        <v>0.58333333333333337</v>
      </c>
      <c r="AZ15" s="155">
        <v>0.625</v>
      </c>
      <c r="BB15" s="155">
        <v>0.66666666666666663</v>
      </c>
      <c r="BD15" s="155">
        <v>0.70833333333333337</v>
      </c>
      <c r="BF15" s="155">
        <v>0.75</v>
      </c>
      <c r="BH15" s="155">
        <v>0.79166666666666663</v>
      </c>
      <c r="BI15" s="155"/>
      <c r="BJ15" s="155" t="s">
        <v>147</v>
      </c>
      <c r="BK15" s="155" t="s">
        <v>148</v>
      </c>
      <c r="BL15" s="459" t="s">
        <v>149</v>
      </c>
      <c r="BM15" s="459"/>
      <c r="BN15" s="155"/>
      <c r="BO15" s="155">
        <v>0.29166666666666669</v>
      </c>
      <c r="BQ15" s="155">
        <v>0.33333333333333331</v>
      </c>
      <c r="BS15" s="155">
        <v>0.375</v>
      </c>
      <c r="BU15" s="155">
        <v>0.41666666666666669</v>
      </c>
      <c r="BW15" s="155">
        <v>0.45833333333333331</v>
      </c>
      <c r="BY15" s="155">
        <v>0.5</v>
      </c>
      <c r="CA15" s="155">
        <v>0.54166666666666663</v>
      </c>
      <c r="CC15" s="155">
        <v>0.58333333333333337</v>
      </c>
      <c r="CE15" s="155">
        <v>0.625</v>
      </c>
      <c r="CG15" s="155">
        <v>0.66666666666666663</v>
      </c>
      <c r="CI15" s="155">
        <v>0.70833333333333337</v>
      </c>
      <c r="CK15" s="155">
        <v>0.75</v>
      </c>
      <c r="CM15" s="155">
        <v>0.79166666666666663</v>
      </c>
      <c r="CN15" s="155"/>
      <c r="CO15" s="155">
        <v>0.29166666666666669</v>
      </c>
      <c r="CQ15" s="155">
        <v>0.33333333333333331</v>
      </c>
      <c r="CS15" s="155">
        <v>0.375</v>
      </c>
      <c r="CU15" s="155">
        <v>0.41666666666666669</v>
      </c>
      <c r="CW15" s="155">
        <v>0.45833333333333331</v>
      </c>
      <c r="CY15" s="155">
        <v>0.5</v>
      </c>
      <c r="DA15" s="155">
        <v>0.54166666666666663</v>
      </c>
      <c r="DC15" s="155">
        <v>0.58333333333333337</v>
      </c>
      <c r="DE15" s="155">
        <v>0.625</v>
      </c>
      <c r="DG15" s="155">
        <v>0.66666666666666663</v>
      </c>
      <c r="DI15" s="155">
        <v>0.70833333333333337</v>
      </c>
      <c r="DK15" s="155">
        <v>0.75</v>
      </c>
      <c r="DM15" s="155">
        <v>0.79166666666666663</v>
      </c>
    </row>
    <row r="16" spans="1:117" ht="20.25" customHeight="1" x14ac:dyDescent="0.45">
      <c r="C16" s="156" t="s">
        <v>183</v>
      </c>
      <c r="D16" s="156" t="s">
        <v>184</v>
      </c>
      <c r="E16" s="128">
        <v>0.3125</v>
      </c>
      <c r="F16" s="201">
        <v>0.6875</v>
      </c>
      <c r="G16" s="128"/>
      <c r="H16" s="201"/>
      <c r="I16" s="158" t="str">
        <f t="shared" ref="I16:X35" si="3">AJ16</f>
        <v>-</v>
      </c>
      <c r="J16" s="130" t="str">
        <f t="shared" si="3"/>
        <v>○</v>
      </c>
      <c r="K16" s="158" t="str">
        <f t="shared" si="3"/>
        <v>○</v>
      </c>
      <c r="L16" s="130" t="str">
        <f t="shared" si="3"/>
        <v>○</v>
      </c>
      <c r="M16" s="158" t="str">
        <f t="shared" si="3"/>
        <v>○</v>
      </c>
      <c r="N16" s="130" t="str">
        <f t="shared" si="3"/>
        <v>○</v>
      </c>
      <c r="O16" s="158" t="str">
        <f t="shared" si="3"/>
        <v>○</v>
      </c>
      <c r="P16" s="130" t="str">
        <f t="shared" si="3"/>
        <v>○</v>
      </c>
      <c r="Q16" s="158" t="str">
        <f t="shared" si="3"/>
        <v>○</v>
      </c>
      <c r="R16" s="130" t="str">
        <f t="shared" si="3"/>
        <v>○</v>
      </c>
      <c r="S16" s="158" t="str">
        <f t="shared" si="3"/>
        <v>○</v>
      </c>
      <c r="T16" s="130" t="str">
        <f t="shared" si="3"/>
        <v>○</v>
      </c>
      <c r="U16" s="158" t="str">
        <f t="shared" si="3"/>
        <v>○</v>
      </c>
      <c r="V16" s="130" t="str">
        <f t="shared" si="3"/>
        <v>○</v>
      </c>
      <c r="W16" s="158" t="str">
        <f t="shared" si="3"/>
        <v>○</v>
      </c>
      <c r="X16" s="130" t="str">
        <f t="shared" si="3"/>
        <v>○</v>
      </c>
      <c r="Y16" s="158" t="str">
        <f t="shared" ref="Y16:AG34" si="4">AZ16</f>
        <v>○</v>
      </c>
      <c r="Z16" s="130" t="str">
        <f t="shared" si="4"/>
        <v>○</v>
      </c>
      <c r="AA16" s="158" t="str">
        <f t="shared" si="4"/>
        <v>○</v>
      </c>
      <c r="AB16" s="130" t="str">
        <f t="shared" si="4"/>
        <v>-</v>
      </c>
      <c r="AC16" s="158" t="str">
        <f t="shared" si="4"/>
        <v>-</v>
      </c>
      <c r="AD16" s="130" t="str">
        <f t="shared" si="4"/>
        <v>-</v>
      </c>
      <c r="AE16" s="158" t="str">
        <f t="shared" si="4"/>
        <v>-</v>
      </c>
      <c r="AF16" s="130" t="str">
        <f t="shared" si="4"/>
        <v>-</v>
      </c>
      <c r="AG16" s="132" t="str">
        <f t="shared" si="4"/>
        <v>-</v>
      </c>
      <c r="AH16" s="159">
        <f t="shared" ref="AH16:AH34" si="5">BK16-BJ16-(BM16-BL16)</f>
        <v>0.375</v>
      </c>
      <c r="AJ16" s="203" t="str">
        <f>IF(AND(AND($BJ16&lt;=BO16,BO16&lt;$BK16),OR(BO16&lt;$BL16,$BM16&lt;=BO16)),"○","-")</f>
        <v>-</v>
      </c>
      <c r="AK16" s="203" t="str">
        <f t="shared" ref="AK16:BH26" si="6">IF(AND(AND($BJ16&lt;=BP16,BP16&lt;$BK16),OR(BP16&lt;$BL16,$BM16&lt;=BP16)),"○","-")</f>
        <v>○</v>
      </c>
      <c r="AL16" s="203" t="str">
        <f t="shared" si="6"/>
        <v>○</v>
      </c>
      <c r="AM16" s="203" t="str">
        <f t="shared" si="6"/>
        <v>○</v>
      </c>
      <c r="AN16" s="203" t="str">
        <f t="shared" si="6"/>
        <v>○</v>
      </c>
      <c r="AO16" s="203" t="str">
        <f t="shared" si="6"/>
        <v>○</v>
      </c>
      <c r="AP16" s="203" t="str">
        <f t="shared" si="6"/>
        <v>○</v>
      </c>
      <c r="AQ16" s="203" t="str">
        <f t="shared" si="6"/>
        <v>○</v>
      </c>
      <c r="AR16" s="203" t="str">
        <f>IF(AND(AND($BJ16&lt;=BW16,BW16&lt;$BK16),OR(BW16&lt;$BL16,$BM16&lt;=BW16)),"○","-")</f>
        <v>○</v>
      </c>
      <c r="AS16" s="203" t="str">
        <f t="shared" si="6"/>
        <v>○</v>
      </c>
      <c r="AT16" s="203" t="str">
        <f t="shared" si="6"/>
        <v>○</v>
      </c>
      <c r="AU16" s="203" t="str">
        <f t="shared" si="6"/>
        <v>○</v>
      </c>
      <c r="AV16" s="203" t="str">
        <f t="shared" si="6"/>
        <v>○</v>
      </c>
      <c r="AW16" s="203" t="str">
        <f t="shared" si="6"/>
        <v>○</v>
      </c>
      <c r="AX16" s="203" t="str">
        <f t="shared" si="6"/>
        <v>○</v>
      </c>
      <c r="AY16" s="203" t="str">
        <f t="shared" si="6"/>
        <v>○</v>
      </c>
      <c r="AZ16" s="203" t="str">
        <f t="shared" si="6"/>
        <v>○</v>
      </c>
      <c r="BA16" s="203" t="str">
        <f t="shared" si="6"/>
        <v>○</v>
      </c>
      <c r="BB16" s="203" t="str">
        <f t="shared" si="6"/>
        <v>○</v>
      </c>
      <c r="BC16" s="203" t="str">
        <f t="shared" si="6"/>
        <v>-</v>
      </c>
      <c r="BD16" s="203" t="str">
        <f t="shared" si="6"/>
        <v>-</v>
      </c>
      <c r="BE16" s="203" t="str">
        <f t="shared" si="6"/>
        <v>-</v>
      </c>
      <c r="BF16" s="203" t="str">
        <f t="shared" si="6"/>
        <v>-</v>
      </c>
      <c r="BG16" s="203" t="str">
        <f t="shared" si="6"/>
        <v>-</v>
      </c>
      <c r="BH16" s="203" t="str">
        <f t="shared" si="6"/>
        <v>-</v>
      </c>
      <c r="BI16" s="125"/>
      <c r="BJ16" s="160">
        <f>E16</f>
        <v>0.3125</v>
      </c>
      <c r="BK16" s="160">
        <f t="shared" ref="BK16:BM34" si="7">F16</f>
        <v>0.6875</v>
      </c>
      <c r="BL16" s="160">
        <f t="shared" si="7"/>
        <v>0</v>
      </c>
      <c r="BM16" s="160">
        <f t="shared" si="7"/>
        <v>0</v>
      </c>
      <c r="BN16" s="160"/>
      <c r="BO16" s="160">
        <f t="shared" ref="BO16:CM26" si="8">CO16</f>
        <v>0.29166666666666669</v>
      </c>
      <c r="BP16" s="160">
        <f t="shared" si="8"/>
        <v>0.3125</v>
      </c>
      <c r="BQ16" s="160">
        <f t="shared" si="8"/>
        <v>0.33333333333333298</v>
      </c>
      <c r="BR16" s="160">
        <f t="shared" si="8"/>
        <v>0.35416666666666702</v>
      </c>
      <c r="BS16" s="160">
        <f t="shared" si="8"/>
        <v>0.375</v>
      </c>
      <c r="BT16" s="160">
        <f t="shared" si="8"/>
        <v>0.39583333333333398</v>
      </c>
      <c r="BU16" s="160">
        <f t="shared" si="8"/>
        <v>0.41666666666666702</v>
      </c>
      <c r="BV16" s="160">
        <f t="shared" si="8"/>
        <v>0.4375</v>
      </c>
      <c r="BW16" s="160">
        <f t="shared" si="8"/>
        <v>0.45833333333333398</v>
      </c>
      <c r="BX16" s="160">
        <f t="shared" si="8"/>
        <v>0.47916666666666702</v>
      </c>
      <c r="BY16" s="160">
        <f t="shared" si="8"/>
        <v>0.5</v>
      </c>
      <c r="BZ16" s="160">
        <f t="shared" si="8"/>
        <v>0.52083333333333304</v>
      </c>
      <c r="CA16" s="160">
        <f t="shared" si="8"/>
        <v>0.54166666666666696</v>
      </c>
      <c r="CB16" s="160">
        <f t="shared" si="8"/>
        <v>0.5625</v>
      </c>
      <c r="CC16" s="160">
        <f t="shared" si="8"/>
        <v>0.58333333333333304</v>
      </c>
      <c r="CD16" s="160">
        <f t="shared" si="8"/>
        <v>0.60416666666666696</v>
      </c>
      <c r="CE16" s="160">
        <f t="shared" si="8"/>
        <v>0.625</v>
      </c>
      <c r="CF16" s="160">
        <f t="shared" si="8"/>
        <v>0.64583333333333304</v>
      </c>
      <c r="CG16" s="160">
        <f t="shared" si="8"/>
        <v>0.66666666666666696</v>
      </c>
      <c r="CH16" s="160">
        <f t="shared" si="8"/>
        <v>0.6875</v>
      </c>
      <c r="CI16" s="160">
        <f t="shared" si="8"/>
        <v>0.70833333333333304</v>
      </c>
      <c r="CJ16" s="160">
        <f t="shared" si="8"/>
        <v>0.72916666666666696</v>
      </c>
      <c r="CK16" s="160">
        <f t="shared" si="8"/>
        <v>0.75</v>
      </c>
      <c r="CL16" s="160">
        <f t="shared" si="8"/>
        <v>0.77083333333333304</v>
      </c>
      <c r="CM16" s="160">
        <f t="shared" si="8"/>
        <v>0.79166666666666696</v>
      </c>
      <c r="CN16" s="161"/>
      <c r="CO16" s="162">
        <v>0.29166666666666669</v>
      </c>
      <c r="CP16" s="162">
        <v>0.3125</v>
      </c>
      <c r="CQ16" s="162">
        <v>0.33333333333333298</v>
      </c>
      <c r="CR16" s="162">
        <v>0.35416666666666702</v>
      </c>
      <c r="CS16" s="162">
        <v>0.375</v>
      </c>
      <c r="CT16" s="162">
        <v>0.39583333333333398</v>
      </c>
      <c r="CU16" s="162">
        <v>0.41666666666666702</v>
      </c>
      <c r="CV16" s="162">
        <v>0.4375</v>
      </c>
      <c r="CW16" s="162">
        <v>0.45833333333333398</v>
      </c>
      <c r="CX16" s="162">
        <v>0.47916666666666702</v>
      </c>
      <c r="CY16" s="162">
        <v>0.5</v>
      </c>
      <c r="CZ16" s="162">
        <v>0.52083333333333304</v>
      </c>
      <c r="DA16" s="162">
        <v>0.54166666666666696</v>
      </c>
      <c r="DB16" s="162">
        <v>0.5625</v>
      </c>
      <c r="DC16" s="162">
        <v>0.58333333333333304</v>
      </c>
      <c r="DD16" s="162">
        <v>0.60416666666666696</v>
      </c>
      <c r="DE16" s="162">
        <v>0.625</v>
      </c>
      <c r="DF16" s="162">
        <v>0.64583333333333304</v>
      </c>
      <c r="DG16" s="162">
        <v>0.66666666666666696</v>
      </c>
      <c r="DH16" s="162">
        <v>0.6875</v>
      </c>
      <c r="DI16" s="162">
        <v>0.70833333333333304</v>
      </c>
      <c r="DJ16" s="162">
        <v>0.72916666666666696</v>
      </c>
      <c r="DK16" s="162">
        <v>0.75</v>
      </c>
      <c r="DL16" s="162">
        <v>0.77083333333333304</v>
      </c>
      <c r="DM16" s="162">
        <v>0.79166666666666696</v>
      </c>
    </row>
    <row r="17" spans="3:117" ht="20.25" customHeight="1" x14ac:dyDescent="0.45">
      <c r="C17" s="156" t="s">
        <v>183</v>
      </c>
      <c r="D17" s="156" t="s">
        <v>185</v>
      </c>
      <c r="E17" s="164">
        <v>0.33333333333333331</v>
      </c>
      <c r="F17" s="201">
        <v>0.69791666666666663</v>
      </c>
      <c r="G17" s="128"/>
      <c r="H17" s="201"/>
      <c r="I17" s="158" t="str">
        <f t="shared" si="3"/>
        <v>-</v>
      </c>
      <c r="J17" s="130" t="str">
        <f t="shared" si="3"/>
        <v>-</v>
      </c>
      <c r="K17" s="158" t="str">
        <f t="shared" si="3"/>
        <v>○</v>
      </c>
      <c r="L17" s="130" t="str">
        <f t="shared" si="3"/>
        <v>○</v>
      </c>
      <c r="M17" s="158" t="str">
        <f t="shared" si="3"/>
        <v>○</v>
      </c>
      <c r="N17" s="130" t="str">
        <f t="shared" si="3"/>
        <v>○</v>
      </c>
      <c r="O17" s="158" t="str">
        <f t="shared" si="3"/>
        <v>○</v>
      </c>
      <c r="P17" s="130" t="str">
        <f t="shared" si="3"/>
        <v>○</v>
      </c>
      <c r="Q17" s="158" t="str">
        <f t="shared" si="3"/>
        <v>○</v>
      </c>
      <c r="R17" s="130" t="str">
        <f t="shared" si="3"/>
        <v>○</v>
      </c>
      <c r="S17" s="158" t="str">
        <f t="shared" si="3"/>
        <v>○</v>
      </c>
      <c r="T17" s="130" t="str">
        <f t="shared" si="3"/>
        <v>○</v>
      </c>
      <c r="U17" s="158" t="str">
        <f t="shared" si="3"/>
        <v>○</v>
      </c>
      <c r="V17" s="130" t="str">
        <f t="shared" si="3"/>
        <v>○</v>
      </c>
      <c r="W17" s="158" t="str">
        <f t="shared" si="3"/>
        <v>○</v>
      </c>
      <c r="X17" s="130" t="str">
        <f t="shared" si="3"/>
        <v>○</v>
      </c>
      <c r="Y17" s="158" t="str">
        <f t="shared" si="4"/>
        <v>○</v>
      </c>
      <c r="Z17" s="130" t="str">
        <f t="shared" si="4"/>
        <v>○</v>
      </c>
      <c r="AA17" s="158" t="str">
        <f t="shared" si="4"/>
        <v>○</v>
      </c>
      <c r="AB17" s="130" t="str">
        <f t="shared" si="4"/>
        <v>○</v>
      </c>
      <c r="AC17" s="158" t="str">
        <f t="shared" si="4"/>
        <v>-</v>
      </c>
      <c r="AD17" s="130" t="str">
        <f t="shared" si="4"/>
        <v>-</v>
      </c>
      <c r="AE17" s="158" t="str">
        <f t="shared" si="4"/>
        <v>-</v>
      </c>
      <c r="AF17" s="130" t="str">
        <f t="shared" si="4"/>
        <v>-</v>
      </c>
      <c r="AG17" s="132" t="str">
        <f t="shared" si="4"/>
        <v>-</v>
      </c>
      <c r="AH17" s="159">
        <f t="shared" si="5"/>
        <v>0.36458333333333331</v>
      </c>
      <c r="AJ17" s="203" t="str">
        <f t="shared" ref="AJ17:AY34" si="9">IF(AND(AND($BJ17&lt;=BO17,BO17&lt;$BK17),OR(BO17&lt;$BL17,$BM17&lt;=BO17)),"○","-")</f>
        <v>-</v>
      </c>
      <c r="AK17" s="203" t="str">
        <f t="shared" si="6"/>
        <v>-</v>
      </c>
      <c r="AL17" s="203" t="str">
        <f t="shared" si="6"/>
        <v>○</v>
      </c>
      <c r="AM17" s="203" t="str">
        <f t="shared" si="6"/>
        <v>○</v>
      </c>
      <c r="AN17" s="203" t="str">
        <f t="shared" si="6"/>
        <v>○</v>
      </c>
      <c r="AO17" s="203" t="str">
        <f t="shared" si="6"/>
        <v>○</v>
      </c>
      <c r="AP17" s="203" t="str">
        <f t="shared" si="6"/>
        <v>○</v>
      </c>
      <c r="AQ17" s="203" t="str">
        <f t="shared" si="6"/>
        <v>○</v>
      </c>
      <c r="AR17" s="203" t="str">
        <f t="shared" si="6"/>
        <v>○</v>
      </c>
      <c r="AS17" s="203" t="str">
        <f t="shared" si="6"/>
        <v>○</v>
      </c>
      <c r="AT17" s="203" t="str">
        <f t="shared" si="6"/>
        <v>○</v>
      </c>
      <c r="AU17" s="203" t="str">
        <f t="shared" si="6"/>
        <v>○</v>
      </c>
      <c r="AV17" s="203" t="str">
        <f t="shared" si="6"/>
        <v>○</v>
      </c>
      <c r="AW17" s="203" t="str">
        <f t="shared" si="6"/>
        <v>○</v>
      </c>
      <c r="AX17" s="203" t="str">
        <f t="shared" si="6"/>
        <v>○</v>
      </c>
      <c r="AY17" s="203" t="str">
        <f t="shared" si="6"/>
        <v>○</v>
      </c>
      <c r="AZ17" s="203" t="str">
        <f t="shared" si="6"/>
        <v>○</v>
      </c>
      <c r="BA17" s="203" t="str">
        <f t="shared" si="6"/>
        <v>○</v>
      </c>
      <c r="BB17" s="203" t="str">
        <f t="shared" si="6"/>
        <v>○</v>
      </c>
      <c r="BC17" s="203" t="str">
        <f t="shared" si="6"/>
        <v>○</v>
      </c>
      <c r="BD17" s="203" t="str">
        <f t="shared" si="6"/>
        <v>-</v>
      </c>
      <c r="BE17" s="203" t="str">
        <f t="shared" si="6"/>
        <v>-</v>
      </c>
      <c r="BF17" s="203" t="str">
        <f t="shared" si="6"/>
        <v>-</v>
      </c>
      <c r="BG17" s="203" t="str">
        <f t="shared" si="6"/>
        <v>-</v>
      </c>
      <c r="BH17" s="203" t="str">
        <f t="shared" si="6"/>
        <v>-</v>
      </c>
      <c r="BI17" s="125"/>
      <c r="BJ17" s="160">
        <f t="shared" ref="BJ17:BJ33" si="10">E17</f>
        <v>0.33333333333333331</v>
      </c>
      <c r="BK17" s="160">
        <f t="shared" si="7"/>
        <v>0.69791666666666663</v>
      </c>
      <c r="BL17" s="160">
        <f t="shared" si="7"/>
        <v>0</v>
      </c>
      <c r="BM17" s="160">
        <f t="shared" si="7"/>
        <v>0</v>
      </c>
      <c r="BN17" s="160"/>
      <c r="BO17" s="160">
        <f t="shared" si="8"/>
        <v>0.29166666666666669</v>
      </c>
      <c r="BP17" s="160">
        <f t="shared" si="8"/>
        <v>0.3125</v>
      </c>
      <c r="BQ17" s="160">
        <f t="shared" si="8"/>
        <v>0.33333333333333298</v>
      </c>
      <c r="BR17" s="160">
        <f t="shared" si="8"/>
        <v>0.35416666666666702</v>
      </c>
      <c r="BS17" s="160">
        <f t="shared" si="8"/>
        <v>0.375</v>
      </c>
      <c r="BT17" s="160">
        <f t="shared" si="8"/>
        <v>0.39583333333333398</v>
      </c>
      <c r="BU17" s="160">
        <f t="shared" si="8"/>
        <v>0.41666666666666702</v>
      </c>
      <c r="BV17" s="160">
        <f t="shared" si="8"/>
        <v>0.4375</v>
      </c>
      <c r="BW17" s="160">
        <f t="shared" si="8"/>
        <v>0.45833333333333398</v>
      </c>
      <c r="BX17" s="160">
        <f t="shared" si="8"/>
        <v>0.47916666666666702</v>
      </c>
      <c r="BY17" s="160">
        <f t="shared" si="8"/>
        <v>0.5</v>
      </c>
      <c r="BZ17" s="160">
        <f t="shared" si="8"/>
        <v>0.52083333333333304</v>
      </c>
      <c r="CA17" s="160">
        <f t="shared" si="8"/>
        <v>0.54166666666666696</v>
      </c>
      <c r="CB17" s="160">
        <f t="shared" si="8"/>
        <v>0.5625</v>
      </c>
      <c r="CC17" s="160">
        <f t="shared" si="8"/>
        <v>0.58333333333333304</v>
      </c>
      <c r="CD17" s="160">
        <f t="shared" si="8"/>
        <v>0.60416666666666696</v>
      </c>
      <c r="CE17" s="160">
        <f t="shared" si="8"/>
        <v>0.625</v>
      </c>
      <c r="CF17" s="160">
        <f t="shared" si="8"/>
        <v>0.64583333333333304</v>
      </c>
      <c r="CG17" s="160">
        <f t="shared" si="8"/>
        <v>0.66666666666666696</v>
      </c>
      <c r="CH17" s="160">
        <f t="shared" si="8"/>
        <v>0.6875</v>
      </c>
      <c r="CI17" s="160">
        <f t="shared" si="8"/>
        <v>0.70833333333333304</v>
      </c>
      <c r="CJ17" s="160">
        <f t="shared" si="8"/>
        <v>0.72916666666666696</v>
      </c>
      <c r="CK17" s="160">
        <f t="shared" si="8"/>
        <v>0.75</v>
      </c>
      <c r="CL17" s="160">
        <f t="shared" si="8"/>
        <v>0.77083333333333304</v>
      </c>
      <c r="CM17" s="160">
        <f t="shared" si="8"/>
        <v>0.79166666666666696</v>
      </c>
      <c r="CN17" s="161"/>
      <c r="CO17" s="162">
        <v>0.29166666666666669</v>
      </c>
      <c r="CP17" s="162">
        <v>0.3125</v>
      </c>
      <c r="CQ17" s="162">
        <v>0.33333333333333298</v>
      </c>
      <c r="CR17" s="162">
        <v>0.35416666666666702</v>
      </c>
      <c r="CS17" s="162">
        <v>0.375</v>
      </c>
      <c r="CT17" s="162">
        <v>0.39583333333333398</v>
      </c>
      <c r="CU17" s="162">
        <v>0.41666666666666702</v>
      </c>
      <c r="CV17" s="162">
        <v>0.4375</v>
      </c>
      <c r="CW17" s="162">
        <v>0.45833333333333398</v>
      </c>
      <c r="CX17" s="162">
        <v>0.47916666666666702</v>
      </c>
      <c r="CY17" s="162">
        <v>0.5</v>
      </c>
      <c r="CZ17" s="162">
        <v>0.52083333333333304</v>
      </c>
      <c r="DA17" s="162">
        <v>0.54166666666666696</v>
      </c>
      <c r="DB17" s="162">
        <v>0.5625</v>
      </c>
      <c r="DC17" s="162">
        <v>0.58333333333333304</v>
      </c>
      <c r="DD17" s="162">
        <v>0.60416666666666696</v>
      </c>
      <c r="DE17" s="162">
        <v>0.625</v>
      </c>
      <c r="DF17" s="162">
        <v>0.64583333333333304</v>
      </c>
      <c r="DG17" s="162">
        <v>0.66666666666666696</v>
      </c>
      <c r="DH17" s="162">
        <v>0.6875</v>
      </c>
      <c r="DI17" s="162">
        <v>0.70833333333333304</v>
      </c>
      <c r="DJ17" s="162">
        <v>0.72916666666666696</v>
      </c>
      <c r="DK17" s="162">
        <v>0.75</v>
      </c>
      <c r="DL17" s="162">
        <v>0.77083333333333304</v>
      </c>
      <c r="DM17" s="162">
        <v>0.79166666666666696</v>
      </c>
    </row>
    <row r="18" spans="3:117" ht="20.25" customHeight="1" x14ac:dyDescent="0.45">
      <c r="C18" s="156" t="s">
        <v>183</v>
      </c>
      <c r="D18" s="156" t="s">
        <v>186</v>
      </c>
      <c r="E18" s="164">
        <v>0.33333333333333331</v>
      </c>
      <c r="F18" s="201">
        <v>0.70833333333333337</v>
      </c>
      <c r="G18" s="128"/>
      <c r="H18" s="201"/>
      <c r="I18" s="158" t="str">
        <f t="shared" si="3"/>
        <v>-</v>
      </c>
      <c r="J18" s="130" t="str">
        <f t="shared" si="3"/>
        <v>-</v>
      </c>
      <c r="K18" s="158" t="str">
        <f t="shared" si="3"/>
        <v>○</v>
      </c>
      <c r="L18" s="130" t="str">
        <f t="shared" si="3"/>
        <v>○</v>
      </c>
      <c r="M18" s="158" t="str">
        <f t="shared" si="3"/>
        <v>○</v>
      </c>
      <c r="N18" s="130" t="str">
        <f t="shared" si="3"/>
        <v>○</v>
      </c>
      <c r="O18" s="158" t="str">
        <f t="shared" si="3"/>
        <v>○</v>
      </c>
      <c r="P18" s="130" t="str">
        <f t="shared" si="3"/>
        <v>○</v>
      </c>
      <c r="Q18" s="158" t="str">
        <f t="shared" si="3"/>
        <v>○</v>
      </c>
      <c r="R18" s="130" t="str">
        <f t="shared" si="3"/>
        <v>○</v>
      </c>
      <c r="S18" s="158" t="str">
        <f t="shared" si="3"/>
        <v>○</v>
      </c>
      <c r="T18" s="130" t="str">
        <f t="shared" si="3"/>
        <v>○</v>
      </c>
      <c r="U18" s="158" t="str">
        <f t="shared" si="3"/>
        <v>○</v>
      </c>
      <c r="V18" s="130" t="str">
        <f t="shared" si="3"/>
        <v>○</v>
      </c>
      <c r="W18" s="158" t="str">
        <f t="shared" si="3"/>
        <v>○</v>
      </c>
      <c r="X18" s="130" t="str">
        <f t="shared" si="3"/>
        <v>○</v>
      </c>
      <c r="Y18" s="158" t="str">
        <f t="shared" si="4"/>
        <v>○</v>
      </c>
      <c r="Z18" s="130" t="str">
        <f t="shared" si="4"/>
        <v>○</v>
      </c>
      <c r="AA18" s="158" t="str">
        <f t="shared" si="4"/>
        <v>○</v>
      </c>
      <c r="AB18" s="130" t="str">
        <f t="shared" si="4"/>
        <v>○</v>
      </c>
      <c r="AC18" s="158" t="str">
        <f t="shared" si="4"/>
        <v>-</v>
      </c>
      <c r="AD18" s="130" t="str">
        <f t="shared" si="4"/>
        <v>-</v>
      </c>
      <c r="AE18" s="158" t="str">
        <f t="shared" si="4"/>
        <v>-</v>
      </c>
      <c r="AF18" s="130" t="str">
        <f t="shared" si="4"/>
        <v>-</v>
      </c>
      <c r="AG18" s="132" t="str">
        <f t="shared" si="4"/>
        <v>-</v>
      </c>
      <c r="AH18" s="159">
        <f t="shared" si="5"/>
        <v>0.37500000000000006</v>
      </c>
      <c r="AJ18" s="203" t="str">
        <f t="shared" si="9"/>
        <v>-</v>
      </c>
      <c r="AK18" s="203" t="str">
        <f t="shared" si="6"/>
        <v>-</v>
      </c>
      <c r="AL18" s="203" t="str">
        <f t="shared" si="6"/>
        <v>○</v>
      </c>
      <c r="AM18" s="203" t="str">
        <f t="shared" si="6"/>
        <v>○</v>
      </c>
      <c r="AN18" s="203" t="str">
        <f t="shared" si="6"/>
        <v>○</v>
      </c>
      <c r="AO18" s="203" t="str">
        <f t="shared" si="6"/>
        <v>○</v>
      </c>
      <c r="AP18" s="203" t="str">
        <f t="shared" si="6"/>
        <v>○</v>
      </c>
      <c r="AQ18" s="203" t="str">
        <f t="shared" si="6"/>
        <v>○</v>
      </c>
      <c r="AR18" s="203" t="str">
        <f t="shared" si="6"/>
        <v>○</v>
      </c>
      <c r="AS18" s="203" t="str">
        <f t="shared" si="6"/>
        <v>○</v>
      </c>
      <c r="AT18" s="203" t="str">
        <f t="shared" si="6"/>
        <v>○</v>
      </c>
      <c r="AU18" s="203" t="str">
        <f t="shared" si="6"/>
        <v>○</v>
      </c>
      <c r="AV18" s="203" t="str">
        <f t="shared" si="6"/>
        <v>○</v>
      </c>
      <c r="AW18" s="203" t="str">
        <f t="shared" si="6"/>
        <v>○</v>
      </c>
      <c r="AX18" s="203" t="str">
        <f t="shared" si="6"/>
        <v>○</v>
      </c>
      <c r="AY18" s="203" t="str">
        <f t="shared" si="6"/>
        <v>○</v>
      </c>
      <c r="AZ18" s="203" t="str">
        <f t="shared" si="6"/>
        <v>○</v>
      </c>
      <c r="BA18" s="203" t="str">
        <f t="shared" si="6"/>
        <v>○</v>
      </c>
      <c r="BB18" s="203" t="str">
        <f t="shared" si="6"/>
        <v>○</v>
      </c>
      <c r="BC18" s="203" t="str">
        <f t="shared" si="6"/>
        <v>○</v>
      </c>
      <c r="BD18" s="203" t="str">
        <f t="shared" si="6"/>
        <v>-</v>
      </c>
      <c r="BE18" s="203" t="str">
        <f t="shared" si="6"/>
        <v>-</v>
      </c>
      <c r="BF18" s="203" t="str">
        <f t="shared" si="6"/>
        <v>-</v>
      </c>
      <c r="BG18" s="203" t="str">
        <f t="shared" si="6"/>
        <v>-</v>
      </c>
      <c r="BH18" s="203" t="str">
        <f t="shared" si="6"/>
        <v>-</v>
      </c>
      <c r="BI18" s="125"/>
      <c r="BJ18" s="160">
        <f t="shared" si="10"/>
        <v>0.33333333333333331</v>
      </c>
      <c r="BK18" s="160">
        <f t="shared" si="7"/>
        <v>0.70833333333333337</v>
      </c>
      <c r="BL18" s="160">
        <f t="shared" si="7"/>
        <v>0</v>
      </c>
      <c r="BM18" s="160">
        <f t="shared" si="7"/>
        <v>0</v>
      </c>
      <c r="BN18" s="160"/>
      <c r="BO18" s="160">
        <f t="shared" si="8"/>
        <v>0.29166666666666669</v>
      </c>
      <c r="BP18" s="160">
        <f t="shared" si="8"/>
        <v>0.3125</v>
      </c>
      <c r="BQ18" s="160">
        <f t="shared" si="8"/>
        <v>0.33333333333333298</v>
      </c>
      <c r="BR18" s="160">
        <f t="shared" si="8"/>
        <v>0.35416666666666702</v>
      </c>
      <c r="BS18" s="160">
        <f t="shared" si="8"/>
        <v>0.375</v>
      </c>
      <c r="BT18" s="160">
        <f t="shared" si="8"/>
        <v>0.39583333333333398</v>
      </c>
      <c r="BU18" s="160">
        <f t="shared" si="8"/>
        <v>0.41666666666666702</v>
      </c>
      <c r="BV18" s="160">
        <f t="shared" si="8"/>
        <v>0.4375</v>
      </c>
      <c r="BW18" s="160">
        <f t="shared" si="8"/>
        <v>0.45833333333333398</v>
      </c>
      <c r="BX18" s="160">
        <f t="shared" si="8"/>
        <v>0.47916666666666702</v>
      </c>
      <c r="BY18" s="160">
        <f t="shared" si="8"/>
        <v>0.5</v>
      </c>
      <c r="BZ18" s="160">
        <f t="shared" si="8"/>
        <v>0.52083333333333304</v>
      </c>
      <c r="CA18" s="160">
        <f t="shared" si="8"/>
        <v>0.54166666666666696</v>
      </c>
      <c r="CB18" s="160">
        <f t="shared" si="8"/>
        <v>0.5625</v>
      </c>
      <c r="CC18" s="160">
        <f t="shared" si="8"/>
        <v>0.58333333333333304</v>
      </c>
      <c r="CD18" s="160">
        <f t="shared" si="8"/>
        <v>0.60416666666666696</v>
      </c>
      <c r="CE18" s="160">
        <f t="shared" si="8"/>
        <v>0.625</v>
      </c>
      <c r="CF18" s="160">
        <f t="shared" si="8"/>
        <v>0.64583333333333304</v>
      </c>
      <c r="CG18" s="160">
        <f t="shared" si="8"/>
        <v>0.66666666666666696</v>
      </c>
      <c r="CH18" s="160">
        <f t="shared" si="8"/>
        <v>0.6875</v>
      </c>
      <c r="CI18" s="160">
        <f t="shared" si="8"/>
        <v>0.70833333333333304</v>
      </c>
      <c r="CJ18" s="160">
        <f t="shared" si="8"/>
        <v>0.72916666666666696</v>
      </c>
      <c r="CK18" s="160">
        <f t="shared" si="8"/>
        <v>0.75</v>
      </c>
      <c r="CL18" s="160">
        <f t="shared" si="8"/>
        <v>0.77083333333333304</v>
      </c>
      <c r="CM18" s="160">
        <f t="shared" si="8"/>
        <v>0.79166666666666696</v>
      </c>
      <c r="CN18" s="161"/>
      <c r="CO18" s="162">
        <v>0.29166666666666669</v>
      </c>
      <c r="CP18" s="162">
        <v>0.3125</v>
      </c>
      <c r="CQ18" s="162">
        <v>0.33333333333333298</v>
      </c>
      <c r="CR18" s="162">
        <v>0.35416666666666702</v>
      </c>
      <c r="CS18" s="162">
        <v>0.375</v>
      </c>
      <c r="CT18" s="162">
        <v>0.39583333333333398</v>
      </c>
      <c r="CU18" s="162">
        <v>0.41666666666666702</v>
      </c>
      <c r="CV18" s="162">
        <v>0.4375</v>
      </c>
      <c r="CW18" s="162">
        <v>0.45833333333333398</v>
      </c>
      <c r="CX18" s="162">
        <v>0.47916666666666702</v>
      </c>
      <c r="CY18" s="162">
        <v>0.5</v>
      </c>
      <c r="CZ18" s="162">
        <v>0.52083333333333304</v>
      </c>
      <c r="DA18" s="162">
        <v>0.54166666666666696</v>
      </c>
      <c r="DB18" s="162">
        <v>0.5625</v>
      </c>
      <c r="DC18" s="162">
        <v>0.58333333333333304</v>
      </c>
      <c r="DD18" s="162">
        <v>0.60416666666666696</v>
      </c>
      <c r="DE18" s="162">
        <v>0.625</v>
      </c>
      <c r="DF18" s="162">
        <v>0.64583333333333304</v>
      </c>
      <c r="DG18" s="162">
        <v>0.66666666666666696</v>
      </c>
      <c r="DH18" s="162">
        <v>0.6875</v>
      </c>
      <c r="DI18" s="162">
        <v>0.70833333333333304</v>
      </c>
      <c r="DJ18" s="162">
        <v>0.72916666666666696</v>
      </c>
      <c r="DK18" s="162">
        <v>0.75</v>
      </c>
      <c r="DL18" s="162">
        <v>0.77083333333333304</v>
      </c>
      <c r="DM18" s="162">
        <v>0.79166666666666696</v>
      </c>
    </row>
    <row r="19" spans="3:117" ht="20.25" customHeight="1" x14ac:dyDescent="0.45">
      <c r="C19" s="156" t="s">
        <v>183</v>
      </c>
      <c r="D19" s="163" t="s">
        <v>187</v>
      </c>
      <c r="E19" s="128">
        <v>0.35416666666666669</v>
      </c>
      <c r="F19" s="201">
        <v>0.70833333333333337</v>
      </c>
      <c r="G19" s="128"/>
      <c r="H19" s="201"/>
      <c r="I19" s="158" t="str">
        <f t="shared" si="3"/>
        <v>-</v>
      </c>
      <c r="J19" s="130" t="str">
        <f t="shared" si="3"/>
        <v>-</v>
      </c>
      <c r="K19" s="158" t="str">
        <f t="shared" si="3"/>
        <v>-</v>
      </c>
      <c r="L19" s="130" t="str">
        <f t="shared" si="3"/>
        <v>○</v>
      </c>
      <c r="M19" s="158" t="str">
        <f t="shared" si="3"/>
        <v>○</v>
      </c>
      <c r="N19" s="130" t="str">
        <f t="shared" si="3"/>
        <v>○</v>
      </c>
      <c r="O19" s="158" t="str">
        <f t="shared" si="3"/>
        <v>○</v>
      </c>
      <c r="P19" s="130" t="str">
        <f t="shared" si="3"/>
        <v>○</v>
      </c>
      <c r="Q19" s="158" t="str">
        <f t="shared" si="3"/>
        <v>○</v>
      </c>
      <c r="R19" s="130" t="str">
        <f t="shared" si="3"/>
        <v>○</v>
      </c>
      <c r="S19" s="158" t="str">
        <f t="shared" si="3"/>
        <v>○</v>
      </c>
      <c r="T19" s="130" t="str">
        <f t="shared" si="3"/>
        <v>○</v>
      </c>
      <c r="U19" s="158" t="str">
        <f t="shared" si="3"/>
        <v>○</v>
      </c>
      <c r="V19" s="130" t="str">
        <f t="shared" si="3"/>
        <v>○</v>
      </c>
      <c r="W19" s="158" t="str">
        <f t="shared" si="3"/>
        <v>○</v>
      </c>
      <c r="X19" s="130" t="str">
        <f t="shared" si="3"/>
        <v>○</v>
      </c>
      <c r="Y19" s="158" t="str">
        <f t="shared" si="4"/>
        <v>○</v>
      </c>
      <c r="Z19" s="130" t="str">
        <f t="shared" si="4"/>
        <v>○</v>
      </c>
      <c r="AA19" s="158" t="str">
        <f t="shared" si="4"/>
        <v>○</v>
      </c>
      <c r="AB19" s="130" t="str">
        <f t="shared" si="4"/>
        <v>○</v>
      </c>
      <c r="AC19" s="158" t="str">
        <f t="shared" si="4"/>
        <v>-</v>
      </c>
      <c r="AD19" s="130" t="str">
        <f t="shared" si="4"/>
        <v>-</v>
      </c>
      <c r="AE19" s="158" t="str">
        <f t="shared" si="4"/>
        <v>-</v>
      </c>
      <c r="AF19" s="130" t="str">
        <f t="shared" si="4"/>
        <v>-</v>
      </c>
      <c r="AG19" s="132" t="str">
        <f t="shared" si="4"/>
        <v>-</v>
      </c>
      <c r="AH19" s="159">
        <f t="shared" si="5"/>
        <v>0.35416666666666669</v>
      </c>
      <c r="AJ19" s="203" t="str">
        <f t="shared" si="9"/>
        <v>-</v>
      </c>
      <c r="AK19" s="203" t="str">
        <f t="shared" si="6"/>
        <v>-</v>
      </c>
      <c r="AL19" s="203" t="str">
        <f t="shared" si="6"/>
        <v>-</v>
      </c>
      <c r="AM19" s="203" t="str">
        <f t="shared" si="6"/>
        <v>○</v>
      </c>
      <c r="AN19" s="203" t="str">
        <f t="shared" si="6"/>
        <v>○</v>
      </c>
      <c r="AO19" s="203" t="str">
        <f t="shared" si="6"/>
        <v>○</v>
      </c>
      <c r="AP19" s="203" t="str">
        <f t="shared" si="6"/>
        <v>○</v>
      </c>
      <c r="AQ19" s="203" t="str">
        <f t="shared" si="6"/>
        <v>○</v>
      </c>
      <c r="AR19" s="203" t="str">
        <f t="shared" si="6"/>
        <v>○</v>
      </c>
      <c r="AS19" s="203" t="str">
        <f t="shared" si="6"/>
        <v>○</v>
      </c>
      <c r="AT19" s="203" t="str">
        <f t="shared" si="6"/>
        <v>○</v>
      </c>
      <c r="AU19" s="203" t="str">
        <f t="shared" si="6"/>
        <v>○</v>
      </c>
      <c r="AV19" s="203" t="str">
        <f t="shared" si="6"/>
        <v>○</v>
      </c>
      <c r="AW19" s="203" t="str">
        <f t="shared" si="6"/>
        <v>○</v>
      </c>
      <c r="AX19" s="203" t="str">
        <f t="shared" si="6"/>
        <v>○</v>
      </c>
      <c r="AY19" s="203" t="str">
        <f t="shared" si="6"/>
        <v>○</v>
      </c>
      <c r="AZ19" s="203" t="str">
        <f t="shared" si="6"/>
        <v>○</v>
      </c>
      <c r="BA19" s="203" t="str">
        <f t="shared" si="6"/>
        <v>○</v>
      </c>
      <c r="BB19" s="203" t="str">
        <f t="shared" si="6"/>
        <v>○</v>
      </c>
      <c r="BC19" s="203" t="str">
        <f t="shared" si="6"/>
        <v>○</v>
      </c>
      <c r="BD19" s="203" t="str">
        <f t="shared" si="6"/>
        <v>-</v>
      </c>
      <c r="BE19" s="203" t="str">
        <f t="shared" si="6"/>
        <v>-</v>
      </c>
      <c r="BF19" s="203" t="str">
        <f t="shared" si="6"/>
        <v>-</v>
      </c>
      <c r="BG19" s="203" t="str">
        <f t="shared" si="6"/>
        <v>-</v>
      </c>
      <c r="BH19" s="203" t="str">
        <f t="shared" si="6"/>
        <v>-</v>
      </c>
      <c r="BI19" s="125"/>
      <c r="BJ19" s="160">
        <f t="shared" si="10"/>
        <v>0.35416666666666669</v>
      </c>
      <c r="BK19" s="160">
        <f t="shared" si="7"/>
        <v>0.70833333333333337</v>
      </c>
      <c r="BL19" s="160">
        <f>G19</f>
        <v>0</v>
      </c>
      <c r="BM19" s="160">
        <f>H19</f>
        <v>0</v>
      </c>
      <c r="BN19" s="160"/>
      <c r="BO19" s="160">
        <f t="shared" si="8"/>
        <v>0.29166666666666669</v>
      </c>
      <c r="BP19" s="160">
        <f t="shared" si="8"/>
        <v>0.3125</v>
      </c>
      <c r="BQ19" s="160">
        <f t="shared" si="8"/>
        <v>0.33333333333333298</v>
      </c>
      <c r="BR19" s="160">
        <f t="shared" si="8"/>
        <v>0.35416666666666702</v>
      </c>
      <c r="BS19" s="160">
        <f t="shared" si="8"/>
        <v>0.375</v>
      </c>
      <c r="BT19" s="160">
        <f t="shared" si="8"/>
        <v>0.39583333333333398</v>
      </c>
      <c r="BU19" s="160">
        <f t="shared" si="8"/>
        <v>0.41666666666666702</v>
      </c>
      <c r="BV19" s="160">
        <f t="shared" si="8"/>
        <v>0.4375</v>
      </c>
      <c r="BW19" s="160">
        <f t="shared" si="8"/>
        <v>0.45833333333333398</v>
      </c>
      <c r="BX19" s="160">
        <f t="shared" si="8"/>
        <v>0.47916666666666702</v>
      </c>
      <c r="BY19" s="160">
        <f t="shared" si="8"/>
        <v>0.5</v>
      </c>
      <c r="BZ19" s="160">
        <f t="shared" si="8"/>
        <v>0.52083333333333304</v>
      </c>
      <c r="CA19" s="160">
        <f t="shared" si="8"/>
        <v>0.54166666666666696</v>
      </c>
      <c r="CB19" s="160">
        <f t="shared" si="8"/>
        <v>0.5625</v>
      </c>
      <c r="CC19" s="160">
        <f t="shared" si="8"/>
        <v>0.58333333333333304</v>
      </c>
      <c r="CD19" s="160">
        <f t="shared" si="8"/>
        <v>0.60416666666666696</v>
      </c>
      <c r="CE19" s="160">
        <f t="shared" si="8"/>
        <v>0.625</v>
      </c>
      <c r="CF19" s="160">
        <f t="shared" si="8"/>
        <v>0.64583333333333304</v>
      </c>
      <c r="CG19" s="160">
        <f t="shared" si="8"/>
        <v>0.66666666666666696</v>
      </c>
      <c r="CH19" s="160">
        <f t="shared" si="8"/>
        <v>0.6875</v>
      </c>
      <c r="CI19" s="160">
        <f t="shared" si="8"/>
        <v>0.70833333333333304</v>
      </c>
      <c r="CJ19" s="160">
        <f t="shared" si="8"/>
        <v>0.72916666666666696</v>
      </c>
      <c r="CK19" s="160">
        <f t="shared" si="8"/>
        <v>0.75</v>
      </c>
      <c r="CL19" s="160">
        <f t="shared" si="8"/>
        <v>0.77083333333333304</v>
      </c>
      <c r="CM19" s="160">
        <f t="shared" si="8"/>
        <v>0.79166666666666696</v>
      </c>
      <c r="CN19" s="161"/>
      <c r="CO19" s="162">
        <v>0.29166666666666669</v>
      </c>
      <c r="CP19" s="162">
        <v>0.3125</v>
      </c>
      <c r="CQ19" s="162">
        <v>0.33333333333333298</v>
      </c>
      <c r="CR19" s="162">
        <v>0.35416666666666702</v>
      </c>
      <c r="CS19" s="162">
        <v>0.375</v>
      </c>
      <c r="CT19" s="162">
        <v>0.39583333333333398</v>
      </c>
      <c r="CU19" s="162">
        <v>0.41666666666666702</v>
      </c>
      <c r="CV19" s="162">
        <v>0.4375</v>
      </c>
      <c r="CW19" s="162">
        <v>0.45833333333333398</v>
      </c>
      <c r="CX19" s="162">
        <v>0.47916666666666702</v>
      </c>
      <c r="CY19" s="162">
        <v>0.5</v>
      </c>
      <c r="CZ19" s="162">
        <v>0.52083333333333304</v>
      </c>
      <c r="DA19" s="162">
        <v>0.54166666666666696</v>
      </c>
      <c r="DB19" s="162">
        <v>0.5625</v>
      </c>
      <c r="DC19" s="162">
        <v>0.58333333333333304</v>
      </c>
      <c r="DD19" s="162">
        <v>0.60416666666666696</v>
      </c>
      <c r="DE19" s="162">
        <v>0.625</v>
      </c>
      <c r="DF19" s="162">
        <v>0.64583333333333304</v>
      </c>
      <c r="DG19" s="162">
        <v>0.66666666666666696</v>
      </c>
      <c r="DH19" s="162">
        <v>0.6875</v>
      </c>
      <c r="DI19" s="162">
        <v>0.70833333333333304</v>
      </c>
      <c r="DJ19" s="162">
        <v>0.72916666666666696</v>
      </c>
      <c r="DK19" s="162">
        <v>0.75</v>
      </c>
      <c r="DL19" s="162">
        <v>0.77083333333333304</v>
      </c>
      <c r="DM19" s="162">
        <v>0.79166666666666696</v>
      </c>
    </row>
    <row r="20" spans="3:117" ht="20.25" customHeight="1" x14ac:dyDescent="0.45">
      <c r="C20" s="156" t="s">
        <v>183</v>
      </c>
      <c r="D20" s="156" t="s">
        <v>188</v>
      </c>
      <c r="E20" s="164">
        <v>0.375</v>
      </c>
      <c r="F20" s="201">
        <v>0.72916666666666663</v>
      </c>
      <c r="G20" s="128">
        <v>0.625</v>
      </c>
      <c r="H20" s="201">
        <v>0.64583333333333337</v>
      </c>
      <c r="I20" s="158" t="str">
        <f t="shared" si="3"/>
        <v>-</v>
      </c>
      <c r="J20" s="130" t="str">
        <f t="shared" si="3"/>
        <v>-</v>
      </c>
      <c r="K20" s="158" t="str">
        <f t="shared" si="3"/>
        <v>-</v>
      </c>
      <c r="L20" s="130" t="str">
        <f t="shared" si="3"/>
        <v>-</v>
      </c>
      <c r="M20" s="158" t="str">
        <f t="shared" si="3"/>
        <v>○</v>
      </c>
      <c r="N20" s="130" t="str">
        <f t="shared" si="3"/>
        <v>○</v>
      </c>
      <c r="O20" s="158" t="str">
        <f t="shared" si="3"/>
        <v>○</v>
      </c>
      <c r="P20" s="130" t="str">
        <f t="shared" si="3"/>
        <v>○</v>
      </c>
      <c r="Q20" s="158" t="str">
        <f t="shared" si="3"/>
        <v>○</v>
      </c>
      <c r="R20" s="130" t="str">
        <f t="shared" si="3"/>
        <v>○</v>
      </c>
      <c r="S20" s="158" t="str">
        <f t="shared" si="3"/>
        <v>○</v>
      </c>
      <c r="T20" s="130" t="str">
        <f t="shared" si="3"/>
        <v>○</v>
      </c>
      <c r="U20" s="158" t="str">
        <f t="shared" si="3"/>
        <v>○</v>
      </c>
      <c r="V20" s="130" t="str">
        <f t="shared" si="3"/>
        <v>○</v>
      </c>
      <c r="W20" s="158" t="str">
        <f t="shared" si="3"/>
        <v>○</v>
      </c>
      <c r="X20" s="130" t="str">
        <f t="shared" si="3"/>
        <v>○</v>
      </c>
      <c r="Y20" s="158" t="str">
        <f t="shared" si="4"/>
        <v>-</v>
      </c>
      <c r="Z20" s="130" t="str">
        <f t="shared" si="4"/>
        <v>○</v>
      </c>
      <c r="AA20" s="158" t="str">
        <f t="shared" si="4"/>
        <v>○</v>
      </c>
      <c r="AB20" s="130" t="str">
        <f t="shared" si="4"/>
        <v>○</v>
      </c>
      <c r="AC20" s="158" t="str">
        <f t="shared" si="4"/>
        <v>○</v>
      </c>
      <c r="AD20" s="130" t="str">
        <f t="shared" si="4"/>
        <v>-</v>
      </c>
      <c r="AE20" s="158" t="str">
        <f t="shared" si="4"/>
        <v>-</v>
      </c>
      <c r="AF20" s="130" t="str">
        <f t="shared" si="4"/>
        <v>-</v>
      </c>
      <c r="AG20" s="132" t="str">
        <f t="shared" si="4"/>
        <v>-</v>
      </c>
      <c r="AH20" s="159">
        <f t="shared" si="5"/>
        <v>0.33333333333333326</v>
      </c>
      <c r="AJ20" s="203" t="str">
        <f t="shared" si="9"/>
        <v>-</v>
      </c>
      <c r="AK20" s="203" t="str">
        <f t="shared" si="6"/>
        <v>-</v>
      </c>
      <c r="AL20" s="203" t="str">
        <f t="shared" si="6"/>
        <v>-</v>
      </c>
      <c r="AM20" s="203" t="str">
        <f t="shared" si="6"/>
        <v>-</v>
      </c>
      <c r="AN20" s="203" t="str">
        <f t="shared" si="6"/>
        <v>○</v>
      </c>
      <c r="AO20" s="203" t="str">
        <f t="shared" si="6"/>
        <v>○</v>
      </c>
      <c r="AP20" s="203" t="str">
        <f t="shared" si="6"/>
        <v>○</v>
      </c>
      <c r="AQ20" s="203" t="str">
        <f t="shared" si="6"/>
        <v>○</v>
      </c>
      <c r="AR20" s="203" t="str">
        <f t="shared" si="6"/>
        <v>○</v>
      </c>
      <c r="AS20" s="203" t="str">
        <f t="shared" si="6"/>
        <v>○</v>
      </c>
      <c r="AT20" s="203" t="str">
        <f t="shared" si="6"/>
        <v>○</v>
      </c>
      <c r="AU20" s="203" t="str">
        <f t="shared" si="6"/>
        <v>○</v>
      </c>
      <c r="AV20" s="203" t="str">
        <f t="shared" si="6"/>
        <v>○</v>
      </c>
      <c r="AW20" s="203" t="str">
        <f t="shared" si="6"/>
        <v>○</v>
      </c>
      <c r="AX20" s="203" t="str">
        <f t="shared" si="6"/>
        <v>○</v>
      </c>
      <c r="AY20" s="203" t="str">
        <f t="shared" si="6"/>
        <v>○</v>
      </c>
      <c r="AZ20" s="203" t="str">
        <f t="shared" si="6"/>
        <v>-</v>
      </c>
      <c r="BA20" s="203" t="str">
        <f t="shared" si="6"/>
        <v>○</v>
      </c>
      <c r="BB20" s="203" t="str">
        <f t="shared" si="6"/>
        <v>○</v>
      </c>
      <c r="BC20" s="203" t="str">
        <f t="shared" si="6"/>
        <v>○</v>
      </c>
      <c r="BD20" s="203" t="str">
        <f t="shared" si="6"/>
        <v>○</v>
      </c>
      <c r="BE20" s="203" t="str">
        <f t="shared" si="6"/>
        <v>-</v>
      </c>
      <c r="BF20" s="203" t="str">
        <f t="shared" si="6"/>
        <v>-</v>
      </c>
      <c r="BG20" s="203" t="str">
        <f t="shared" si="6"/>
        <v>-</v>
      </c>
      <c r="BH20" s="203" t="str">
        <f t="shared" si="6"/>
        <v>-</v>
      </c>
      <c r="BI20" s="125"/>
      <c r="BJ20" s="160">
        <f t="shared" si="10"/>
        <v>0.375</v>
      </c>
      <c r="BK20" s="160">
        <f t="shared" si="7"/>
        <v>0.72916666666666663</v>
      </c>
      <c r="BL20" s="160">
        <f>G20</f>
        <v>0.625</v>
      </c>
      <c r="BM20" s="160">
        <f>H20</f>
        <v>0.64583333333333337</v>
      </c>
      <c r="BN20" s="160"/>
      <c r="BO20" s="160">
        <f t="shared" si="8"/>
        <v>0.29166666666666669</v>
      </c>
      <c r="BP20" s="160">
        <f t="shared" si="8"/>
        <v>0.3125</v>
      </c>
      <c r="BQ20" s="160">
        <f t="shared" si="8"/>
        <v>0.33333333333333298</v>
      </c>
      <c r="BR20" s="160">
        <f t="shared" si="8"/>
        <v>0.35416666666666702</v>
      </c>
      <c r="BS20" s="160">
        <f t="shared" si="8"/>
        <v>0.375</v>
      </c>
      <c r="BT20" s="160">
        <f t="shared" si="8"/>
        <v>0.39583333333333398</v>
      </c>
      <c r="BU20" s="160">
        <f t="shared" si="8"/>
        <v>0.41666666666666702</v>
      </c>
      <c r="BV20" s="160">
        <f t="shared" si="8"/>
        <v>0.4375</v>
      </c>
      <c r="BW20" s="160">
        <f t="shared" si="8"/>
        <v>0.45833333333333398</v>
      </c>
      <c r="BX20" s="160">
        <f t="shared" si="8"/>
        <v>0.47916666666666702</v>
      </c>
      <c r="BY20" s="160">
        <f t="shared" si="8"/>
        <v>0.5</v>
      </c>
      <c r="BZ20" s="160">
        <f t="shared" si="8"/>
        <v>0.52083333333333304</v>
      </c>
      <c r="CA20" s="160">
        <f t="shared" si="8"/>
        <v>0.54166666666666696</v>
      </c>
      <c r="CB20" s="160">
        <f t="shared" si="8"/>
        <v>0.5625</v>
      </c>
      <c r="CC20" s="160">
        <f t="shared" si="8"/>
        <v>0.58333333333333304</v>
      </c>
      <c r="CD20" s="160">
        <f t="shared" si="8"/>
        <v>0.60416666666666696</v>
      </c>
      <c r="CE20" s="160">
        <f t="shared" si="8"/>
        <v>0.625</v>
      </c>
      <c r="CF20" s="160">
        <f t="shared" si="8"/>
        <v>0.64583333333333304</v>
      </c>
      <c r="CG20" s="160">
        <f t="shared" si="8"/>
        <v>0.66666666666666696</v>
      </c>
      <c r="CH20" s="160">
        <f t="shared" si="8"/>
        <v>0.6875</v>
      </c>
      <c r="CI20" s="160">
        <f t="shared" si="8"/>
        <v>0.70833333333333304</v>
      </c>
      <c r="CJ20" s="160">
        <f t="shared" si="8"/>
        <v>0.72916666666666696</v>
      </c>
      <c r="CK20" s="160">
        <f t="shared" si="8"/>
        <v>0.75</v>
      </c>
      <c r="CL20" s="160">
        <f t="shared" si="8"/>
        <v>0.77083333333333304</v>
      </c>
      <c r="CM20" s="160">
        <f t="shared" si="8"/>
        <v>0.79166666666666696</v>
      </c>
      <c r="CN20" s="161"/>
      <c r="CO20" s="162">
        <v>0.29166666666666669</v>
      </c>
      <c r="CP20" s="162">
        <v>0.3125</v>
      </c>
      <c r="CQ20" s="162">
        <v>0.33333333333333298</v>
      </c>
      <c r="CR20" s="162">
        <v>0.35416666666666702</v>
      </c>
      <c r="CS20" s="162">
        <v>0.375</v>
      </c>
      <c r="CT20" s="162">
        <v>0.39583333333333398</v>
      </c>
      <c r="CU20" s="162">
        <v>0.41666666666666702</v>
      </c>
      <c r="CV20" s="162">
        <v>0.4375</v>
      </c>
      <c r="CW20" s="162">
        <v>0.45833333333333398</v>
      </c>
      <c r="CX20" s="162">
        <v>0.47916666666666702</v>
      </c>
      <c r="CY20" s="162">
        <v>0.5</v>
      </c>
      <c r="CZ20" s="162">
        <v>0.52083333333333304</v>
      </c>
      <c r="DA20" s="162">
        <v>0.54166666666666696</v>
      </c>
      <c r="DB20" s="162">
        <v>0.5625</v>
      </c>
      <c r="DC20" s="162">
        <v>0.58333333333333304</v>
      </c>
      <c r="DD20" s="162">
        <v>0.60416666666666696</v>
      </c>
      <c r="DE20" s="162">
        <v>0.625</v>
      </c>
      <c r="DF20" s="162">
        <v>0.64583333333333304</v>
      </c>
      <c r="DG20" s="162">
        <v>0.66666666666666696</v>
      </c>
      <c r="DH20" s="162">
        <v>0.6875</v>
      </c>
      <c r="DI20" s="162">
        <v>0.70833333333333304</v>
      </c>
      <c r="DJ20" s="162">
        <v>0.72916666666666696</v>
      </c>
      <c r="DK20" s="162">
        <v>0.75</v>
      </c>
      <c r="DL20" s="162">
        <v>0.77083333333333304</v>
      </c>
      <c r="DM20" s="162">
        <v>0.79166666666666696</v>
      </c>
    </row>
    <row r="21" spans="3:117" ht="20.25" customHeight="1" x14ac:dyDescent="0.45">
      <c r="C21" s="156" t="s">
        <v>183</v>
      </c>
      <c r="D21" s="156" t="s">
        <v>189</v>
      </c>
      <c r="E21" s="164">
        <v>0.39583333333333331</v>
      </c>
      <c r="F21" s="201">
        <v>0.75</v>
      </c>
      <c r="G21" s="128"/>
      <c r="H21" s="201"/>
      <c r="I21" s="158" t="str">
        <f t="shared" si="3"/>
        <v>-</v>
      </c>
      <c r="J21" s="130" t="str">
        <f t="shared" si="3"/>
        <v>-</v>
      </c>
      <c r="K21" s="158" t="str">
        <f t="shared" si="3"/>
        <v>-</v>
      </c>
      <c r="L21" s="130" t="str">
        <f t="shared" si="3"/>
        <v>-</v>
      </c>
      <c r="M21" s="158" t="str">
        <f t="shared" si="3"/>
        <v>-</v>
      </c>
      <c r="N21" s="130" t="str">
        <f t="shared" si="3"/>
        <v>○</v>
      </c>
      <c r="O21" s="158" t="str">
        <f t="shared" si="3"/>
        <v>○</v>
      </c>
      <c r="P21" s="130" t="str">
        <f t="shared" si="3"/>
        <v>○</v>
      </c>
      <c r="Q21" s="158" t="str">
        <f t="shared" si="3"/>
        <v>○</v>
      </c>
      <c r="R21" s="130" t="str">
        <f t="shared" si="3"/>
        <v>○</v>
      </c>
      <c r="S21" s="158" t="str">
        <f t="shared" si="3"/>
        <v>○</v>
      </c>
      <c r="T21" s="130" t="str">
        <f t="shared" si="3"/>
        <v>○</v>
      </c>
      <c r="U21" s="158" t="str">
        <f t="shared" si="3"/>
        <v>○</v>
      </c>
      <c r="V21" s="130" t="str">
        <f t="shared" si="3"/>
        <v>○</v>
      </c>
      <c r="W21" s="158" t="str">
        <f t="shared" si="3"/>
        <v>○</v>
      </c>
      <c r="X21" s="130" t="str">
        <f t="shared" si="3"/>
        <v>○</v>
      </c>
      <c r="Y21" s="158" t="str">
        <f t="shared" si="4"/>
        <v>○</v>
      </c>
      <c r="Z21" s="130" t="str">
        <f t="shared" si="4"/>
        <v>○</v>
      </c>
      <c r="AA21" s="158" t="str">
        <f t="shared" si="4"/>
        <v>○</v>
      </c>
      <c r="AB21" s="130" t="str">
        <f t="shared" si="4"/>
        <v>○</v>
      </c>
      <c r="AC21" s="158" t="str">
        <f t="shared" si="4"/>
        <v>○</v>
      </c>
      <c r="AD21" s="130" t="str">
        <f t="shared" si="4"/>
        <v>○</v>
      </c>
      <c r="AE21" s="158" t="str">
        <f t="shared" si="4"/>
        <v>-</v>
      </c>
      <c r="AF21" s="130" t="str">
        <f t="shared" si="4"/>
        <v>-</v>
      </c>
      <c r="AG21" s="132" t="str">
        <f t="shared" si="4"/>
        <v>-</v>
      </c>
      <c r="AH21" s="159">
        <f t="shared" si="5"/>
        <v>0.35416666666666669</v>
      </c>
      <c r="AJ21" s="203" t="str">
        <f t="shared" si="9"/>
        <v>-</v>
      </c>
      <c r="AK21" s="203" t="str">
        <f t="shared" si="6"/>
        <v>-</v>
      </c>
      <c r="AL21" s="203" t="str">
        <f t="shared" si="6"/>
        <v>-</v>
      </c>
      <c r="AM21" s="203" t="str">
        <f t="shared" si="6"/>
        <v>-</v>
      </c>
      <c r="AN21" s="203" t="str">
        <f t="shared" si="6"/>
        <v>-</v>
      </c>
      <c r="AO21" s="203" t="str">
        <f t="shared" si="6"/>
        <v>○</v>
      </c>
      <c r="AP21" s="203" t="str">
        <f t="shared" si="6"/>
        <v>○</v>
      </c>
      <c r="AQ21" s="203" t="str">
        <f t="shared" si="6"/>
        <v>○</v>
      </c>
      <c r="AR21" s="203" t="str">
        <f t="shared" si="6"/>
        <v>○</v>
      </c>
      <c r="AS21" s="203" t="str">
        <f t="shared" si="6"/>
        <v>○</v>
      </c>
      <c r="AT21" s="203" t="str">
        <f t="shared" si="6"/>
        <v>○</v>
      </c>
      <c r="AU21" s="203" t="str">
        <f t="shared" si="6"/>
        <v>○</v>
      </c>
      <c r="AV21" s="203" t="str">
        <f t="shared" si="6"/>
        <v>○</v>
      </c>
      <c r="AW21" s="203" t="str">
        <f t="shared" si="6"/>
        <v>○</v>
      </c>
      <c r="AX21" s="203" t="str">
        <f t="shared" si="6"/>
        <v>○</v>
      </c>
      <c r="AY21" s="203" t="str">
        <f t="shared" si="6"/>
        <v>○</v>
      </c>
      <c r="AZ21" s="203" t="str">
        <f t="shared" si="6"/>
        <v>○</v>
      </c>
      <c r="BA21" s="203" t="str">
        <f t="shared" si="6"/>
        <v>○</v>
      </c>
      <c r="BB21" s="203" t="str">
        <f t="shared" si="6"/>
        <v>○</v>
      </c>
      <c r="BC21" s="203" t="str">
        <f t="shared" si="6"/>
        <v>○</v>
      </c>
      <c r="BD21" s="203" t="str">
        <f t="shared" si="6"/>
        <v>○</v>
      </c>
      <c r="BE21" s="203" t="str">
        <f t="shared" si="6"/>
        <v>○</v>
      </c>
      <c r="BF21" s="203" t="str">
        <f t="shared" si="6"/>
        <v>-</v>
      </c>
      <c r="BG21" s="203" t="str">
        <f t="shared" si="6"/>
        <v>-</v>
      </c>
      <c r="BH21" s="203" t="str">
        <f t="shared" si="6"/>
        <v>-</v>
      </c>
      <c r="BI21" s="125"/>
      <c r="BJ21" s="160">
        <f t="shared" si="10"/>
        <v>0.39583333333333331</v>
      </c>
      <c r="BK21" s="160">
        <f t="shared" si="7"/>
        <v>0.75</v>
      </c>
      <c r="BL21" s="160">
        <f t="shared" si="7"/>
        <v>0</v>
      </c>
      <c r="BM21" s="160">
        <f t="shared" si="7"/>
        <v>0</v>
      </c>
      <c r="BN21" s="160"/>
      <c r="BO21" s="160">
        <f t="shared" si="8"/>
        <v>0.29166666666666669</v>
      </c>
      <c r="BP21" s="160">
        <f t="shared" si="8"/>
        <v>0.3125</v>
      </c>
      <c r="BQ21" s="160">
        <f t="shared" si="8"/>
        <v>0.33333333333333298</v>
      </c>
      <c r="BR21" s="160">
        <f t="shared" si="8"/>
        <v>0.35416666666666702</v>
      </c>
      <c r="BS21" s="160">
        <f t="shared" si="8"/>
        <v>0.375</v>
      </c>
      <c r="BT21" s="160">
        <f t="shared" si="8"/>
        <v>0.39583333333333398</v>
      </c>
      <c r="BU21" s="160">
        <f t="shared" si="8"/>
        <v>0.41666666666666702</v>
      </c>
      <c r="BV21" s="160">
        <f t="shared" si="8"/>
        <v>0.4375</v>
      </c>
      <c r="BW21" s="160">
        <f t="shared" si="8"/>
        <v>0.45833333333333398</v>
      </c>
      <c r="BX21" s="160">
        <f t="shared" si="8"/>
        <v>0.47916666666666702</v>
      </c>
      <c r="BY21" s="160">
        <f t="shared" si="8"/>
        <v>0.5</v>
      </c>
      <c r="BZ21" s="160">
        <f t="shared" si="8"/>
        <v>0.52083333333333304</v>
      </c>
      <c r="CA21" s="160">
        <f t="shared" si="8"/>
        <v>0.54166666666666696</v>
      </c>
      <c r="CB21" s="160">
        <f t="shared" si="8"/>
        <v>0.5625</v>
      </c>
      <c r="CC21" s="160">
        <f t="shared" si="8"/>
        <v>0.58333333333333304</v>
      </c>
      <c r="CD21" s="160">
        <f t="shared" si="8"/>
        <v>0.60416666666666696</v>
      </c>
      <c r="CE21" s="160">
        <f t="shared" si="8"/>
        <v>0.625</v>
      </c>
      <c r="CF21" s="160">
        <f t="shared" si="8"/>
        <v>0.64583333333333304</v>
      </c>
      <c r="CG21" s="160">
        <f t="shared" si="8"/>
        <v>0.66666666666666696</v>
      </c>
      <c r="CH21" s="160">
        <f t="shared" si="8"/>
        <v>0.6875</v>
      </c>
      <c r="CI21" s="160">
        <f t="shared" si="8"/>
        <v>0.70833333333333304</v>
      </c>
      <c r="CJ21" s="160">
        <f t="shared" si="8"/>
        <v>0.72916666666666696</v>
      </c>
      <c r="CK21" s="160">
        <f t="shared" si="8"/>
        <v>0.75</v>
      </c>
      <c r="CL21" s="160">
        <f t="shared" si="8"/>
        <v>0.77083333333333304</v>
      </c>
      <c r="CM21" s="160">
        <f t="shared" si="8"/>
        <v>0.79166666666666696</v>
      </c>
      <c r="CN21" s="161"/>
      <c r="CO21" s="162">
        <v>0.29166666666666669</v>
      </c>
      <c r="CP21" s="162">
        <v>0.3125</v>
      </c>
      <c r="CQ21" s="162">
        <v>0.33333333333333298</v>
      </c>
      <c r="CR21" s="162">
        <v>0.35416666666666702</v>
      </c>
      <c r="CS21" s="162">
        <v>0.375</v>
      </c>
      <c r="CT21" s="162">
        <v>0.39583333333333398</v>
      </c>
      <c r="CU21" s="162">
        <v>0.41666666666666702</v>
      </c>
      <c r="CV21" s="162">
        <v>0.4375</v>
      </c>
      <c r="CW21" s="162">
        <v>0.45833333333333398</v>
      </c>
      <c r="CX21" s="162">
        <v>0.47916666666666702</v>
      </c>
      <c r="CY21" s="162">
        <v>0.5</v>
      </c>
      <c r="CZ21" s="162">
        <v>0.52083333333333304</v>
      </c>
      <c r="DA21" s="162">
        <v>0.54166666666666696</v>
      </c>
      <c r="DB21" s="162">
        <v>0.5625</v>
      </c>
      <c r="DC21" s="162">
        <v>0.58333333333333304</v>
      </c>
      <c r="DD21" s="162">
        <v>0.60416666666666696</v>
      </c>
      <c r="DE21" s="162">
        <v>0.625</v>
      </c>
      <c r="DF21" s="162">
        <v>0.64583333333333304</v>
      </c>
      <c r="DG21" s="162">
        <v>0.66666666666666696</v>
      </c>
      <c r="DH21" s="162">
        <v>0.6875</v>
      </c>
      <c r="DI21" s="162">
        <v>0.70833333333333304</v>
      </c>
      <c r="DJ21" s="162">
        <v>0.72916666666666696</v>
      </c>
      <c r="DK21" s="162">
        <v>0.75</v>
      </c>
      <c r="DL21" s="162">
        <v>0.77083333333333304</v>
      </c>
      <c r="DM21" s="162">
        <v>0.79166666666666696</v>
      </c>
    </row>
    <row r="22" spans="3:117" ht="20.25" customHeight="1" x14ac:dyDescent="0.45">
      <c r="C22" s="156" t="s">
        <v>183</v>
      </c>
      <c r="D22" s="156" t="s">
        <v>190</v>
      </c>
      <c r="E22" s="164">
        <v>0.39583333333333331</v>
      </c>
      <c r="F22" s="201">
        <v>0.70833333333333337</v>
      </c>
      <c r="G22" s="128"/>
      <c r="H22" s="201"/>
      <c r="I22" s="158" t="str">
        <f t="shared" si="3"/>
        <v>-</v>
      </c>
      <c r="J22" s="130" t="str">
        <f t="shared" si="3"/>
        <v>-</v>
      </c>
      <c r="K22" s="158" t="str">
        <f t="shared" si="3"/>
        <v>-</v>
      </c>
      <c r="L22" s="130" t="str">
        <f t="shared" si="3"/>
        <v>-</v>
      </c>
      <c r="M22" s="158" t="str">
        <f t="shared" si="3"/>
        <v>-</v>
      </c>
      <c r="N22" s="130" t="str">
        <f t="shared" si="3"/>
        <v>○</v>
      </c>
      <c r="O22" s="158" t="str">
        <f t="shared" si="3"/>
        <v>○</v>
      </c>
      <c r="P22" s="130" t="str">
        <f t="shared" si="3"/>
        <v>○</v>
      </c>
      <c r="Q22" s="158" t="str">
        <f t="shared" si="3"/>
        <v>○</v>
      </c>
      <c r="R22" s="130" t="str">
        <f t="shared" si="3"/>
        <v>○</v>
      </c>
      <c r="S22" s="158" t="str">
        <f t="shared" si="3"/>
        <v>○</v>
      </c>
      <c r="T22" s="130" t="str">
        <f t="shared" si="3"/>
        <v>○</v>
      </c>
      <c r="U22" s="158" t="str">
        <f t="shared" si="3"/>
        <v>○</v>
      </c>
      <c r="V22" s="130" t="str">
        <f t="shared" si="3"/>
        <v>○</v>
      </c>
      <c r="W22" s="158" t="str">
        <f t="shared" si="3"/>
        <v>○</v>
      </c>
      <c r="X22" s="130" t="str">
        <f t="shared" si="3"/>
        <v>○</v>
      </c>
      <c r="Y22" s="158" t="str">
        <f t="shared" si="4"/>
        <v>○</v>
      </c>
      <c r="Z22" s="130" t="str">
        <f t="shared" si="4"/>
        <v>○</v>
      </c>
      <c r="AA22" s="158" t="str">
        <f t="shared" si="4"/>
        <v>○</v>
      </c>
      <c r="AB22" s="130" t="str">
        <f t="shared" si="4"/>
        <v>○</v>
      </c>
      <c r="AC22" s="158" t="str">
        <f t="shared" si="4"/>
        <v>-</v>
      </c>
      <c r="AD22" s="130" t="str">
        <f t="shared" si="4"/>
        <v>-</v>
      </c>
      <c r="AE22" s="158" t="str">
        <f t="shared" si="4"/>
        <v>-</v>
      </c>
      <c r="AF22" s="130" t="str">
        <f t="shared" si="4"/>
        <v>-</v>
      </c>
      <c r="AG22" s="132" t="str">
        <f t="shared" si="4"/>
        <v>-</v>
      </c>
      <c r="AH22" s="159">
        <f t="shared" si="5"/>
        <v>0.31250000000000006</v>
      </c>
      <c r="AJ22" s="203" t="str">
        <f t="shared" si="9"/>
        <v>-</v>
      </c>
      <c r="AK22" s="203" t="str">
        <f t="shared" si="6"/>
        <v>-</v>
      </c>
      <c r="AL22" s="203" t="str">
        <f t="shared" si="6"/>
        <v>-</v>
      </c>
      <c r="AM22" s="203" t="str">
        <f t="shared" si="6"/>
        <v>-</v>
      </c>
      <c r="AN22" s="203" t="str">
        <f t="shared" si="6"/>
        <v>-</v>
      </c>
      <c r="AO22" s="203" t="str">
        <f t="shared" si="6"/>
        <v>○</v>
      </c>
      <c r="AP22" s="203" t="str">
        <f t="shared" si="6"/>
        <v>○</v>
      </c>
      <c r="AQ22" s="203" t="str">
        <f t="shared" si="6"/>
        <v>○</v>
      </c>
      <c r="AR22" s="203" t="str">
        <f t="shared" si="6"/>
        <v>○</v>
      </c>
      <c r="AS22" s="203" t="str">
        <f t="shared" si="6"/>
        <v>○</v>
      </c>
      <c r="AT22" s="203" t="str">
        <f t="shared" si="6"/>
        <v>○</v>
      </c>
      <c r="AU22" s="203" t="str">
        <f t="shared" si="6"/>
        <v>○</v>
      </c>
      <c r="AV22" s="203" t="str">
        <f t="shared" si="6"/>
        <v>○</v>
      </c>
      <c r="AW22" s="203" t="str">
        <f t="shared" si="6"/>
        <v>○</v>
      </c>
      <c r="AX22" s="203" t="str">
        <f t="shared" si="6"/>
        <v>○</v>
      </c>
      <c r="AY22" s="203" t="str">
        <f t="shared" si="6"/>
        <v>○</v>
      </c>
      <c r="AZ22" s="203" t="str">
        <f t="shared" si="6"/>
        <v>○</v>
      </c>
      <c r="BA22" s="203" t="str">
        <f t="shared" si="6"/>
        <v>○</v>
      </c>
      <c r="BB22" s="203" t="str">
        <f t="shared" si="6"/>
        <v>○</v>
      </c>
      <c r="BC22" s="203" t="str">
        <f t="shared" si="6"/>
        <v>○</v>
      </c>
      <c r="BD22" s="203" t="str">
        <f t="shared" si="6"/>
        <v>-</v>
      </c>
      <c r="BE22" s="203" t="str">
        <f t="shared" si="6"/>
        <v>-</v>
      </c>
      <c r="BF22" s="203" t="str">
        <f t="shared" si="6"/>
        <v>-</v>
      </c>
      <c r="BG22" s="203" t="str">
        <f t="shared" si="6"/>
        <v>-</v>
      </c>
      <c r="BH22" s="203" t="str">
        <f t="shared" si="6"/>
        <v>-</v>
      </c>
      <c r="BI22" s="125"/>
      <c r="BJ22" s="160">
        <f t="shared" si="10"/>
        <v>0.39583333333333331</v>
      </c>
      <c r="BK22" s="160">
        <f t="shared" si="7"/>
        <v>0.70833333333333337</v>
      </c>
      <c r="BL22" s="160">
        <f t="shared" si="7"/>
        <v>0</v>
      </c>
      <c r="BM22" s="160">
        <f t="shared" si="7"/>
        <v>0</v>
      </c>
      <c r="BN22" s="160"/>
      <c r="BO22" s="160">
        <f t="shared" si="8"/>
        <v>0.29166666666666669</v>
      </c>
      <c r="BP22" s="160">
        <f t="shared" si="8"/>
        <v>0.3125</v>
      </c>
      <c r="BQ22" s="160">
        <f t="shared" si="8"/>
        <v>0.33333333333333298</v>
      </c>
      <c r="BR22" s="160">
        <f t="shared" si="8"/>
        <v>0.35416666666666702</v>
      </c>
      <c r="BS22" s="160">
        <f t="shared" si="8"/>
        <v>0.375</v>
      </c>
      <c r="BT22" s="160">
        <f t="shared" si="8"/>
        <v>0.39583333333333398</v>
      </c>
      <c r="BU22" s="160">
        <f t="shared" si="8"/>
        <v>0.41666666666666702</v>
      </c>
      <c r="BV22" s="160">
        <f t="shared" si="8"/>
        <v>0.4375</v>
      </c>
      <c r="BW22" s="160">
        <f t="shared" si="8"/>
        <v>0.45833333333333398</v>
      </c>
      <c r="BX22" s="160">
        <f t="shared" si="8"/>
        <v>0.47916666666666702</v>
      </c>
      <c r="BY22" s="160">
        <f t="shared" si="8"/>
        <v>0.5</v>
      </c>
      <c r="BZ22" s="160">
        <f t="shared" si="8"/>
        <v>0.52083333333333304</v>
      </c>
      <c r="CA22" s="160">
        <f t="shared" si="8"/>
        <v>0.54166666666666696</v>
      </c>
      <c r="CB22" s="160">
        <f t="shared" si="8"/>
        <v>0.5625</v>
      </c>
      <c r="CC22" s="160">
        <f t="shared" si="8"/>
        <v>0.58333333333333304</v>
      </c>
      <c r="CD22" s="160">
        <f t="shared" si="8"/>
        <v>0.60416666666666696</v>
      </c>
      <c r="CE22" s="160">
        <f t="shared" si="8"/>
        <v>0.625</v>
      </c>
      <c r="CF22" s="160">
        <f t="shared" si="8"/>
        <v>0.64583333333333304</v>
      </c>
      <c r="CG22" s="160">
        <f t="shared" si="8"/>
        <v>0.66666666666666696</v>
      </c>
      <c r="CH22" s="160">
        <f t="shared" si="8"/>
        <v>0.6875</v>
      </c>
      <c r="CI22" s="160">
        <f t="shared" si="8"/>
        <v>0.70833333333333304</v>
      </c>
      <c r="CJ22" s="160">
        <f t="shared" si="8"/>
        <v>0.72916666666666696</v>
      </c>
      <c r="CK22" s="160">
        <f t="shared" si="8"/>
        <v>0.75</v>
      </c>
      <c r="CL22" s="160">
        <f t="shared" si="8"/>
        <v>0.77083333333333304</v>
      </c>
      <c r="CM22" s="160">
        <f t="shared" si="8"/>
        <v>0.79166666666666696</v>
      </c>
      <c r="CN22" s="161"/>
      <c r="CO22" s="162">
        <v>0.29166666666666669</v>
      </c>
      <c r="CP22" s="162">
        <v>0.3125</v>
      </c>
      <c r="CQ22" s="162">
        <v>0.33333333333333298</v>
      </c>
      <c r="CR22" s="162">
        <v>0.35416666666666702</v>
      </c>
      <c r="CS22" s="162">
        <v>0.375</v>
      </c>
      <c r="CT22" s="162">
        <v>0.39583333333333398</v>
      </c>
      <c r="CU22" s="162">
        <v>0.41666666666666702</v>
      </c>
      <c r="CV22" s="162">
        <v>0.4375</v>
      </c>
      <c r="CW22" s="162">
        <v>0.45833333333333398</v>
      </c>
      <c r="CX22" s="162">
        <v>0.47916666666666702</v>
      </c>
      <c r="CY22" s="162">
        <v>0.5</v>
      </c>
      <c r="CZ22" s="162">
        <v>0.52083333333333304</v>
      </c>
      <c r="DA22" s="162">
        <v>0.54166666666666696</v>
      </c>
      <c r="DB22" s="162">
        <v>0.5625</v>
      </c>
      <c r="DC22" s="162">
        <v>0.58333333333333304</v>
      </c>
      <c r="DD22" s="162">
        <v>0.60416666666666696</v>
      </c>
      <c r="DE22" s="162">
        <v>0.625</v>
      </c>
      <c r="DF22" s="162">
        <v>0.64583333333333304</v>
      </c>
      <c r="DG22" s="162">
        <v>0.66666666666666696</v>
      </c>
      <c r="DH22" s="162">
        <v>0.6875</v>
      </c>
      <c r="DI22" s="162">
        <v>0.70833333333333304</v>
      </c>
      <c r="DJ22" s="162">
        <v>0.72916666666666696</v>
      </c>
      <c r="DK22" s="162">
        <v>0.75</v>
      </c>
      <c r="DL22" s="162">
        <v>0.77083333333333304</v>
      </c>
      <c r="DM22" s="162">
        <v>0.79166666666666696</v>
      </c>
    </row>
    <row r="23" spans="3:117" ht="20.25" customHeight="1" x14ac:dyDescent="0.45">
      <c r="C23" s="156" t="s">
        <v>183</v>
      </c>
      <c r="D23" s="156" t="s">
        <v>191</v>
      </c>
      <c r="E23" s="164">
        <v>0.52083333333333337</v>
      </c>
      <c r="F23" s="201">
        <v>0.79166666666666663</v>
      </c>
      <c r="G23" s="128"/>
      <c r="H23" s="201"/>
      <c r="I23" s="158" t="str">
        <f t="shared" si="3"/>
        <v>-</v>
      </c>
      <c r="J23" s="130" t="str">
        <f t="shared" si="3"/>
        <v>-</v>
      </c>
      <c r="K23" s="158" t="str">
        <f t="shared" si="3"/>
        <v>-</v>
      </c>
      <c r="L23" s="130" t="str">
        <f t="shared" si="3"/>
        <v>-</v>
      </c>
      <c r="M23" s="158" t="str">
        <f t="shared" si="3"/>
        <v>-</v>
      </c>
      <c r="N23" s="130" t="str">
        <f t="shared" si="3"/>
        <v>-</v>
      </c>
      <c r="O23" s="158" t="str">
        <f t="shared" si="3"/>
        <v>-</v>
      </c>
      <c r="P23" s="130" t="str">
        <f t="shared" si="3"/>
        <v>-</v>
      </c>
      <c r="Q23" s="158" t="str">
        <f t="shared" si="3"/>
        <v>-</v>
      </c>
      <c r="R23" s="130" t="str">
        <f t="shared" si="3"/>
        <v>-</v>
      </c>
      <c r="S23" s="158" t="str">
        <f t="shared" si="3"/>
        <v>-</v>
      </c>
      <c r="T23" s="130" t="str">
        <f t="shared" si="3"/>
        <v>○</v>
      </c>
      <c r="U23" s="158" t="str">
        <f t="shared" si="3"/>
        <v>○</v>
      </c>
      <c r="V23" s="130" t="str">
        <f t="shared" si="3"/>
        <v>○</v>
      </c>
      <c r="W23" s="158" t="str">
        <f t="shared" si="3"/>
        <v>○</v>
      </c>
      <c r="X23" s="130" t="str">
        <f t="shared" si="3"/>
        <v>○</v>
      </c>
      <c r="Y23" s="158" t="str">
        <f t="shared" si="4"/>
        <v>○</v>
      </c>
      <c r="Z23" s="130" t="str">
        <f t="shared" si="4"/>
        <v>○</v>
      </c>
      <c r="AA23" s="158" t="str">
        <f t="shared" si="4"/>
        <v>○</v>
      </c>
      <c r="AB23" s="130" t="str">
        <f t="shared" si="4"/>
        <v>○</v>
      </c>
      <c r="AC23" s="158" t="str">
        <f t="shared" si="4"/>
        <v>○</v>
      </c>
      <c r="AD23" s="130" t="str">
        <f t="shared" si="4"/>
        <v>○</v>
      </c>
      <c r="AE23" s="158" t="str">
        <f t="shared" si="4"/>
        <v>○</v>
      </c>
      <c r="AF23" s="130" t="str">
        <f t="shared" si="4"/>
        <v>○</v>
      </c>
      <c r="AG23" s="132" t="str">
        <f t="shared" si="4"/>
        <v>-</v>
      </c>
      <c r="AH23" s="159">
        <f t="shared" si="5"/>
        <v>0.27083333333333326</v>
      </c>
      <c r="AJ23" s="203" t="str">
        <f t="shared" si="9"/>
        <v>-</v>
      </c>
      <c r="AK23" s="203" t="str">
        <f t="shared" si="6"/>
        <v>-</v>
      </c>
      <c r="AL23" s="203" t="str">
        <f t="shared" si="6"/>
        <v>-</v>
      </c>
      <c r="AM23" s="203" t="str">
        <f t="shared" si="6"/>
        <v>-</v>
      </c>
      <c r="AN23" s="203" t="str">
        <f t="shared" si="6"/>
        <v>-</v>
      </c>
      <c r="AO23" s="203" t="str">
        <f t="shared" si="6"/>
        <v>-</v>
      </c>
      <c r="AP23" s="203" t="str">
        <f t="shared" si="6"/>
        <v>-</v>
      </c>
      <c r="AQ23" s="203" t="str">
        <f t="shared" si="6"/>
        <v>-</v>
      </c>
      <c r="AR23" s="203" t="str">
        <f t="shared" si="6"/>
        <v>-</v>
      </c>
      <c r="AS23" s="203" t="str">
        <f t="shared" si="6"/>
        <v>-</v>
      </c>
      <c r="AT23" s="203" t="str">
        <f t="shared" si="6"/>
        <v>-</v>
      </c>
      <c r="AU23" s="203" t="str">
        <f t="shared" si="6"/>
        <v>○</v>
      </c>
      <c r="AV23" s="203" t="str">
        <f t="shared" si="6"/>
        <v>○</v>
      </c>
      <c r="AW23" s="203" t="str">
        <f t="shared" si="6"/>
        <v>○</v>
      </c>
      <c r="AX23" s="203" t="str">
        <f t="shared" si="6"/>
        <v>○</v>
      </c>
      <c r="AY23" s="203" t="str">
        <f t="shared" si="6"/>
        <v>○</v>
      </c>
      <c r="AZ23" s="203" t="str">
        <f t="shared" si="6"/>
        <v>○</v>
      </c>
      <c r="BA23" s="203" t="str">
        <f t="shared" si="6"/>
        <v>○</v>
      </c>
      <c r="BB23" s="203" t="str">
        <f t="shared" si="6"/>
        <v>○</v>
      </c>
      <c r="BC23" s="203" t="str">
        <f t="shared" si="6"/>
        <v>○</v>
      </c>
      <c r="BD23" s="203" t="str">
        <f t="shared" si="6"/>
        <v>○</v>
      </c>
      <c r="BE23" s="203" t="str">
        <f t="shared" si="6"/>
        <v>○</v>
      </c>
      <c r="BF23" s="203" t="str">
        <f t="shared" si="6"/>
        <v>○</v>
      </c>
      <c r="BG23" s="203" t="str">
        <f t="shared" si="6"/>
        <v>○</v>
      </c>
      <c r="BH23" s="203" t="str">
        <f t="shared" si="6"/>
        <v>-</v>
      </c>
      <c r="BI23" s="125"/>
      <c r="BJ23" s="160">
        <f t="shared" si="10"/>
        <v>0.52083333333333337</v>
      </c>
      <c r="BK23" s="160">
        <f t="shared" si="7"/>
        <v>0.79166666666666663</v>
      </c>
      <c r="BL23" s="160">
        <f t="shared" si="7"/>
        <v>0</v>
      </c>
      <c r="BM23" s="160">
        <f t="shared" si="7"/>
        <v>0</v>
      </c>
      <c r="BN23" s="160"/>
      <c r="BO23" s="160">
        <f t="shared" si="8"/>
        <v>0.29166666666666669</v>
      </c>
      <c r="BP23" s="160">
        <f t="shared" si="8"/>
        <v>0.3125</v>
      </c>
      <c r="BQ23" s="160">
        <f t="shared" si="8"/>
        <v>0.33333333333333298</v>
      </c>
      <c r="BR23" s="160">
        <f t="shared" si="8"/>
        <v>0.35416666666666702</v>
      </c>
      <c r="BS23" s="160">
        <f t="shared" si="8"/>
        <v>0.375</v>
      </c>
      <c r="BT23" s="160">
        <f t="shared" si="8"/>
        <v>0.39583333333333398</v>
      </c>
      <c r="BU23" s="160">
        <f t="shared" si="8"/>
        <v>0.41666666666666702</v>
      </c>
      <c r="BV23" s="160">
        <f t="shared" si="8"/>
        <v>0.4375</v>
      </c>
      <c r="BW23" s="160">
        <f t="shared" si="8"/>
        <v>0.45833333333333398</v>
      </c>
      <c r="BX23" s="160">
        <f t="shared" si="8"/>
        <v>0.47916666666666702</v>
      </c>
      <c r="BY23" s="160">
        <f t="shared" si="8"/>
        <v>0.5</v>
      </c>
      <c r="BZ23" s="160">
        <f t="shared" si="8"/>
        <v>0.52083333333333304</v>
      </c>
      <c r="CA23" s="160">
        <f t="shared" si="8"/>
        <v>0.54166666666666696</v>
      </c>
      <c r="CB23" s="160">
        <f t="shared" si="8"/>
        <v>0.5625</v>
      </c>
      <c r="CC23" s="160">
        <f t="shared" si="8"/>
        <v>0.58333333333333304</v>
      </c>
      <c r="CD23" s="160">
        <f t="shared" si="8"/>
        <v>0.60416666666666696</v>
      </c>
      <c r="CE23" s="160">
        <f t="shared" si="8"/>
        <v>0.625</v>
      </c>
      <c r="CF23" s="160">
        <f t="shared" si="8"/>
        <v>0.64583333333333304</v>
      </c>
      <c r="CG23" s="160">
        <f t="shared" si="8"/>
        <v>0.66666666666666696</v>
      </c>
      <c r="CH23" s="160">
        <f t="shared" si="8"/>
        <v>0.6875</v>
      </c>
      <c r="CI23" s="160">
        <f t="shared" si="8"/>
        <v>0.70833333333333304</v>
      </c>
      <c r="CJ23" s="160">
        <f t="shared" si="8"/>
        <v>0.72916666666666696</v>
      </c>
      <c r="CK23" s="160">
        <f t="shared" si="8"/>
        <v>0.75</v>
      </c>
      <c r="CL23" s="160">
        <f t="shared" si="8"/>
        <v>0.77083333333333304</v>
      </c>
      <c r="CM23" s="160">
        <f t="shared" si="8"/>
        <v>0.79166666666666696</v>
      </c>
      <c r="CN23" s="161"/>
      <c r="CO23" s="162">
        <v>0.29166666666666669</v>
      </c>
      <c r="CP23" s="162">
        <v>0.3125</v>
      </c>
      <c r="CQ23" s="162">
        <v>0.33333333333333298</v>
      </c>
      <c r="CR23" s="162">
        <v>0.35416666666666702</v>
      </c>
      <c r="CS23" s="162">
        <v>0.375</v>
      </c>
      <c r="CT23" s="162">
        <v>0.39583333333333398</v>
      </c>
      <c r="CU23" s="162">
        <v>0.41666666666666702</v>
      </c>
      <c r="CV23" s="162">
        <v>0.4375</v>
      </c>
      <c r="CW23" s="162">
        <v>0.45833333333333398</v>
      </c>
      <c r="CX23" s="162">
        <v>0.47916666666666702</v>
      </c>
      <c r="CY23" s="162">
        <v>0.5</v>
      </c>
      <c r="CZ23" s="162">
        <v>0.52083333333333304</v>
      </c>
      <c r="DA23" s="162">
        <v>0.54166666666666696</v>
      </c>
      <c r="DB23" s="162">
        <v>0.5625</v>
      </c>
      <c r="DC23" s="162">
        <v>0.58333333333333304</v>
      </c>
      <c r="DD23" s="162">
        <v>0.60416666666666696</v>
      </c>
      <c r="DE23" s="162">
        <v>0.625</v>
      </c>
      <c r="DF23" s="162">
        <v>0.64583333333333304</v>
      </c>
      <c r="DG23" s="162">
        <v>0.66666666666666696</v>
      </c>
      <c r="DH23" s="162">
        <v>0.6875</v>
      </c>
      <c r="DI23" s="162">
        <v>0.70833333333333304</v>
      </c>
      <c r="DJ23" s="162">
        <v>0.72916666666666696</v>
      </c>
      <c r="DK23" s="162">
        <v>0.75</v>
      </c>
      <c r="DL23" s="162">
        <v>0.77083333333333304</v>
      </c>
      <c r="DM23" s="162">
        <v>0.79166666666666696</v>
      </c>
    </row>
    <row r="24" spans="3:117" ht="20.25" customHeight="1" x14ac:dyDescent="0.45">
      <c r="C24" s="156" t="s">
        <v>183</v>
      </c>
      <c r="D24" s="156" t="s">
        <v>192</v>
      </c>
      <c r="E24" s="128">
        <v>0.33333333333333331</v>
      </c>
      <c r="F24" s="201">
        <v>0.70833333333333337</v>
      </c>
      <c r="G24" s="128"/>
      <c r="H24" s="201"/>
      <c r="I24" s="158" t="str">
        <f t="shared" si="3"/>
        <v>-</v>
      </c>
      <c r="J24" s="130" t="str">
        <f t="shared" si="3"/>
        <v>-</v>
      </c>
      <c r="K24" s="158" t="str">
        <f t="shared" si="3"/>
        <v>○</v>
      </c>
      <c r="L24" s="130" t="str">
        <f t="shared" si="3"/>
        <v>○</v>
      </c>
      <c r="M24" s="158" t="str">
        <f t="shared" si="3"/>
        <v>○</v>
      </c>
      <c r="N24" s="130" t="str">
        <f t="shared" si="3"/>
        <v>○</v>
      </c>
      <c r="O24" s="158" t="str">
        <f t="shared" si="3"/>
        <v>○</v>
      </c>
      <c r="P24" s="130" t="str">
        <f t="shared" si="3"/>
        <v>○</v>
      </c>
      <c r="Q24" s="158" t="str">
        <f t="shared" si="3"/>
        <v>○</v>
      </c>
      <c r="R24" s="130" t="str">
        <f t="shared" si="3"/>
        <v>○</v>
      </c>
      <c r="S24" s="158" t="str">
        <f t="shared" si="3"/>
        <v>○</v>
      </c>
      <c r="T24" s="130" t="str">
        <f t="shared" si="3"/>
        <v>○</v>
      </c>
      <c r="U24" s="158" t="str">
        <f t="shared" si="3"/>
        <v>○</v>
      </c>
      <c r="V24" s="130" t="str">
        <f t="shared" si="3"/>
        <v>○</v>
      </c>
      <c r="W24" s="158" t="str">
        <f t="shared" si="3"/>
        <v>○</v>
      </c>
      <c r="X24" s="130" t="str">
        <f t="shared" si="3"/>
        <v>○</v>
      </c>
      <c r="Y24" s="158" t="str">
        <f t="shared" si="4"/>
        <v>○</v>
      </c>
      <c r="Z24" s="130" t="str">
        <f t="shared" si="4"/>
        <v>○</v>
      </c>
      <c r="AA24" s="158" t="str">
        <f t="shared" si="4"/>
        <v>○</v>
      </c>
      <c r="AB24" s="130" t="str">
        <f t="shared" si="4"/>
        <v>○</v>
      </c>
      <c r="AC24" s="158" t="str">
        <f t="shared" si="4"/>
        <v>-</v>
      </c>
      <c r="AD24" s="130" t="str">
        <f t="shared" si="4"/>
        <v>-</v>
      </c>
      <c r="AE24" s="158" t="str">
        <f t="shared" si="4"/>
        <v>-</v>
      </c>
      <c r="AF24" s="130" t="str">
        <f t="shared" si="4"/>
        <v>-</v>
      </c>
      <c r="AG24" s="132" t="str">
        <f t="shared" si="4"/>
        <v>-</v>
      </c>
      <c r="AH24" s="159">
        <f t="shared" si="5"/>
        <v>0.37500000000000006</v>
      </c>
      <c r="AJ24" s="203" t="str">
        <f t="shared" si="9"/>
        <v>-</v>
      </c>
      <c r="AK24" s="203" t="str">
        <f t="shared" si="6"/>
        <v>-</v>
      </c>
      <c r="AL24" s="203" t="str">
        <f t="shared" si="6"/>
        <v>○</v>
      </c>
      <c r="AM24" s="203" t="str">
        <f t="shared" si="6"/>
        <v>○</v>
      </c>
      <c r="AN24" s="203" t="str">
        <f t="shared" si="6"/>
        <v>○</v>
      </c>
      <c r="AO24" s="203" t="str">
        <f t="shared" si="6"/>
        <v>○</v>
      </c>
      <c r="AP24" s="203" t="str">
        <f t="shared" si="6"/>
        <v>○</v>
      </c>
      <c r="AQ24" s="203" t="str">
        <f t="shared" si="6"/>
        <v>○</v>
      </c>
      <c r="AR24" s="203" t="str">
        <f t="shared" si="6"/>
        <v>○</v>
      </c>
      <c r="AS24" s="203" t="str">
        <f t="shared" si="6"/>
        <v>○</v>
      </c>
      <c r="AT24" s="203" t="str">
        <f t="shared" si="6"/>
        <v>○</v>
      </c>
      <c r="AU24" s="203" t="str">
        <f t="shared" si="6"/>
        <v>○</v>
      </c>
      <c r="AV24" s="203" t="str">
        <f t="shared" si="6"/>
        <v>○</v>
      </c>
      <c r="AW24" s="203" t="str">
        <f t="shared" si="6"/>
        <v>○</v>
      </c>
      <c r="AX24" s="203" t="str">
        <f t="shared" si="6"/>
        <v>○</v>
      </c>
      <c r="AY24" s="203" t="str">
        <f t="shared" si="6"/>
        <v>○</v>
      </c>
      <c r="AZ24" s="203" t="str">
        <f t="shared" si="6"/>
        <v>○</v>
      </c>
      <c r="BA24" s="203" t="str">
        <f t="shared" si="6"/>
        <v>○</v>
      </c>
      <c r="BB24" s="203" t="str">
        <f t="shared" si="6"/>
        <v>○</v>
      </c>
      <c r="BC24" s="203" t="str">
        <f t="shared" si="6"/>
        <v>○</v>
      </c>
      <c r="BD24" s="203" t="str">
        <f t="shared" si="6"/>
        <v>-</v>
      </c>
      <c r="BE24" s="203" t="str">
        <f t="shared" si="6"/>
        <v>-</v>
      </c>
      <c r="BF24" s="203" t="str">
        <f t="shared" si="6"/>
        <v>-</v>
      </c>
      <c r="BG24" s="203" t="str">
        <f t="shared" si="6"/>
        <v>-</v>
      </c>
      <c r="BH24" s="203" t="str">
        <f t="shared" si="6"/>
        <v>-</v>
      </c>
      <c r="BI24" s="125"/>
      <c r="BJ24" s="160">
        <f t="shared" si="10"/>
        <v>0.33333333333333331</v>
      </c>
      <c r="BK24" s="160">
        <f t="shared" si="7"/>
        <v>0.70833333333333337</v>
      </c>
      <c r="BL24" s="160">
        <f t="shared" si="7"/>
        <v>0</v>
      </c>
      <c r="BM24" s="160">
        <f t="shared" si="7"/>
        <v>0</v>
      </c>
      <c r="BN24" s="160"/>
      <c r="BO24" s="160">
        <f t="shared" si="8"/>
        <v>0.29166666666666669</v>
      </c>
      <c r="BP24" s="160">
        <f t="shared" si="8"/>
        <v>0.3125</v>
      </c>
      <c r="BQ24" s="160">
        <f t="shared" si="8"/>
        <v>0.33333333333333298</v>
      </c>
      <c r="BR24" s="160">
        <f t="shared" si="8"/>
        <v>0.35416666666666702</v>
      </c>
      <c r="BS24" s="160">
        <f t="shared" si="8"/>
        <v>0.375</v>
      </c>
      <c r="BT24" s="160">
        <f t="shared" si="8"/>
        <v>0.39583333333333398</v>
      </c>
      <c r="BU24" s="160">
        <f t="shared" si="8"/>
        <v>0.41666666666666702</v>
      </c>
      <c r="BV24" s="160">
        <f t="shared" si="8"/>
        <v>0.4375</v>
      </c>
      <c r="BW24" s="160">
        <f t="shared" si="8"/>
        <v>0.45833333333333398</v>
      </c>
      <c r="BX24" s="160">
        <f t="shared" si="8"/>
        <v>0.47916666666666702</v>
      </c>
      <c r="BY24" s="160">
        <f t="shared" si="8"/>
        <v>0.5</v>
      </c>
      <c r="BZ24" s="160">
        <f t="shared" si="8"/>
        <v>0.52083333333333304</v>
      </c>
      <c r="CA24" s="160">
        <f t="shared" si="8"/>
        <v>0.54166666666666696</v>
      </c>
      <c r="CB24" s="160">
        <f t="shared" si="8"/>
        <v>0.5625</v>
      </c>
      <c r="CC24" s="160">
        <f t="shared" si="8"/>
        <v>0.58333333333333304</v>
      </c>
      <c r="CD24" s="160">
        <f t="shared" si="8"/>
        <v>0.60416666666666696</v>
      </c>
      <c r="CE24" s="160">
        <f t="shared" si="8"/>
        <v>0.625</v>
      </c>
      <c r="CF24" s="160">
        <f t="shared" si="8"/>
        <v>0.64583333333333304</v>
      </c>
      <c r="CG24" s="160">
        <f t="shared" si="8"/>
        <v>0.66666666666666696</v>
      </c>
      <c r="CH24" s="160">
        <f t="shared" si="8"/>
        <v>0.6875</v>
      </c>
      <c r="CI24" s="160">
        <f t="shared" si="8"/>
        <v>0.70833333333333304</v>
      </c>
      <c r="CJ24" s="160">
        <f t="shared" si="8"/>
        <v>0.72916666666666696</v>
      </c>
      <c r="CK24" s="160">
        <f t="shared" si="8"/>
        <v>0.75</v>
      </c>
      <c r="CL24" s="160">
        <f t="shared" si="8"/>
        <v>0.77083333333333304</v>
      </c>
      <c r="CM24" s="160">
        <f t="shared" si="8"/>
        <v>0.79166666666666696</v>
      </c>
      <c r="CN24" s="161"/>
      <c r="CO24" s="162">
        <v>0.29166666666666669</v>
      </c>
      <c r="CP24" s="162">
        <v>0.3125</v>
      </c>
      <c r="CQ24" s="162">
        <v>0.33333333333333298</v>
      </c>
      <c r="CR24" s="162">
        <v>0.35416666666666702</v>
      </c>
      <c r="CS24" s="162">
        <v>0.375</v>
      </c>
      <c r="CT24" s="162">
        <v>0.39583333333333398</v>
      </c>
      <c r="CU24" s="162">
        <v>0.41666666666666702</v>
      </c>
      <c r="CV24" s="162">
        <v>0.4375</v>
      </c>
      <c r="CW24" s="162">
        <v>0.45833333333333398</v>
      </c>
      <c r="CX24" s="162">
        <v>0.47916666666666702</v>
      </c>
      <c r="CY24" s="162">
        <v>0.5</v>
      </c>
      <c r="CZ24" s="162">
        <v>0.52083333333333304</v>
      </c>
      <c r="DA24" s="162">
        <v>0.54166666666666696</v>
      </c>
      <c r="DB24" s="162">
        <v>0.5625</v>
      </c>
      <c r="DC24" s="162">
        <v>0.58333333333333304</v>
      </c>
      <c r="DD24" s="162">
        <v>0.60416666666666696</v>
      </c>
      <c r="DE24" s="162">
        <v>0.625</v>
      </c>
      <c r="DF24" s="162">
        <v>0.64583333333333304</v>
      </c>
      <c r="DG24" s="162">
        <v>0.66666666666666696</v>
      </c>
      <c r="DH24" s="162">
        <v>0.6875</v>
      </c>
      <c r="DI24" s="162">
        <v>0.70833333333333304</v>
      </c>
      <c r="DJ24" s="162">
        <v>0.72916666666666696</v>
      </c>
      <c r="DK24" s="162">
        <v>0.75</v>
      </c>
      <c r="DL24" s="162">
        <v>0.77083333333333304</v>
      </c>
      <c r="DM24" s="162">
        <v>0.79166666666666696</v>
      </c>
    </row>
    <row r="25" spans="3:117" ht="20.25" customHeight="1" x14ac:dyDescent="0.45">
      <c r="C25" s="156" t="s">
        <v>183</v>
      </c>
      <c r="D25" s="156" t="s">
        <v>193</v>
      </c>
      <c r="E25" s="128">
        <v>0.33333333333333331</v>
      </c>
      <c r="F25" s="201">
        <v>0.70833333333333337</v>
      </c>
      <c r="G25" s="128"/>
      <c r="H25" s="201"/>
      <c r="I25" s="158" t="str">
        <f t="shared" si="3"/>
        <v>-</v>
      </c>
      <c r="J25" s="130" t="str">
        <f t="shared" si="3"/>
        <v>-</v>
      </c>
      <c r="K25" s="158" t="str">
        <f t="shared" si="3"/>
        <v>○</v>
      </c>
      <c r="L25" s="130" t="str">
        <f t="shared" si="3"/>
        <v>○</v>
      </c>
      <c r="M25" s="158" t="str">
        <f t="shared" si="3"/>
        <v>○</v>
      </c>
      <c r="N25" s="130" t="str">
        <f t="shared" si="3"/>
        <v>○</v>
      </c>
      <c r="O25" s="158" t="str">
        <f t="shared" si="3"/>
        <v>○</v>
      </c>
      <c r="P25" s="130" t="str">
        <f t="shared" si="3"/>
        <v>○</v>
      </c>
      <c r="Q25" s="158" t="str">
        <f t="shared" si="3"/>
        <v>○</v>
      </c>
      <c r="R25" s="130" t="str">
        <f t="shared" si="3"/>
        <v>○</v>
      </c>
      <c r="S25" s="158" t="str">
        <f t="shared" si="3"/>
        <v>○</v>
      </c>
      <c r="T25" s="130" t="str">
        <f t="shared" si="3"/>
        <v>○</v>
      </c>
      <c r="U25" s="158" t="str">
        <f t="shared" si="3"/>
        <v>○</v>
      </c>
      <c r="V25" s="130" t="str">
        <f t="shared" si="3"/>
        <v>○</v>
      </c>
      <c r="W25" s="158" t="str">
        <f t="shared" si="3"/>
        <v>○</v>
      </c>
      <c r="X25" s="130" t="str">
        <f t="shared" si="3"/>
        <v>○</v>
      </c>
      <c r="Y25" s="158" t="str">
        <f t="shared" si="4"/>
        <v>○</v>
      </c>
      <c r="Z25" s="130" t="str">
        <f t="shared" si="4"/>
        <v>○</v>
      </c>
      <c r="AA25" s="158" t="str">
        <f t="shared" si="4"/>
        <v>○</v>
      </c>
      <c r="AB25" s="130" t="str">
        <f t="shared" si="4"/>
        <v>○</v>
      </c>
      <c r="AC25" s="158" t="str">
        <f t="shared" si="4"/>
        <v>-</v>
      </c>
      <c r="AD25" s="130" t="str">
        <f t="shared" si="4"/>
        <v>-</v>
      </c>
      <c r="AE25" s="158" t="str">
        <f t="shared" si="4"/>
        <v>-</v>
      </c>
      <c r="AF25" s="130" t="str">
        <f t="shared" si="4"/>
        <v>-</v>
      </c>
      <c r="AG25" s="132" t="str">
        <f t="shared" si="4"/>
        <v>-</v>
      </c>
      <c r="AH25" s="159">
        <f t="shared" si="5"/>
        <v>0.37500000000000006</v>
      </c>
      <c r="AJ25" s="203" t="str">
        <f t="shared" si="9"/>
        <v>-</v>
      </c>
      <c r="AK25" s="203" t="str">
        <f t="shared" si="6"/>
        <v>-</v>
      </c>
      <c r="AL25" s="203" t="str">
        <f t="shared" si="6"/>
        <v>○</v>
      </c>
      <c r="AM25" s="203" t="str">
        <f t="shared" si="6"/>
        <v>○</v>
      </c>
      <c r="AN25" s="203" t="str">
        <f t="shared" si="6"/>
        <v>○</v>
      </c>
      <c r="AO25" s="203" t="str">
        <f t="shared" si="6"/>
        <v>○</v>
      </c>
      <c r="AP25" s="203" t="str">
        <f t="shared" si="6"/>
        <v>○</v>
      </c>
      <c r="AQ25" s="203" t="str">
        <f t="shared" si="6"/>
        <v>○</v>
      </c>
      <c r="AR25" s="203" t="str">
        <f t="shared" si="6"/>
        <v>○</v>
      </c>
      <c r="AS25" s="203" t="str">
        <f t="shared" si="6"/>
        <v>○</v>
      </c>
      <c r="AT25" s="203" t="str">
        <f t="shared" si="6"/>
        <v>○</v>
      </c>
      <c r="AU25" s="203" t="str">
        <f t="shared" si="6"/>
        <v>○</v>
      </c>
      <c r="AV25" s="203" t="str">
        <f t="shared" si="6"/>
        <v>○</v>
      </c>
      <c r="AW25" s="203" t="str">
        <f t="shared" si="6"/>
        <v>○</v>
      </c>
      <c r="AX25" s="203" t="str">
        <f t="shared" si="6"/>
        <v>○</v>
      </c>
      <c r="AY25" s="203" t="str">
        <f t="shared" si="6"/>
        <v>○</v>
      </c>
      <c r="AZ25" s="203" t="str">
        <f t="shared" si="6"/>
        <v>○</v>
      </c>
      <c r="BA25" s="203" t="str">
        <f t="shared" si="6"/>
        <v>○</v>
      </c>
      <c r="BB25" s="203" t="str">
        <f t="shared" si="6"/>
        <v>○</v>
      </c>
      <c r="BC25" s="203" t="str">
        <f t="shared" si="6"/>
        <v>○</v>
      </c>
      <c r="BD25" s="203" t="str">
        <f t="shared" si="6"/>
        <v>-</v>
      </c>
      <c r="BE25" s="203" t="str">
        <f t="shared" si="6"/>
        <v>-</v>
      </c>
      <c r="BF25" s="203" t="str">
        <f t="shared" si="6"/>
        <v>-</v>
      </c>
      <c r="BG25" s="203" t="str">
        <f t="shared" si="6"/>
        <v>-</v>
      </c>
      <c r="BH25" s="203" t="str">
        <f t="shared" si="6"/>
        <v>-</v>
      </c>
      <c r="BI25" s="125"/>
      <c r="BJ25" s="160">
        <f t="shared" si="10"/>
        <v>0.33333333333333331</v>
      </c>
      <c r="BK25" s="160">
        <f t="shared" si="7"/>
        <v>0.70833333333333337</v>
      </c>
      <c r="BL25" s="160">
        <f t="shared" si="7"/>
        <v>0</v>
      </c>
      <c r="BM25" s="160">
        <f t="shared" si="7"/>
        <v>0</v>
      </c>
      <c r="BN25" s="160"/>
      <c r="BO25" s="160">
        <f t="shared" si="8"/>
        <v>0.29166666666666669</v>
      </c>
      <c r="BP25" s="160">
        <f t="shared" si="8"/>
        <v>0.3125</v>
      </c>
      <c r="BQ25" s="160">
        <f t="shared" si="8"/>
        <v>0.33333333333333298</v>
      </c>
      <c r="BR25" s="160">
        <f t="shared" si="8"/>
        <v>0.35416666666666702</v>
      </c>
      <c r="BS25" s="160">
        <f t="shared" si="8"/>
        <v>0.375</v>
      </c>
      <c r="BT25" s="160">
        <f t="shared" si="8"/>
        <v>0.39583333333333398</v>
      </c>
      <c r="BU25" s="160">
        <f t="shared" si="8"/>
        <v>0.41666666666666702</v>
      </c>
      <c r="BV25" s="160">
        <f t="shared" si="8"/>
        <v>0.4375</v>
      </c>
      <c r="BW25" s="160">
        <f t="shared" si="8"/>
        <v>0.45833333333333398</v>
      </c>
      <c r="BX25" s="160">
        <f t="shared" si="8"/>
        <v>0.47916666666666702</v>
      </c>
      <c r="BY25" s="160">
        <f t="shared" si="8"/>
        <v>0.5</v>
      </c>
      <c r="BZ25" s="160">
        <f t="shared" si="8"/>
        <v>0.52083333333333304</v>
      </c>
      <c r="CA25" s="160">
        <f t="shared" si="8"/>
        <v>0.54166666666666696</v>
      </c>
      <c r="CB25" s="160">
        <f t="shared" si="8"/>
        <v>0.5625</v>
      </c>
      <c r="CC25" s="160">
        <f t="shared" si="8"/>
        <v>0.58333333333333304</v>
      </c>
      <c r="CD25" s="160">
        <f t="shared" si="8"/>
        <v>0.60416666666666696</v>
      </c>
      <c r="CE25" s="160">
        <f t="shared" si="8"/>
        <v>0.625</v>
      </c>
      <c r="CF25" s="160">
        <f t="shared" si="8"/>
        <v>0.64583333333333304</v>
      </c>
      <c r="CG25" s="160">
        <f t="shared" si="8"/>
        <v>0.66666666666666696</v>
      </c>
      <c r="CH25" s="160">
        <f t="shared" si="8"/>
        <v>0.6875</v>
      </c>
      <c r="CI25" s="160">
        <f t="shared" si="8"/>
        <v>0.70833333333333304</v>
      </c>
      <c r="CJ25" s="160">
        <f t="shared" si="8"/>
        <v>0.72916666666666696</v>
      </c>
      <c r="CK25" s="160">
        <f t="shared" si="8"/>
        <v>0.75</v>
      </c>
      <c r="CL25" s="160">
        <f t="shared" si="8"/>
        <v>0.77083333333333304</v>
      </c>
      <c r="CM25" s="160">
        <f t="shared" si="8"/>
        <v>0.79166666666666696</v>
      </c>
      <c r="CN25" s="161"/>
      <c r="CO25" s="162">
        <v>0.29166666666666669</v>
      </c>
      <c r="CP25" s="162">
        <v>0.3125</v>
      </c>
      <c r="CQ25" s="162">
        <v>0.33333333333333298</v>
      </c>
      <c r="CR25" s="162">
        <v>0.35416666666666702</v>
      </c>
      <c r="CS25" s="162">
        <v>0.375</v>
      </c>
      <c r="CT25" s="162">
        <v>0.39583333333333398</v>
      </c>
      <c r="CU25" s="162">
        <v>0.41666666666666702</v>
      </c>
      <c r="CV25" s="162">
        <v>0.4375</v>
      </c>
      <c r="CW25" s="162">
        <v>0.45833333333333398</v>
      </c>
      <c r="CX25" s="162">
        <v>0.47916666666666702</v>
      </c>
      <c r="CY25" s="162">
        <v>0.5</v>
      </c>
      <c r="CZ25" s="162">
        <v>0.52083333333333304</v>
      </c>
      <c r="DA25" s="162">
        <v>0.54166666666666696</v>
      </c>
      <c r="DB25" s="162">
        <v>0.5625</v>
      </c>
      <c r="DC25" s="162">
        <v>0.58333333333333304</v>
      </c>
      <c r="DD25" s="162">
        <v>0.60416666666666696</v>
      </c>
      <c r="DE25" s="162">
        <v>0.625</v>
      </c>
      <c r="DF25" s="162">
        <v>0.64583333333333304</v>
      </c>
      <c r="DG25" s="162">
        <v>0.66666666666666696</v>
      </c>
      <c r="DH25" s="162">
        <v>0.6875</v>
      </c>
      <c r="DI25" s="162">
        <v>0.70833333333333304</v>
      </c>
      <c r="DJ25" s="162">
        <v>0.72916666666666696</v>
      </c>
      <c r="DK25" s="162">
        <v>0.75</v>
      </c>
      <c r="DL25" s="162">
        <v>0.77083333333333304</v>
      </c>
      <c r="DM25" s="162">
        <v>0.79166666666666696</v>
      </c>
    </row>
    <row r="26" spans="3:117" ht="20.25" customHeight="1" x14ac:dyDescent="0.45">
      <c r="C26" s="156" t="s">
        <v>183</v>
      </c>
      <c r="D26" s="156" t="s">
        <v>194</v>
      </c>
      <c r="E26" s="128">
        <v>0.41666666666666669</v>
      </c>
      <c r="F26" s="201">
        <v>0.60416666666666663</v>
      </c>
      <c r="G26" s="128"/>
      <c r="H26" s="201"/>
      <c r="I26" s="158" t="str">
        <f t="shared" si="3"/>
        <v>-</v>
      </c>
      <c r="J26" s="130" t="str">
        <f t="shared" si="3"/>
        <v>-</v>
      </c>
      <c r="K26" s="158" t="str">
        <f t="shared" si="3"/>
        <v>-</v>
      </c>
      <c r="L26" s="130" t="str">
        <f t="shared" si="3"/>
        <v>-</v>
      </c>
      <c r="M26" s="158" t="str">
        <f t="shared" si="3"/>
        <v>-</v>
      </c>
      <c r="N26" s="130" t="str">
        <f t="shared" si="3"/>
        <v>-</v>
      </c>
      <c r="O26" s="158" t="str">
        <f t="shared" si="3"/>
        <v>○</v>
      </c>
      <c r="P26" s="130" t="str">
        <f t="shared" si="3"/>
        <v>○</v>
      </c>
      <c r="Q26" s="158" t="str">
        <f t="shared" si="3"/>
        <v>○</v>
      </c>
      <c r="R26" s="130" t="str">
        <f t="shared" si="3"/>
        <v>○</v>
      </c>
      <c r="S26" s="158" t="str">
        <f t="shared" si="3"/>
        <v>○</v>
      </c>
      <c r="T26" s="130" t="str">
        <f t="shared" si="3"/>
        <v>○</v>
      </c>
      <c r="U26" s="158" t="str">
        <f t="shared" si="3"/>
        <v>○</v>
      </c>
      <c r="V26" s="130" t="str">
        <f t="shared" si="3"/>
        <v>○</v>
      </c>
      <c r="W26" s="158" t="str">
        <f t="shared" si="3"/>
        <v>○</v>
      </c>
      <c r="X26" s="130" t="str">
        <f t="shared" si="3"/>
        <v>-</v>
      </c>
      <c r="Y26" s="158" t="str">
        <f t="shared" si="4"/>
        <v>-</v>
      </c>
      <c r="Z26" s="130" t="str">
        <f t="shared" si="4"/>
        <v>-</v>
      </c>
      <c r="AA26" s="158" t="str">
        <f t="shared" si="4"/>
        <v>-</v>
      </c>
      <c r="AB26" s="130" t="str">
        <f t="shared" si="4"/>
        <v>-</v>
      </c>
      <c r="AC26" s="158" t="str">
        <f t="shared" si="4"/>
        <v>-</v>
      </c>
      <c r="AD26" s="130" t="str">
        <f t="shared" si="4"/>
        <v>-</v>
      </c>
      <c r="AE26" s="158" t="str">
        <f t="shared" si="4"/>
        <v>-</v>
      </c>
      <c r="AF26" s="130" t="str">
        <f t="shared" si="4"/>
        <v>-</v>
      </c>
      <c r="AG26" s="132" t="str">
        <f t="shared" si="4"/>
        <v>-</v>
      </c>
      <c r="AH26" s="159">
        <f t="shared" si="5"/>
        <v>0.18749999999999994</v>
      </c>
      <c r="AJ26" s="203" t="str">
        <f t="shared" si="9"/>
        <v>-</v>
      </c>
      <c r="AK26" s="203" t="str">
        <f t="shared" si="6"/>
        <v>-</v>
      </c>
      <c r="AL26" s="203" t="str">
        <f t="shared" si="6"/>
        <v>-</v>
      </c>
      <c r="AM26" s="203" t="str">
        <f t="shared" si="6"/>
        <v>-</v>
      </c>
      <c r="AN26" s="203" t="str">
        <f t="shared" si="6"/>
        <v>-</v>
      </c>
      <c r="AO26" s="203" t="str">
        <f t="shared" si="6"/>
        <v>-</v>
      </c>
      <c r="AP26" s="203" t="str">
        <f t="shared" si="6"/>
        <v>○</v>
      </c>
      <c r="AQ26" s="203" t="str">
        <f t="shared" si="6"/>
        <v>○</v>
      </c>
      <c r="AR26" s="203" t="str">
        <f t="shared" si="6"/>
        <v>○</v>
      </c>
      <c r="AS26" s="203" t="str">
        <f t="shared" si="6"/>
        <v>○</v>
      </c>
      <c r="AT26" s="203" t="str">
        <f t="shared" si="6"/>
        <v>○</v>
      </c>
      <c r="AU26" s="203" t="str">
        <f t="shared" si="6"/>
        <v>○</v>
      </c>
      <c r="AV26" s="203" t="str">
        <f t="shared" si="6"/>
        <v>○</v>
      </c>
      <c r="AW26" s="203" t="str">
        <f t="shared" si="6"/>
        <v>○</v>
      </c>
      <c r="AX26" s="203" t="str">
        <f t="shared" si="6"/>
        <v>○</v>
      </c>
      <c r="AY26" s="203" t="str">
        <f t="shared" si="6"/>
        <v>-</v>
      </c>
      <c r="AZ26" s="203" t="str">
        <f t="shared" si="6"/>
        <v>-</v>
      </c>
      <c r="BA26" s="203" t="str">
        <f t="shared" ref="BA26:BH43" si="11">IF(AND(AND($BJ26&lt;=CF26,CF26&lt;$BK26),OR(CF26&lt;$BL26,$BM26&lt;=CF26)),"○","-")</f>
        <v>-</v>
      </c>
      <c r="BB26" s="203" t="str">
        <f t="shared" si="11"/>
        <v>-</v>
      </c>
      <c r="BC26" s="203" t="str">
        <f t="shared" si="11"/>
        <v>-</v>
      </c>
      <c r="BD26" s="203" t="str">
        <f t="shared" si="11"/>
        <v>-</v>
      </c>
      <c r="BE26" s="203" t="str">
        <f t="shared" si="11"/>
        <v>-</v>
      </c>
      <c r="BF26" s="203" t="str">
        <f t="shared" si="11"/>
        <v>-</v>
      </c>
      <c r="BG26" s="203" t="str">
        <f t="shared" si="11"/>
        <v>-</v>
      </c>
      <c r="BH26" s="203" t="str">
        <f t="shared" si="11"/>
        <v>-</v>
      </c>
      <c r="BI26" s="125"/>
      <c r="BJ26" s="160">
        <f t="shared" si="10"/>
        <v>0.41666666666666669</v>
      </c>
      <c r="BK26" s="160">
        <f t="shared" si="7"/>
        <v>0.60416666666666663</v>
      </c>
      <c r="BL26" s="160">
        <f t="shared" si="7"/>
        <v>0</v>
      </c>
      <c r="BM26" s="160">
        <f t="shared" si="7"/>
        <v>0</v>
      </c>
      <c r="BN26" s="160"/>
      <c r="BO26" s="160">
        <f t="shared" si="8"/>
        <v>0.29166666666666669</v>
      </c>
      <c r="BP26" s="160">
        <f t="shared" si="8"/>
        <v>0.3125</v>
      </c>
      <c r="BQ26" s="160">
        <f t="shared" si="8"/>
        <v>0.33333333333333298</v>
      </c>
      <c r="BR26" s="160">
        <f t="shared" si="8"/>
        <v>0.35416666666666702</v>
      </c>
      <c r="BS26" s="160">
        <f t="shared" si="8"/>
        <v>0.375</v>
      </c>
      <c r="BT26" s="160">
        <f t="shared" ref="BT26:CI38" si="12">CT26</f>
        <v>0.39583333333333398</v>
      </c>
      <c r="BU26" s="160">
        <f t="shared" si="12"/>
        <v>0.41666666666666702</v>
      </c>
      <c r="BV26" s="160">
        <f t="shared" si="12"/>
        <v>0.4375</v>
      </c>
      <c r="BW26" s="160">
        <f t="shared" si="12"/>
        <v>0.45833333333333398</v>
      </c>
      <c r="BX26" s="160">
        <f t="shared" si="12"/>
        <v>0.47916666666666702</v>
      </c>
      <c r="BY26" s="160">
        <f t="shared" si="12"/>
        <v>0.5</v>
      </c>
      <c r="BZ26" s="160">
        <f t="shared" si="12"/>
        <v>0.52083333333333304</v>
      </c>
      <c r="CA26" s="160">
        <f t="shared" si="12"/>
        <v>0.54166666666666696</v>
      </c>
      <c r="CB26" s="160">
        <f t="shared" si="12"/>
        <v>0.5625</v>
      </c>
      <c r="CC26" s="160">
        <f t="shared" si="12"/>
        <v>0.58333333333333304</v>
      </c>
      <c r="CD26" s="160">
        <f t="shared" si="12"/>
        <v>0.60416666666666696</v>
      </c>
      <c r="CE26" s="160">
        <f t="shared" si="12"/>
        <v>0.625</v>
      </c>
      <c r="CF26" s="160">
        <f t="shared" si="12"/>
        <v>0.64583333333333304</v>
      </c>
      <c r="CG26" s="160">
        <f t="shared" si="12"/>
        <v>0.66666666666666696</v>
      </c>
      <c r="CH26" s="160">
        <f t="shared" si="12"/>
        <v>0.6875</v>
      </c>
      <c r="CI26" s="160">
        <f t="shared" si="12"/>
        <v>0.70833333333333304</v>
      </c>
      <c r="CJ26" s="160">
        <f t="shared" ref="CJ26:CM39" si="13">DJ26</f>
        <v>0.72916666666666696</v>
      </c>
      <c r="CK26" s="160">
        <f t="shared" si="13"/>
        <v>0.75</v>
      </c>
      <c r="CL26" s="160">
        <f t="shared" si="13"/>
        <v>0.77083333333333304</v>
      </c>
      <c r="CM26" s="160">
        <f t="shared" si="13"/>
        <v>0.79166666666666696</v>
      </c>
      <c r="CN26" s="161"/>
      <c r="CO26" s="162">
        <v>0.29166666666666669</v>
      </c>
      <c r="CP26" s="162">
        <v>0.3125</v>
      </c>
      <c r="CQ26" s="162">
        <v>0.33333333333333298</v>
      </c>
      <c r="CR26" s="162">
        <v>0.35416666666666702</v>
      </c>
      <c r="CS26" s="162">
        <v>0.375</v>
      </c>
      <c r="CT26" s="162">
        <v>0.39583333333333398</v>
      </c>
      <c r="CU26" s="162">
        <v>0.41666666666666702</v>
      </c>
      <c r="CV26" s="162">
        <v>0.4375</v>
      </c>
      <c r="CW26" s="162">
        <v>0.45833333333333398</v>
      </c>
      <c r="CX26" s="162">
        <v>0.47916666666666702</v>
      </c>
      <c r="CY26" s="162">
        <v>0.5</v>
      </c>
      <c r="CZ26" s="162">
        <v>0.52083333333333304</v>
      </c>
      <c r="DA26" s="162">
        <v>0.54166666666666696</v>
      </c>
      <c r="DB26" s="162">
        <v>0.5625</v>
      </c>
      <c r="DC26" s="162">
        <v>0.58333333333333304</v>
      </c>
      <c r="DD26" s="162">
        <v>0.60416666666666696</v>
      </c>
      <c r="DE26" s="162">
        <v>0.625</v>
      </c>
      <c r="DF26" s="162">
        <v>0.64583333333333304</v>
      </c>
      <c r="DG26" s="162">
        <v>0.66666666666666696</v>
      </c>
      <c r="DH26" s="162">
        <v>0.6875</v>
      </c>
      <c r="DI26" s="162">
        <v>0.70833333333333304</v>
      </c>
      <c r="DJ26" s="162">
        <v>0.72916666666666696</v>
      </c>
      <c r="DK26" s="162">
        <v>0.75</v>
      </c>
      <c r="DL26" s="162">
        <v>0.77083333333333304</v>
      </c>
      <c r="DM26" s="162">
        <v>0.79166666666666696</v>
      </c>
    </row>
    <row r="27" spans="3:117" ht="20.25" customHeight="1" x14ac:dyDescent="0.45">
      <c r="C27" s="156"/>
      <c r="D27" s="156"/>
      <c r="E27" s="128"/>
      <c r="F27" s="201"/>
      <c r="G27" s="128"/>
      <c r="H27" s="201"/>
      <c r="I27" s="158" t="str">
        <f t="shared" si="3"/>
        <v>-</v>
      </c>
      <c r="J27" s="130" t="str">
        <f t="shared" si="3"/>
        <v>-</v>
      </c>
      <c r="K27" s="158" t="str">
        <f t="shared" si="3"/>
        <v>-</v>
      </c>
      <c r="L27" s="130" t="str">
        <f t="shared" si="3"/>
        <v>-</v>
      </c>
      <c r="M27" s="158" t="str">
        <f t="shared" si="3"/>
        <v>-</v>
      </c>
      <c r="N27" s="130" t="str">
        <f t="shared" si="3"/>
        <v>-</v>
      </c>
      <c r="O27" s="158" t="str">
        <f t="shared" si="3"/>
        <v>-</v>
      </c>
      <c r="P27" s="130" t="str">
        <f t="shared" si="3"/>
        <v>-</v>
      </c>
      <c r="Q27" s="158" t="str">
        <f t="shared" si="3"/>
        <v>-</v>
      </c>
      <c r="R27" s="130" t="str">
        <f t="shared" si="3"/>
        <v>-</v>
      </c>
      <c r="S27" s="158" t="str">
        <f t="shared" si="3"/>
        <v>-</v>
      </c>
      <c r="T27" s="130" t="str">
        <f t="shared" si="3"/>
        <v>-</v>
      </c>
      <c r="U27" s="158" t="str">
        <f t="shared" si="3"/>
        <v>-</v>
      </c>
      <c r="V27" s="130" t="str">
        <f t="shared" si="3"/>
        <v>-</v>
      </c>
      <c r="W27" s="158" t="str">
        <f t="shared" si="3"/>
        <v>-</v>
      </c>
      <c r="X27" s="130" t="str">
        <f t="shared" si="3"/>
        <v>-</v>
      </c>
      <c r="Y27" s="158" t="str">
        <f t="shared" si="4"/>
        <v>-</v>
      </c>
      <c r="Z27" s="130" t="str">
        <f t="shared" si="4"/>
        <v>-</v>
      </c>
      <c r="AA27" s="158" t="str">
        <f t="shared" si="4"/>
        <v>-</v>
      </c>
      <c r="AB27" s="130" t="str">
        <f t="shared" si="4"/>
        <v>-</v>
      </c>
      <c r="AC27" s="158" t="str">
        <f t="shared" si="4"/>
        <v>-</v>
      </c>
      <c r="AD27" s="130" t="str">
        <f t="shared" si="4"/>
        <v>-</v>
      </c>
      <c r="AE27" s="158" t="str">
        <f t="shared" si="4"/>
        <v>-</v>
      </c>
      <c r="AF27" s="130" t="str">
        <f t="shared" si="4"/>
        <v>-</v>
      </c>
      <c r="AG27" s="132" t="str">
        <f t="shared" si="4"/>
        <v>-</v>
      </c>
      <c r="AH27" s="159">
        <f t="shared" si="5"/>
        <v>0</v>
      </c>
      <c r="AJ27" s="203" t="str">
        <f t="shared" si="9"/>
        <v>-</v>
      </c>
      <c r="AK27" s="203" t="str">
        <f t="shared" si="9"/>
        <v>-</v>
      </c>
      <c r="AL27" s="203" t="str">
        <f t="shared" si="9"/>
        <v>-</v>
      </c>
      <c r="AM27" s="203" t="str">
        <f t="shared" si="9"/>
        <v>-</v>
      </c>
      <c r="AN27" s="203" t="str">
        <f t="shared" si="9"/>
        <v>-</v>
      </c>
      <c r="AO27" s="203" t="str">
        <f t="shared" si="9"/>
        <v>-</v>
      </c>
      <c r="AP27" s="203" t="str">
        <f t="shared" si="9"/>
        <v>-</v>
      </c>
      <c r="AQ27" s="203" t="str">
        <f t="shared" si="9"/>
        <v>-</v>
      </c>
      <c r="AR27" s="203" t="str">
        <f t="shared" si="9"/>
        <v>-</v>
      </c>
      <c r="AS27" s="203" t="str">
        <f t="shared" si="9"/>
        <v>-</v>
      </c>
      <c r="AT27" s="203" t="str">
        <f t="shared" si="9"/>
        <v>-</v>
      </c>
      <c r="AU27" s="203" t="str">
        <f t="shared" si="9"/>
        <v>-</v>
      </c>
      <c r="AV27" s="203" t="str">
        <f t="shared" si="9"/>
        <v>-</v>
      </c>
      <c r="AW27" s="203" t="str">
        <f t="shared" si="9"/>
        <v>-</v>
      </c>
      <c r="AX27" s="203" t="str">
        <f t="shared" si="9"/>
        <v>-</v>
      </c>
      <c r="AY27" s="203" t="str">
        <f t="shared" si="9"/>
        <v>-</v>
      </c>
      <c r="AZ27" s="203" t="str">
        <f t="shared" ref="AZ27:AZ44" si="14">IF(AND(AND($BJ27&lt;=CE27,CE27&lt;$BK27),OR(CE27&lt;$BL27,$BM27&lt;=CE27)),"○","-")</f>
        <v>-</v>
      </c>
      <c r="BA27" s="203" t="str">
        <f t="shared" si="11"/>
        <v>-</v>
      </c>
      <c r="BB27" s="203" t="str">
        <f t="shared" si="11"/>
        <v>-</v>
      </c>
      <c r="BC27" s="203" t="str">
        <f t="shared" si="11"/>
        <v>-</v>
      </c>
      <c r="BD27" s="203" t="str">
        <f t="shared" si="11"/>
        <v>-</v>
      </c>
      <c r="BE27" s="203" t="str">
        <f t="shared" si="11"/>
        <v>-</v>
      </c>
      <c r="BF27" s="203" t="str">
        <f t="shared" si="11"/>
        <v>-</v>
      </c>
      <c r="BG27" s="203" t="str">
        <f t="shared" si="11"/>
        <v>-</v>
      </c>
      <c r="BH27" s="203" t="str">
        <f t="shared" si="11"/>
        <v>-</v>
      </c>
      <c r="BI27" s="125"/>
      <c r="BJ27" s="160">
        <f t="shared" si="10"/>
        <v>0</v>
      </c>
      <c r="BK27" s="160">
        <f t="shared" si="7"/>
        <v>0</v>
      </c>
      <c r="BL27" s="160">
        <f t="shared" si="7"/>
        <v>0</v>
      </c>
      <c r="BM27" s="160">
        <f t="shared" si="7"/>
        <v>0</v>
      </c>
      <c r="BN27" s="160"/>
      <c r="BO27" s="160">
        <f t="shared" ref="BO27:BS44" si="15">CO27</f>
        <v>0.29166666666666669</v>
      </c>
      <c r="BP27" s="160">
        <f t="shared" si="15"/>
        <v>0.3125</v>
      </c>
      <c r="BQ27" s="160">
        <f t="shared" si="15"/>
        <v>0.33333333333333298</v>
      </c>
      <c r="BR27" s="160">
        <f t="shared" si="15"/>
        <v>0.35416666666666702</v>
      </c>
      <c r="BS27" s="160">
        <f t="shared" si="15"/>
        <v>0.375</v>
      </c>
      <c r="BT27" s="160">
        <f t="shared" si="12"/>
        <v>0.39583333333333398</v>
      </c>
      <c r="BU27" s="160">
        <f t="shared" si="12"/>
        <v>0.41666666666666702</v>
      </c>
      <c r="BV27" s="160">
        <f t="shared" si="12"/>
        <v>0.4375</v>
      </c>
      <c r="BW27" s="160">
        <f t="shared" si="12"/>
        <v>0.45833333333333398</v>
      </c>
      <c r="BX27" s="160">
        <f t="shared" si="12"/>
        <v>0.47916666666666702</v>
      </c>
      <c r="BY27" s="160">
        <f t="shared" si="12"/>
        <v>0.5</v>
      </c>
      <c r="BZ27" s="160">
        <f t="shared" si="12"/>
        <v>0.52083333333333304</v>
      </c>
      <c r="CA27" s="160">
        <f t="shared" si="12"/>
        <v>0.54166666666666696</v>
      </c>
      <c r="CB27" s="160">
        <f t="shared" si="12"/>
        <v>0.5625</v>
      </c>
      <c r="CC27" s="160">
        <f t="shared" si="12"/>
        <v>0.58333333333333304</v>
      </c>
      <c r="CD27" s="160">
        <f t="shared" si="12"/>
        <v>0.60416666666666696</v>
      </c>
      <c r="CE27" s="160">
        <f t="shared" si="12"/>
        <v>0.625</v>
      </c>
      <c r="CF27" s="160">
        <f t="shared" si="12"/>
        <v>0.64583333333333304</v>
      </c>
      <c r="CG27" s="160">
        <f t="shared" si="12"/>
        <v>0.66666666666666696</v>
      </c>
      <c r="CH27" s="160">
        <f t="shared" si="12"/>
        <v>0.6875</v>
      </c>
      <c r="CI27" s="160">
        <f t="shared" si="12"/>
        <v>0.70833333333333304</v>
      </c>
      <c r="CJ27" s="160">
        <f t="shared" si="13"/>
        <v>0.72916666666666696</v>
      </c>
      <c r="CK27" s="160">
        <f t="shared" si="13"/>
        <v>0.75</v>
      </c>
      <c r="CL27" s="160">
        <f t="shared" si="13"/>
        <v>0.77083333333333304</v>
      </c>
      <c r="CM27" s="160">
        <f t="shared" si="13"/>
        <v>0.79166666666666696</v>
      </c>
      <c r="CN27" s="161"/>
      <c r="CO27" s="162">
        <v>0.29166666666666669</v>
      </c>
      <c r="CP27" s="162">
        <v>0.3125</v>
      </c>
      <c r="CQ27" s="162">
        <v>0.33333333333333298</v>
      </c>
      <c r="CR27" s="162">
        <v>0.35416666666666702</v>
      </c>
      <c r="CS27" s="162">
        <v>0.375</v>
      </c>
      <c r="CT27" s="162">
        <v>0.39583333333333398</v>
      </c>
      <c r="CU27" s="162">
        <v>0.41666666666666702</v>
      </c>
      <c r="CV27" s="162">
        <v>0.4375</v>
      </c>
      <c r="CW27" s="162">
        <v>0.45833333333333398</v>
      </c>
      <c r="CX27" s="162">
        <v>0.47916666666666702</v>
      </c>
      <c r="CY27" s="162">
        <v>0.5</v>
      </c>
      <c r="CZ27" s="162">
        <v>0.52083333333333304</v>
      </c>
      <c r="DA27" s="162">
        <v>0.54166666666666696</v>
      </c>
      <c r="DB27" s="162">
        <v>0.5625</v>
      </c>
      <c r="DC27" s="162">
        <v>0.58333333333333304</v>
      </c>
      <c r="DD27" s="162">
        <v>0.60416666666666696</v>
      </c>
      <c r="DE27" s="162">
        <v>0.625</v>
      </c>
      <c r="DF27" s="162">
        <v>0.64583333333333304</v>
      </c>
      <c r="DG27" s="162">
        <v>0.66666666666666696</v>
      </c>
      <c r="DH27" s="162">
        <v>0.6875</v>
      </c>
      <c r="DI27" s="162">
        <v>0.70833333333333304</v>
      </c>
      <c r="DJ27" s="162">
        <v>0.72916666666666696</v>
      </c>
      <c r="DK27" s="162">
        <v>0.75</v>
      </c>
      <c r="DL27" s="162">
        <v>0.77083333333333304</v>
      </c>
      <c r="DM27" s="162">
        <v>0.79166666666666696</v>
      </c>
    </row>
    <row r="28" spans="3:117" ht="20.25" customHeight="1" x14ac:dyDescent="0.45">
      <c r="C28" s="156"/>
      <c r="D28" s="156"/>
      <c r="E28" s="128"/>
      <c r="F28" s="201"/>
      <c r="G28" s="128"/>
      <c r="H28" s="201"/>
      <c r="I28" s="158" t="str">
        <f t="shared" si="3"/>
        <v>-</v>
      </c>
      <c r="J28" s="130" t="str">
        <f t="shared" si="3"/>
        <v>-</v>
      </c>
      <c r="K28" s="158" t="str">
        <f t="shared" si="3"/>
        <v>-</v>
      </c>
      <c r="L28" s="130" t="str">
        <f t="shared" si="3"/>
        <v>-</v>
      </c>
      <c r="M28" s="158" t="str">
        <f t="shared" si="3"/>
        <v>-</v>
      </c>
      <c r="N28" s="130" t="str">
        <f t="shared" si="3"/>
        <v>-</v>
      </c>
      <c r="O28" s="158" t="str">
        <f t="shared" si="3"/>
        <v>-</v>
      </c>
      <c r="P28" s="130" t="str">
        <f t="shared" si="3"/>
        <v>-</v>
      </c>
      <c r="Q28" s="158" t="str">
        <f t="shared" si="3"/>
        <v>-</v>
      </c>
      <c r="R28" s="130" t="str">
        <f t="shared" si="3"/>
        <v>-</v>
      </c>
      <c r="S28" s="158" t="str">
        <f t="shared" si="3"/>
        <v>-</v>
      </c>
      <c r="T28" s="130" t="str">
        <f t="shared" si="3"/>
        <v>-</v>
      </c>
      <c r="U28" s="158" t="str">
        <f t="shared" si="3"/>
        <v>-</v>
      </c>
      <c r="V28" s="130" t="str">
        <f t="shared" si="3"/>
        <v>-</v>
      </c>
      <c r="W28" s="158" t="str">
        <f t="shared" si="3"/>
        <v>-</v>
      </c>
      <c r="X28" s="130" t="str">
        <f t="shared" si="3"/>
        <v>-</v>
      </c>
      <c r="Y28" s="158" t="str">
        <f t="shared" si="4"/>
        <v>-</v>
      </c>
      <c r="Z28" s="130" t="str">
        <f t="shared" si="4"/>
        <v>-</v>
      </c>
      <c r="AA28" s="158" t="str">
        <f t="shared" si="4"/>
        <v>-</v>
      </c>
      <c r="AB28" s="130" t="str">
        <f t="shared" si="4"/>
        <v>-</v>
      </c>
      <c r="AC28" s="158" t="str">
        <f t="shared" si="4"/>
        <v>-</v>
      </c>
      <c r="AD28" s="130" t="str">
        <f t="shared" si="4"/>
        <v>-</v>
      </c>
      <c r="AE28" s="158" t="str">
        <f t="shared" si="4"/>
        <v>-</v>
      </c>
      <c r="AF28" s="130" t="str">
        <f t="shared" si="4"/>
        <v>-</v>
      </c>
      <c r="AG28" s="132" t="str">
        <f t="shared" si="4"/>
        <v>-</v>
      </c>
      <c r="AH28" s="159">
        <f t="shared" si="5"/>
        <v>0</v>
      </c>
      <c r="AJ28" s="203" t="str">
        <f t="shared" si="9"/>
        <v>-</v>
      </c>
      <c r="AK28" s="203" t="str">
        <f t="shared" si="9"/>
        <v>-</v>
      </c>
      <c r="AL28" s="203" t="str">
        <f t="shared" si="9"/>
        <v>-</v>
      </c>
      <c r="AM28" s="203" t="str">
        <f t="shared" si="9"/>
        <v>-</v>
      </c>
      <c r="AN28" s="203" t="str">
        <f t="shared" si="9"/>
        <v>-</v>
      </c>
      <c r="AO28" s="203" t="str">
        <f t="shared" si="9"/>
        <v>-</v>
      </c>
      <c r="AP28" s="203" t="str">
        <f t="shared" si="9"/>
        <v>-</v>
      </c>
      <c r="AQ28" s="203" t="str">
        <f t="shared" si="9"/>
        <v>-</v>
      </c>
      <c r="AR28" s="203" t="str">
        <f t="shared" si="9"/>
        <v>-</v>
      </c>
      <c r="AS28" s="203" t="str">
        <f t="shared" si="9"/>
        <v>-</v>
      </c>
      <c r="AT28" s="203" t="str">
        <f t="shared" si="9"/>
        <v>-</v>
      </c>
      <c r="AU28" s="203" t="str">
        <f t="shared" si="9"/>
        <v>-</v>
      </c>
      <c r="AV28" s="203" t="str">
        <f t="shared" si="9"/>
        <v>-</v>
      </c>
      <c r="AW28" s="203" t="str">
        <f t="shared" si="9"/>
        <v>-</v>
      </c>
      <c r="AX28" s="203" t="str">
        <f t="shared" si="9"/>
        <v>-</v>
      </c>
      <c r="AY28" s="203" t="str">
        <f t="shared" si="9"/>
        <v>-</v>
      </c>
      <c r="AZ28" s="203" t="str">
        <f t="shared" si="14"/>
        <v>-</v>
      </c>
      <c r="BA28" s="203" t="str">
        <f t="shared" si="11"/>
        <v>-</v>
      </c>
      <c r="BB28" s="203" t="str">
        <f t="shared" si="11"/>
        <v>-</v>
      </c>
      <c r="BC28" s="203" t="str">
        <f t="shared" si="11"/>
        <v>-</v>
      </c>
      <c r="BD28" s="203" t="str">
        <f t="shared" si="11"/>
        <v>-</v>
      </c>
      <c r="BE28" s="203" t="str">
        <f t="shared" si="11"/>
        <v>-</v>
      </c>
      <c r="BF28" s="203" t="str">
        <f t="shared" si="11"/>
        <v>-</v>
      </c>
      <c r="BG28" s="203" t="str">
        <f t="shared" si="11"/>
        <v>-</v>
      </c>
      <c r="BH28" s="203" t="str">
        <f t="shared" si="11"/>
        <v>-</v>
      </c>
      <c r="BI28" s="125"/>
      <c r="BJ28" s="160">
        <f>E28</f>
        <v>0</v>
      </c>
      <c r="BK28" s="160">
        <f t="shared" si="7"/>
        <v>0</v>
      </c>
      <c r="BL28" s="160">
        <f t="shared" si="7"/>
        <v>0</v>
      </c>
      <c r="BM28" s="160">
        <f t="shared" si="7"/>
        <v>0</v>
      </c>
      <c r="BN28" s="160"/>
      <c r="BO28" s="160">
        <f t="shared" si="15"/>
        <v>0.29166666666666669</v>
      </c>
      <c r="BP28" s="160">
        <f t="shared" si="15"/>
        <v>0.3125</v>
      </c>
      <c r="BQ28" s="160">
        <f t="shared" si="15"/>
        <v>0.33333333333333298</v>
      </c>
      <c r="BR28" s="160">
        <f t="shared" si="15"/>
        <v>0.35416666666666702</v>
      </c>
      <c r="BS28" s="160">
        <f t="shared" si="15"/>
        <v>0.375</v>
      </c>
      <c r="BT28" s="160">
        <f t="shared" si="12"/>
        <v>0.39583333333333398</v>
      </c>
      <c r="BU28" s="160">
        <f t="shared" si="12"/>
        <v>0.41666666666666702</v>
      </c>
      <c r="BV28" s="160">
        <f t="shared" si="12"/>
        <v>0.4375</v>
      </c>
      <c r="BW28" s="160">
        <f t="shared" si="12"/>
        <v>0.45833333333333398</v>
      </c>
      <c r="BX28" s="160">
        <f t="shared" si="12"/>
        <v>0.47916666666666702</v>
      </c>
      <c r="BY28" s="160">
        <f t="shared" si="12"/>
        <v>0.5</v>
      </c>
      <c r="BZ28" s="160">
        <f t="shared" si="12"/>
        <v>0.52083333333333304</v>
      </c>
      <c r="CA28" s="160">
        <f t="shared" si="12"/>
        <v>0.54166666666666696</v>
      </c>
      <c r="CB28" s="160">
        <f t="shared" si="12"/>
        <v>0.5625</v>
      </c>
      <c r="CC28" s="160">
        <f t="shared" si="12"/>
        <v>0.58333333333333304</v>
      </c>
      <c r="CD28" s="160">
        <f t="shared" si="12"/>
        <v>0.60416666666666696</v>
      </c>
      <c r="CE28" s="160">
        <f t="shared" si="12"/>
        <v>0.625</v>
      </c>
      <c r="CF28" s="160">
        <f t="shared" si="12"/>
        <v>0.64583333333333304</v>
      </c>
      <c r="CG28" s="160">
        <f t="shared" si="12"/>
        <v>0.66666666666666696</v>
      </c>
      <c r="CH28" s="160">
        <f t="shared" si="12"/>
        <v>0.6875</v>
      </c>
      <c r="CI28" s="160">
        <f t="shared" si="12"/>
        <v>0.70833333333333304</v>
      </c>
      <c r="CJ28" s="160">
        <f t="shared" si="13"/>
        <v>0.72916666666666696</v>
      </c>
      <c r="CK28" s="160">
        <f t="shared" si="13"/>
        <v>0.75</v>
      </c>
      <c r="CL28" s="160">
        <f t="shared" si="13"/>
        <v>0.77083333333333304</v>
      </c>
      <c r="CM28" s="160">
        <f t="shared" si="13"/>
        <v>0.79166666666666696</v>
      </c>
      <c r="CN28" s="161"/>
      <c r="CO28" s="162">
        <v>0.29166666666666669</v>
      </c>
      <c r="CP28" s="162">
        <v>0.3125</v>
      </c>
      <c r="CQ28" s="162">
        <v>0.33333333333333298</v>
      </c>
      <c r="CR28" s="162">
        <v>0.35416666666666702</v>
      </c>
      <c r="CS28" s="162">
        <v>0.375</v>
      </c>
      <c r="CT28" s="162">
        <v>0.39583333333333398</v>
      </c>
      <c r="CU28" s="162">
        <v>0.41666666666666702</v>
      </c>
      <c r="CV28" s="162">
        <v>0.4375</v>
      </c>
      <c r="CW28" s="162">
        <v>0.45833333333333398</v>
      </c>
      <c r="CX28" s="162">
        <v>0.47916666666666702</v>
      </c>
      <c r="CY28" s="162">
        <v>0.5</v>
      </c>
      <c r="CZ28" s="162">
        <v>0.52083333333333304</v>
      </c>
      <c r="DA28" s="162">
        <v>0.54166666666666696</v>
      </c>
      <c r="DB28" s="162">
        <v>0.5625</v>
      </c>
      <c r="DC28" s="162">
        <v>0.58333333333333304</v>
      </c>
      <c r="DD28" s="162">
        <v>0.60416666666666696</v>
      </c>
      <c r="DE28" s="162">
        <v>0.625</v>
      </c>
      <c r="DF28" s="162">
        <v>0.64583333333333304</v>
      </c>
      <c r="DG28" s="162">
        <v>0.66666666666666696</v>
      </c>
      <c r="DH28" s="162">
        <v>0.6875</v>
      </c>
      <c r="DI28" s="162">
        <v>0.70833333333333304</v>
      </c>
      <c r="DJ28" s="162">
        <v>0.72916666666666696</v>
      </c>
      <c r="DK28" s="162">
        <v>0.75</v>
      </c>
      <c r="DL28" s="162">
        <v>0.77083333333333304</v>
      </c>
      <c r="DM28" s="162">
        <v>0.79166666666666696</v>
      </c>
    </row>
    <row r="29" spans="3:117" ht="20.25" customHeight="1" x14ac:dyDescent="0.45">
      <c r="C29" s="156"/>
      <c r="D29" s="156"/>
      <c r="E29" s="128"/>
      <c r="F29" s="201"/>
      <c r="G29" s="128"/>
      <c r="H29" s="201"/>
      <c r="I29" s="158" t="str">
        <f t="shared" si="3"/>
        <v>-</v>
      </c>
      <c r="J29" s="130" t="str">
        <f t="shared" si="3"/>
        <v>-</v>
      </c>
      <c r="K29" s="158" t="str">
        <f t="shared" si="3"/>
        <v>-</v>
      </c>
      <c r="L29" s="130" t="str">
        <f t="shared" si="3"/>
        <v>-</v>
      </c>
      <c r="M29" s="158" t="str">
        <f t="shared" si="3"/>
        <v>-</v>
      </c>
      <c r="N29" s="130" t="str">
        <f t="shared" si="3"/>
        <v>-</v>
      </c>
      <c r="O29" s="158" t="str">
        <f t="shared" si="3"/>
        <v>-</v>
      </c>
      <c r="P29" s="130" t="str">
        <f t="shared" si="3"/>
        <v>-</v>
      </c>
      <c r="Q29" s="158" t="str">
        <f t="shared" si="3"/>
        <v>-</v>
      </c>
      <c r="R29" s="130" t="str">
        <f t="shared" si="3"/>
        <v>-</v>
      </c>
      <c r="S29" s="158" t="str">
        <f t="shared" si="3"/>
        <v>-</v>
      </c>
      <c r="T29" s="130" t="str">
        <f t="shared" si="3"/>
        <v>-</v>
      </c>
      <c r="U29" s="158" t="str">
        <f t="shared" si="3"/>
        <v>-</v>
      </c>
      <c r="V29" s="130" t="str">
        <f t="shared" si="3"/>
        <v>-</v>
      </c>
      <c r="W29" s="158" t="str">
        <f t="shared" si="3"/>
        <v>-</v>
      </c>
      <c r="X29" s="130" t="str">
        <f t="shared" si="3"/>
        <v>-</v>
      </c>
      <c r="Y29" s="158" t="str">
        <f t="shared" si="4"/>
        <v>-</v>
      </c>
      <c r="Z29" s="130" t="str">
        <f t="shared" si="4"/>
        <v>-</v>
      </c>
      <c r="AA29" s="158" t="str">
        <f t="shared" si="4"/>
        <v>-</v>
      </c>
      <c r="AB29" s="130" t="str">
        <f t="shared" si="4"/>
        <v>-</v>
      </c>
      <c r="AC29" s="158" t="str">
        <f t="shared" si="4"/>
        <v>-</v>
      </c>
      <c r="AD29" s="130" t="str">
        <f t="shared" si="4"/>
        <v>-</v>
      </c>
      <c r="AE29" s="158" t="str">
        <f t="shared" si="4"/>
        <v>-</v>
      </c>
      <c r="AF29" s="130" t="str">
        <f t="shared" si="4"/>
        <v>-</v>
      </c>
      <c r="AG29" s="132" t="str">
        <f t="shared" si="4"/>
        <v>-</v>
      </c>
      <c r="AH29" s="159">
        <f t="shared" si="5"/>
        <v>0</v>
      </c>
      <c r="AJ29" s="203" t="str">
        <f t="shared" si="9"/>
        <v>-</v>
      </c>
      <c r="AK29" s="203" t="str">
        <f t="shared" si="9"/>
        <v>-</v>
      </c>
      <c r="AL29" s="203" t="str">
        <f t="shared" si="9"/>
        <v>-</v>
      </c>
      <c r="AM29" s="203" t="str">
        <f t="shared" si="9"/>
        <v>-</v>
      </c>
      <c r="AN29" s="203" t="str">
        <f t="shared" si="9"/>
        <v>-</v>
      </c>
      <c r="AO29" s="203" t="str">
        <f t="shared" si="9"/>
        <v>-</v>
      </c>
      <c r="AP29" s="203" t="str">
        <f t="shared" si="9"/>
        <v>-</v>
      </c>
      <c r="AQ29" s="203" t="str">
        <f t="shared" si="9"/>
        <v>-</v>
      </c>
      <c r="AR29" s="203" t="str">
        <f t="shared" si="9"/>
        <v>-</v>
      </c>
      <c r="AS29" s="203" t="str">
        <f t="shared" si="9"/>
        <v>-</v>
      </c>
      <c r="AT29" s="203" t="str">
        <f t="shared" si="9"/>
        <v>-</v>
      </c>
      <c r="AU29" s="203" t="str">
        <f t="shared" si="9"/>
        <v>-</v>
      </c>
      <c r="AV29" s="203" t="str">
        <f t="shared" si="9"/>
        <v>-</v>
      </c>
      <c r="AW29" s="203" t="str">
        <f t="shared" si="9"/>
        <v>-</v>
      </c>
      <c r="AX29" s="203" t="str">
        <f t="shared" si="9"/>
        <v>-</v>
      </c>
      <c r="AY29" s="203" t="str">
        <f t="shared" si="9"/>
        <v>-</v>
      </c>
      <c r="AZ29" s="203" t="str">
        <f t="shared" si="14"/>
        <v>-</v>
      </c>
      <c r="BA29" s="203" t="str">
        <f t="shared" si="11"/>
        <v>-</v>
      </c>
      <c r="BB29" s="203" t="str">
        <f t="shared" si="11"/>
        <v>-</v>
      </c>
      <c r="BC29" s="203" t="str">
        <f t="shared" si="11"/>
        <v>-</v>
      </c>
      <c r="BD29" s="203" t="str">
        <f t="shared" si="11"/>
        <v>-</v>
      </c>
      <c r="BE29" s="203" t="str">
        <f t="shared" si="11"/>
        <v>-</v>
      </c>
      <c r="BF29" s="203" t="str">
        <f t="shared" si="11"/>
        <v>-</v>
      </c>
      <c r="BG29" s="203" t="str">
        <f t="shared" si="11"/>
        <v>-</v>
      </c>
      <c r="BH29" s="203" t="str">
        <f t="shared" si="11"/>
        <v>-</v>
      </c>
      <c r="BI29" s="125"/>
      <c r="BJ29" s="160">
        <f t="shared" ref="BJ29" si="16">E29</f>
        <v>0</v>
      </c>
      <c r="BK29" s="160">
        <f t="shared" si="7"/>
        <v>0</v>
      </c>
      <c r="BL29" s="160">
        <f t="shared" si="7"/>
        <v>0</v>
      </c>
      <c r="BM29" s="160">
        <f t="shared" si="7"/>
        <v>0</v>
      </c>
      <c r="BN29" s="160"/>
      <c r="BO29" s="160">
        <f t="shared" si="15"/>
        <v>0.29166666666666669</v>
      </c>
      <c r="BP29" s="160">
        <f t="shared" si="15"/>
        <v>0.3125</v>
      </c>
      <c r="BQ29" s="160">
        <f t="shared" si="15"/>
        <v>0.33333333333333298</v>
      </c>
      <c r="BR29" s="160">
        <f t="shared" si="15"/>
        <v>0.35416666666666702</v>
      </c>
      <c r="BS29" s="160">
        <f t="shared" si="15"/>
        <v>0.375</v>
      </c>
      <c r="BT29" s="160">
        <f t="shared" si="12"/>
        <v>0.39583333333333398</v>
      </c>
      <c r="BU29" s="160">
        <f t="shared" si="12"/>
        <v>0.41666666666666702</v>
      </c>
      <c r="BV29" s="160">
        <f t="shared" si="12"/>
        <v>0.4375</v>
      </c>
      <c r="BW29" s="160">
        <f t="shared" si="12"/>
        <v>0.45833333333333398</v>
      </c>
      <c r="BX29" s="160">
        <f t="shared" si="12"/>
        <v>0.47916666666666702</v>
      </c>
      <c r="BY29" s="160">
        <f t="shared" si="12"/>
        <v>0.5</v>
      </c>
      <c r="BZ29" s="160">
        <f t="shared" si="12"/>
        <v>0.52083333333333304</v>
      </c>
      <c r="CA29" s="160">
        <f t="shared" si="12"/>
        <v>0.54166666666666696</v>
      </c>
      <c r="CB29" s="160">
        <f t="shared" si="12"/>
        <v>0.5625</v>
      </c>
      <c r="CC29" s="160">
        <f t="shared" si="12"/>
        <v>0.58333333333333304</v>
      </c>
      <c r="CD29" s="160">
        <f t="shared" si="12"/>
        <v>0.60416666666666696</v>
      </c>
      <c r="CE29" s="160">
        <f t="shared" si="12"/>
        <v>0.625</v>
      </c>
      <c r="CF29" s="160">
        <f t="shared" si="12"/>
        <v>0.64583333333333304</v>
      </c>
      <c r="CG29" s="160">
        <f t="shared" si="12"/>
        <v>0.66666666666666696</v>
      </c>
      <c r="CH29" s="160">
        <f t="shared" si="12"/>
        <v>0.6875</v>
      </c>
      <c r="CI29" s="160">
        <f t="shared" si="12"/>
        <v>0.70833333333333304</v>
      </c>
      <c r="CJ29" s="160">
        <f t="shared" si="13"/>
        <v>0.72916666666666696</v>
      </c>
      <c r="CK29" s="160">
        <f t="shared" si="13"/>
        <v>0.75</v>
      </c>
      <c r="CL29" s="160">
        <f t="shared" si="13"/>
        <v>0.77083333333333304</v>
      </c>
      <c r="CM29" s="160">
        <f t="shared" si="13"/>
        <v>0.79166666666666696</v>
      </c>
      <c r="CN29" s="161"/>
      <c r="CO29" s="162">
        <v>0.29166666666666669</v>
      </c>
      <c r="CP29" s="162">
        <v>0.3125</v>
      </c>
      <c r="CQ29" s="162">
        <v>0.33333333333333298</v>
      </c>
      <c r="CR29" s="162">
        <v>0.35416666666666702</v>
      </c>
      <c r="CS29" s="162">
        <v>0.375</v>
      </c>
      <c r="CT29" s="162">
        <v>0.39583333333333398</v>
      </c>
      <c r="CU29" s="162">
        <v>0.41666666666666702</v>
      </c>
      <c r="CV29" s="162">
        <v>0.4375</v>
      </c>
      <c r="CW29" s="162">
        <v>0.45833333333333398</v>
      </c>
      <c r="CX29" s="162">
        <v>0.47916666666666702</v>
      </c>
      <c r="CY29" s="162">
        <v>0.5</v>
      </c>
      <c r="CZ29" s="162">
        <v>0.52083333333333304</v>
      </c>
      <c r="DA29" s="162">
        <v>0.54166666666666696</v>
      </c>
      <c r="DB29" s="162">
        <v>0.5625</v>
      </c>
      <c r="DC29" s="162">
        <v>0.58333333333333304</v>
      </c>
      <c r="DD29" s="162">
        <v>0.60416666666666696</v>
      </c>
      <c r="DE29" s="162">
        <v>0.625</v>
      </c>
      <c r="DF29" s="162">
        <v>0.64583333333333304</v>
      </c>
      <c r="DG29" s="162">
        <v>0.66666666666666696</v>
      </c>
      <c r="DH29" s="162">
        <v>0.6875</v>
      </c>
      <c r="DI29" s="162">
        <v>0.70833333333333304</v>
      </c>
      <c r="DJ29" s="162">
        <v>0.72916666666666696</v>
      </c>
      <c r="DK29" s="162">
        <v>0.75</v>
      </c>
      <c r="DL29" s="162">
        <v>0.77083333333333304</v>
      </c>
      <c r="DM29" s="162">
        <v>0.79166666666666696</v>
      </c>
    </row>
    <row r="30" spans="3:117" ht="20.25" customHeight="1" x14ac:dyDescent="0.45">
      <c r="C30" s="156"/>
      <c r="D30" s="156"/>
      <c r="E30" s="128"/>
      <c r="F30" s="201"/>
      <c r="G30" s="128"/>
      <c r="H30" s="201"/>
      <c r="I30" s="158" t="str">
        <f t="shared" si="3"/>
        <v>-</v>
      </c>
      <c r="J30" s="130" t="str">
        <f t="shared" si="3"/>
        <v>-</v>
      </c>
      <c r="K30" s="158" t="str">
        <f t="shared" si="3"/>
        <v>-</v>
      </c>
      <c r="L30" s="130" t="str">
        <f t="shared" si="3"/>
        <v>-</v>
      </c>
      <c r="M30" s="158" t="str">
        <f t="shared" si="3"/>
        <v>-</v>
      </c>
      <c r="N30" s="130" t="str">
        <f t="shared" si="3"/>
        <v>-</v>
      </c>
      <c r="O30" s="158" t="str">
        <f t="shared" si="3"/>
        <v>-</v>
      </c>
      <c r="P30" s="130" t="str">
        <f t="shared" si="3"/>
        <v>-</v>
      </c>
      <c r="Q30" s="158" t="str">
        <f t="shared" si="3"/>
        <v>-</v>
      </c>
      <c r="R30" s="130" t="str">
        <f t="shared" si="3"/>
        <v>-</v>
      </c>
      <c r="S30" s="158" t="str">
        <f t="shared" si="3"/>
        <v>-</v>
      </c>
      <c r="T30" s="130" t="str">
        <f t="shared" si="3"/>
        <v>-</v>
      </c>
      <c r="U30" s="158" t="str">
        <f t="shared" si="3"/>
        <v>-</v>
      </c>
      <c r="V30" s="130" t="str">
        <f t="shared" si="3"/>
        <v>-</v>
      </c>
      <c r="W30" s="158" t="str">
        <f t="shared" si="3"/>
        <v>-</v>
      </c>
      <c r="X30" s="130" t="str">
        <f t="shared" si="3"/>
        <v>-</v>
      </c>
      <c r="Y30" s="158" t="str">
        <f t="shared" si="4"/>
        <v>-</v>
      </c>
      <c r="Z30" s="130" t="str">
        <f t="shared" si="4"/>
        <v>-</v>
      </c>
      <c r="AA30" s="158" t="str">
        <f t="shared" si="4"/>
        <v>-</v>
      </c>
      <c r="AB30" s="130" t="str">
        <f t="shared" si="4"/>
        <v>-</v>
      </c>
      <c r="AC30" s="158" t="str">
        <f t="shared" si="4"/>
        <v>-</v>
      </c>
      <c r="AD30" s="130" t="str">
        <f t="shared" si="4"/>
        <v>-</v>
      </c>
      <c r="AE30" s="158" t="str">
        <f t="shared" si="4"/>
        <v>-</v>
      </c>
      <c r="AF30" s="130" t="str">
        <f t="shared" si="4"/>
        <v>-</v>
      </c>
      <c r="AG30" s="132" t="str">
        <f t="shared" si="4"/>
        <v>-</v>
      </c>
      <c r="AH30" s="159">
        <f t="shared" si="5"/>
        <v>0</v>
      </c>
      <c r="AJ30" s="203" t="str">
        <f t="shared" si="9"/>
        <v>-</v>
      </c>
      <c r="AK30" s="203" t="str">
        <f t="shared" si="9"/>
        <v>-</v>
      </c>
      <c r="AL30" s="203" t="str">
        <f t="shared" si="9"/>
        <v>-</v>
      </c>
      <c r="AM30" s="203" t="str">
        <f t="shared" si="9"/>
        <v>-</v>
      </c>
      <c r="AN30" s="203" t="str">
        <f t="shared" si="9"/>
        <v>-</v>
      </c>
      <c r="AO30" s="203" t="str">
        <f t="shared" si="9"/>
        <v>-</v>
      </c>
      <c r="AP30" s="203" t="str">
        <f t="shared" si="9"/>
        <v>-</v>
      </c>
      <c r="AQ30" s="203" t="str">
        <f t="shared" si="9"/>
        <v>-</v>
      </c>
      <c r="AR30" s="203" t="str">
        <f t="shared" si="9"/>
        <v>-</v>
      </c>
      <c r="AS30" s="203" t="str">
        <f t="shared" si="9"/>
        <v>-</v>
      </c>
      <c r="AT30" s="203" t="str">
        <f t="shared" si="9"/>
        <v>-</v>
      </c>
      <c r="AU30" s="203" t="str">
        <f t="shared" si="9"/>
        <v>-</v>
      </c>
      <c r="AV30" s="203" t="str">
        <f t="shared" si="9"/>
        <v>-</v>
      </c>
      <c r="AW30" s="203" t="str">
        <f t="shared" si="9"/>
        <v>-</v>
      </c>
      <c r="AX30" s="203" t="str">
        <f t="shared" si="9"/>
        <v>-</v>
      </c>
      <c r="AY30" s="203" t="str">
        <f t="shared" si="9"/>
        <v>-</v>
      </c>
      <c r="AZ30" s="203" t="str">
        <f t="shared" si="14"/>
        <v>-</v>
      </c>
      <c r="BA30" s="203" t="str">
        <f t="shared" si="11"/>
        <v>-</v>
      </c>
      <c r="BB30" s="203" t="str">
        <f t="shared" si="11"/>
        <v>-</v>
      </c>
      <c r="BC30" s="203" t="str">
        <f t="shared" si="11"/>
        <v>-</v>
      </c>
      <c r="BD30" s="203" t="str">
        <f t="shared" si="11"/>
        <v>-</v>
      </c>
      <c r="BE30" s="203" t="str">
        <f t="shared" si="11"/>
        <v>-</v>
      </c>
      <c r="BF30" s="203" t="str">
        <f t="shared" si="11"/>
        <v>-</v>
      </c>
      <c r="BG30" s="203" t="str">
        <f t="shared" si="11"/>
        <v>-</v>
      </c>
      <c r="BH30" s="203" t="str">
        <f t="shared" si="11"/>
        <v>-</v>
      </c>
      <c r="BI30" s="125"/>
      <c r="BJ30" s="160">
        <f>E30</f>
        <v>0</v>
      </c>
      <c r="BK30" s="160">
        <f t="shared" si="7"/>
        <v>0</v>
      </c>
      <c r="BL30" s="160">
        <f t="shared" si="7"/>
        <v>0</v>
      </c>
      <c r="BM30" s="160">
        <f t="shared" si="7"/>
        <v>0</v>
      </c>
      <c r="BN30" s="160"/>
      <c r="BO30" s="160">
        <f t="shared" si="15"/>
        <v>0.29166666666666669</v>
      </c>
      <c r="BP30" s="160">
        <f t="shared" si="15"/>
        <v>0.3125</v>
      </c>
      <c r="BQ30" s="160">
        <f t="shared" si="15"/>
        <v>0.33333333333333298</v>
      </c>
      <c r="BR30" s="160">
        <f t="shared" si="15"/>
        <v>0.35416666666666702</v>
      </c>
      <c r="BS30" s="160">
        <f t="shared" si="15"/>
        <v>0.375</v>
      </c>
      <c r="BT30" s="160">
        <f t="shared" si="12"/>
        <v>0.39583333333333398</v>
      </c>
      <c r="BU30" s="160">
        <f t="shared" si="12"/>
        <v>0.41666666666666702</v>
      </c>
      <c r="BV30" s="160">
        <f t="shared" si="12"/>
        <v>0.4375</v>
      </c>
      <c r="BW30" s="160">
        <f t="shared" si="12"/>
        <v>0.45833333333333398</v>
      </c>
      <c r="BX30" s="160">
        <f t="shared" si="12"/>
        <v>0.47916666666666702</v>
      </c>
      <c r="BY30" s="160">
        <f t="shared" si="12"/>
        <v>0.5</v>
      </c>
      <c r="BZ30" s="160">
        <f t="shared" si="12"/>
        <v>0.52083333333333304</v>
      </c>
      <c r="CA30" s="160">
        <f t="shared" si="12"/>
        <v>0.54166666666666696</v>
      </c>
      <c r="CB30" s="160">
        <f t="shared" si="12"/>
        <v>0.5625</v>
      </c>
      <c r="CC30" s="160">
        <f t="shared" si="12"/>
        <v>0.58333333333333304</v>
      </c>
      <c r="CD30" s="160">
        <f t="shared" si="12"/>
        <v>0.60416666666666696</v>
      </c>
      <c r="CE30" s="160">
        <f t="shared" si="12"/>
        <v>0.625</v>
      </c>
      <c r="CF30" s="160">
        <f t="shared" si="12"/>
        <v>0.64583333333333304</v>
      </c>
      <c r="CG30" s="160">
        <f t="shared" si="12"/>
        <v>0.66666666666666696</v>
      </c>
      <c r="CH30" s="160">
        <f t="shared" si="12"/>
        <v>0.6875</v>
      </c>
      <c r="CI30" s="160">
        <f t="shared" si="12"/>
        <v>0.70833333333333304</v>
      </c>
      <c r="CJ30" s="160">
        <f t="shared" si="13"/>
        <v>0.72916666666666696</v>
      </c>
      <c r="CK30" s="160">
        <f t="shared" si="13"/>
        <v>0.75</v>
      </c>
      <c r="CL30" s="160">
        <f t="shared" si="13"/>
        <v>0.77083333333333304</v>
      </c>
      <c r="CM30" s="160">
        <f t="shared" si="13"/>
        <v>0.79166666666666696</v>
      </c>
      <c r="CN30" s="161"/>
      <c r="CO30" s="162">
        <v>0.29166666666666669</v>
      </c>
      <c r="CP30" s="162">
        <v>0.3125</v>
      </c>
      <c r="CQ30" s="162">
        <v>0.33333333333333298</v>
      </c>
      <c r="CR30" s="162">
        <v>0.35416666666666702</v>
      </c>
      <c r="CS30" s="162">
        <v>0.375</v>
      </c>
      <c r="CT30" s="162">
        <v>0.39583333333333398</v>
      </c>
      <c r="CU30" s="162">
        <v>0.41666666666666702</v>
      </c>
      <c r="CV30" s="162">
        <v>0.4375</v>
      </c>
      <c r="CW30" s="162">
        <v>0.45833333333333398</v>
      </c>
      <c r="CX30" s="162">
        <v>0.47916666666666702</v>
      </c>
      <c r="CY30" s="162">
        <v>0.5</v>
      </c>
      <c r="CZ30" s="162">
        <v>0.52083333333333304</v>
      </c>
      <c r="DA30" s="162">
        <v>0.54166666666666696</v>
      </c>
      <c r="DB30" s="162">
        <v>0.5625</v>
      </c>
      <c r="DC30" s="162">
        <v>0.58333333333333304</v>
      </c>
      <c r="DD30" s="162">
        <v>0.60416666666666696</v>
      </c>
      <c r="DE30" s="162">
        <v>0.625</v>
      </c>
      <c r="DF30" s="162">
        <v>0.64583333333333304</v>
      </c>
      <c r="DG30" s="162">
        <v>0.66666666666666696</v>
      </c>
      <c r="DH30" s="162">
        <v>0.6875</v>
      </c>
      <c r="DI30" s="162">
        <v>0.70833333333333304</v>
      </c>
      <c r="DJ30" s="162">
        <v>0.72916666666666696</v>
      </c>
      <c r="DK30" s="162">
        <v>0.75</v>
      </c>
      <c r="DL30" s="162">
        <v>0.77083333333333304</v>
      </c>
      <c r="DM30" s="162">
        <v>0.79166666666666696</v>
      </c>
    </row>
    <row r="31" spans="3:117" ht="20.25" customHeight="1" x14ac:dyDescent="0.45">
      <c r="C31" s="156"/>
      <c r="D31" s="156"/>
      <c r="E31" s="128"/>
      <c r="F31" s="201"/>
      <c r="G31" s="128"/>
      <c r="H31" s="201"/>
      <c r="I31" s="158" t="str">
        <f t="shared" si="3"/>
        <v>-</v>
      </c>
      <c r="J31" s="130" t="str">
        <f t="shared" si="3"/>
        <v>-</v>
      </c>
      <c r="K31" s="158" t="str">
        <f t="shared" si="3"/>
        <v>-</v>
      </c>
      <c r="L31" s="130" t="str">
        <f t="shared" si="3"/>
        <v>-</v>
      </c>
      <c r="M31" s="158" t="str">
        <f t="shared" si="3"/>
        <v>-</v>
      </c>
      <c r="N31" s="130" t="str">
        <f t="shared" si="3"/>
        <v>-</v>
      </c>
      <c r="O31" s="158" t="str">
        <f t="shared" si="3"/>
        <v>-</v>
      </c>
      <c r="P31" s="130" t="str">
        <f t="shared" si="3"/>
        <v>-</v>
      </c>
      <c r="Q31" s="158" t="str">
        <f t="shared" si="3"/>
        <v>-</v>
      </c>
      <c r="R31" s="130" t="str">
        <f t="shared" si="3"/>
        <v>-</v>
      </c>
      <c r="S31" s="158" t="str">
        <f t="shared" si="3"/>
        <v>-</v>
      </c>
      <c r="T31" s="130" t="str">
        <f t="shared" si="3"/>
        <v>-</v>
      </c>
      <c r="U31" s="158" t="str">
        <f t="shared" si="3"/>
        <v>-</v>
      </c>
      <c r="V31" s="130" t="str">
        <f t="shared" si="3"/>
        <v>-</v>
      </c>
      <c r="W31" s="158" t="str">
        <f t="shared" si="3"/>
        <v>-</v>
      </c>
      <c r="X31" s="130" t="str">
        <f t="shared" ref="X31:AG35" si="17">AY31</f>
        <v>-</v>
      </c>
      <c r="Y31" s="158" t="str">
        <f t="shared" si="4"/>
        <v>-</v>
      </c>
      <c r="Z31" s="130" t="str">
        <f t="shared" si="4"/>
        <v>-</v>
      </c>
      <c r="AA31" s="158" t="str">
        <f t="shared" si="4"/>
        <v>-</v>
      </c>
      <c r="AB31" s="130" t="str">
        <f t="shared" si="4"/>
        <v>-</v>
      </c>
      <c r="AC31" s="158" t="str">
        <f t="shared" si="4"/>
        <v>-</v>
      </c>
      <c r="AD31" s="130" t="str">
        <f t="shared" si="4"/>
        <v>-</v>
      </c>
      <c r="AE31" s="158" t="str">
        <f t="shared" si="4"/>
        <v>-</v>
      </c>
      <c r="AF31" s="130" t="str">
        <f t="shared" si="4"/>
        <v>-</v>
      </c>
      <c r="AG31" s="132" t="str">
        <f t="shared" si="4"/>
        <v>-</v>
      </c>
      <c r="AH31" s="159">
        <f t="shared" si="5"/>
        <v>0</v>
      </c>
      <c r="AJ31" s="203" t="str">
        <f t="shared" si="9"/>
        <v>-</v>
      </c>
      <c r="AK31" s="203" t="str">
        <f t="shared" si="9"/>
        <v>-</v>
      </c>
      <c r="AL31" s="203" t="str">
        <f t="shared" si="9"/>
        <v>-</v>
      </c>
      <c r="AM31" s="203" t="str">
        <f t="shared" si="9"/>
        <v>-</v>
      </c>
      <c r="AN31" s="203" t="str">
        <f t="shared" si="9"/>
        <v>-</v>
      </c>
      <c r="AO31" s="203" t="str">
        <f t="shared" si="9"/>
        <v>-</v>
      </c>
      <c r="AP31" s="203" t="str">
        <f t="shared" si="9"/>
        <v>-</v>
      </c>
      <c r="AQ31" s="203" t="str">
        <f t="shared" si="9"/>
        <v>-</v>
      </c>
      <c r="AR31" s="203" t="str">
        <f t="shared" si="9"/>
        <v>-</v>
      </c>
      <c r="AS31" s="203" t="str">
        <f t="shared" si="9"/>
        <v>-</v>
      </c>
      <c r="AT31" s="203" t="str">
        <f t="shared" si="9"/>
        <v>-</v>
      </c>
      <c r="AU31" s="203" t="str">
        <f t="shared" si="9"/>
        <v>-</v>
      </c>
      <c r="AV31" s="203" t="str">
        <f t="shared" si="9"/>
        <v>-</v>
      </c>
      <c r="AW31" s="203" t="str">
        <f t="shared" si="9"/>
        <v>-</v>
      </c>
      <c r="AX31" s="203" t="str">
        <f t="shared" si="9"/>
        <v>-</v>
      </c>
      <c r="AY31" s="203" t="str">
        <f t="shared" si="9"/>
        <v>-</v>
      </c>
      <c r="AZ31" s="203" t="str">
        <f t="shared" si="14"/>
        <v>-</v>
      </c>
      <c r="BA31" s="203" t="str">
        <f t="shared" si="11"/>
        <v>-</v>
      </c>
      <c r="BB31" s="203" t="str">
        <f t="shared" si="11"/>
        <v>-</v>
      </c>
      <c r="BC31" s="203" t="str">
        <f t="shared" si="11"/>
        <v>-</v>
      </c>
      <c r="BD31" s="203" t="str">
        <f t="shared" si="11"/>
        <v>-</v>
      </c>
      <c r="BE31" s="203" t="str">
        <f t="shared" si="11"/>
        <v>-</v>
      </c>
      <c r="BF31" s="203" t="str">
        <f t="shared" si="11"/>
        <v>-</v>
      </c>
      <c r="BG31" s="203" t="str">
        <f t="shared" si="11"/>
        <v>-</v>
      </c>
      <c r="BH31" s="203" t="str">
        <f t="shared" si="11"/>
        <v>-</v>
      </c>
      <c r="BI31" s="125"/>
      <c r="BJ31" s="160">
        <f t="shared" ref="BJ31" si="18">E31</f>
        <v>0</v>
      </c>
      <c r="BK31" s="160">
        <f t="shared" si="7"/>
        <v>0</v>
      </c>
      <c r="BL31" s="160">
        <f t="shared" si="7"/>
        <v>0</v>
      </c>
      <c r="BM31" s="160">
        <f t="shared" si="7"/>
        <v>0</v>
      </c>
      <c r="BN31" s="160"/>
      <c r="BO31" s="160">
        <f t="shared" si="15"/>
        <v>0.29166666666666669</v>
      </c>
      <c r="BP31" s="160">
        <f t="shared" si="15"/>
        <v>0.3125</v>
      </c>
      <c r="BQ31" s="160">
        <f t="shared" si="15"/>
        <v>0.33333333333333298</v>
      </c>
      <c r="BR31" s="160">
        <f t="shared" si="15"/>
        <v>0.35416666666666702</v>
      </c>
      <c r="BS31" s="160">
        <f t="shared" si="15"/>
        <v>0.375</v>
      </c>
      <c r="BT31" s="160">
        <f t="shared" si="12"/>
        <v>0.39583333333333398</v>
      </c>
      <c r="BU31" s="160">
        <f t="shared" si="12"/>
        <v>0.41666666666666702</v>
      </c>
      <c r="BV31" s="160">
        <f t="shared" si="12"/>
        <v>0.4375</v>
      </c>
      <c r="BW31" s="160">
        <f t="shared" si="12"/>
        <v>0.45833333333333398</v>
      </c>
      <c r="BX31" s="160">
        <f t="shared" si="12"/>
        <v>0.47916666666666702</v>
      </c>
      <c r="BY31" s="160">
        <f t="shared" si="12"/>
        <v>0.5</v>
      </c>
      <c r="BZ31" s="160">
        <f t="shared" si="12"/>
        <v>0.52083333333333304</v>
      </c>
      <c r="CA31" s="160">
        <f t="shared" si="12"/>
        <v>0.54166666666666696</v>
      </c>
      <c r="CB31" s="160">
        <f t="shared" si="12"/>
        <v>0.5625</v>
      </c>
      <c r="CC31" s="160">
        <f t="shared" si="12"/>
        <v>0.58333333333333304</v>
      </c>
      <c r="CD31" s="160">
        <f t="shared" si="12"/>
        <v>0.60416666666666696</v>
      </c>
      <c r="CE31" s="160">
        <f t="shared" si="12"/>
        <v>0.625</v>
      </c>
      <c r="CF31" s="160">
        <f t="shared" si="12"/>
        <v>0.64583333333333304</v>
      </c>
      <c r="CG31" s="160">
        <f t="shared" si="12"/>
        <v>0.66666666666666696</v>
      </c>
      <c r="CH31" s="160">
        <f t="shared" si="12"/>
        <v>0.6875</v>
      </c>
      <c r="CI31" s="160">
        <f t="shared" si="12"/>
        <v>0.70833333333333304</v>
      </c>
      <c r="CJ31" s="160">
        <f t="shared" si="13"/>
        <v>0.72916666666666696</v>
      </c>
      <c r="CK31" s="160">
        <f t="shared" si="13"/>
        <v>0.75</v>
      </c>
      <c r="CL31" s="160">
        <f t="shared" si="13"/>
        <v>0.77083333333333304</v>
      </c>
      <c r="CM31" s="160">
        <f t="shared" si="13"/>
        <v>0.79166666666666696</v>
      </c>
      <c r="CN31" s="161"/>
      <c r="CO31" s="162">
        <v>0.29166666666666669</v>
      </c>
      <c r="CP31" s="162">
        <v>0.3125</v>
      </c>
      <c r="CQ31" s="162">
        <v>0.33333333333333298</v>
      </c>
      <c r="CR31" s="162">
        <v>0.35416666666666702</v>
      </c>
      <c r="CS31" s="162">
        <v>0.375</v>
      </c>
      <c r="CT31" s="162">
        <v>0.39583333333333398</v>
      </c>
      <c r="CU31" s="162">
        <v>0.41666666666666702</v>
      </c>
      <c r="CV31" s="162">
        <v>0.4375</v>
      </c>
      <c r="CW31" s="162">
        <v>0.45833333333333398</v>
      </c>
      <c r="CX31" s="162">
        <v>0.47916666666666702</v>
      </c>
      <c r="CY31" s="162">
        <v>0.5</v>
      </c>
      <c r="CZ31" s="162">
        <v>0.52083333333333304</v>
      </c>
      <c r="DA31" s="162">
        <v>0.54166666666666696</v>
      </c>
      <c r="DB31" s="162">
        <v>0.5625</v>
      </c>
      <c r="DC31" s="162">
        <v>0.58333333333333304</v>
      </c>
      <c r="DD31" s="162">
        <v>0.60416666666666696</v>
      </c>
      <c r="DE31" s="162">
        <v>0.625</v>
      </c>
      <c r="DF31" s="162">
        <v>0.64583333333333304</v>
      </c>
      <c r="DG31" s="162">
        <v>0.66666666666666696</v>
      </c>
      <c r="DH31" s="162">
        <v>0.6875</v>
      </c>
      <c r="DI31" s="162">
        <v>0.70833333333333304</v>
      </c>
      <c r="DJ31" s="162">
        <v>0.72916666666666696</v>
      </c>
      <c r="DK31" s="162">
        <v>0.75</v>
      </c>
      <c r="DL31" s="162">
        <v>0.77083333333333304</v>
      </c>
      <c r="DM31" s="162">
        <v>0.79166666666666696</v>
      </c>
    </row>
    <row r="32" spans="3:117" ht="20.25" customHeight="1" x14ac:dyDescent="0.45">
      <c r="C32" s="156"/>
      <c r="D32" s="156"/>
      <c r="E32" s="128"/>
      <c r="F32" s="201"/>
      <c r="G32" s="128"/>
      <c r="H32" s="201"/>
      <c r="I32" s="158" t="str">
        <f t="shared" ref="I32:W35" si="19">AJ32</f>
        <v>-</v>
      </c>
      <c r="J32" s="130" t="str">
        <f t="shared" si="19"/>
        <v>-</v>
      </c>
      <c r="K32" s="158" t="str">
        <f t="shared" si="19"/>
        <v>-</v>
      </c>
      <c r="L32" s="130" t="str">
        <f t="shared" si="19"/>
        <v>-</v>
      </c>
      <c r="M32" s="158" t="str">
        <f t="shared" si="19"/>
        <v>-</v>
      </c>
      <c r="N32" s="130" t="str">
        <f t="shared" si="19"/>
        <v>-</v>
      </c>
      <c r="O32" s="158" t="str">
        <f t="shared" si="19"/>
        <v>-</v>
      </c>
      <c r="P32" s="130" t="str">
        <f t="shared" si="19"/>
        <v>-</v>
      </c>
      <c r="Q32" s="158" t="str">
        <f t="shared" si="19"/>
        <v>-</v>
      </c>
      <c r="R32" s="130" t="str">
        <f t="shared" si="19"/>
        <v>-</v>
      </c>
      <c r="S32" s="158" t="str">
        <f t="shared" si="19"/>
        <v>-</v>
      </c>
      <c r="T32" s="130" t="str">
        <f t="shared" si="19"/>
        <v>-</v>
      </c>
      <c r="U32" s="158" t="str">
        <f t="shared" si="19"/>
        <v>-</v>
      </c>
      <c r="V32" s="130" t="str">
        <f t="shared" si="19"/>
        <v>-</v>
      </c>
      <c r="W32" s="158" t="str">
        <f t="shared" si="19"/>
        <v>-</v>
      </c>
      <c r="X32" s="130" t="str">
        <f t="shared" si="17"/>
        <v>-</v>
      </c>
      <c r="Y32" s="158" t="str">
        <f t="shared" si="4"/>
        <v>-</v>
      </c>
      <c r="Z32" s="130" t="str">
        <f t="shared" si="4"/>
        <v>-</v>
      </c>
      <c r="AA32" s="158" t="str">
        <f t="shared" si="4"/>
        <v>-</v>
      </c>
      <c r="AB32" s="130" t="str">
        <f t="shared" si="4"/>
        <v>-</v>
      </c>
      <c r="AC32" s="158" t="str">
        <f t="shared" si="4"/>
        <v>-</v>
      </c>
      <c r="AD32" s="130" t="str">
        <f t="shared" si="4"/>
        <v>-</v>
      </c>
      <c r="AE32" s="158" t="str">
        <f t="shared" si="4"/>
        <v>-</v>
      </c>
      <c r="AF32" s="130" t="str">
        <f t="shared" si="4"/>
        <v>-</v>
      </c>
      <c r="AG32" s="132" t="str">
        <f t="shared" si="4"/>
        <v>-</v>
      </c>
      <c r="AH32" s="159">
        <f t="shared" si="5"/>
        <v>0</v>
      </c>
      <c r="AJ32" s="203" t="str">
        <f t="shared" si="9"/>
        <v>-</v>
      </c>
      <c r="AK32" s="203" t="str">
        <f t="shared" si="9"/>
        <v>-</v>
      </c>
      <c r="AL32" s="203" t="str">
        <f t="shared" si="9"/>
        <v>-</v>
      </c>
      <c r="AM32" s="203" t="str">
        <f t="shared" si="9"/>
        <v>-</v>
      </c>
      <c r="AN32" s="203" t="str">
        <f t="shared" si="9"/>
        <v>-</v>
      </c>
      <c r="AO32" s="203" t="str">
        <f t="shared" si="9"/>
        <v>-</v>
      </c>
      <c r="AP32" s="203" t="str">
        <f t="shared" si="9"/>
        <v>-</v>
      </c>
      <c r="AQ32" s="203" t="str">
        <f t="shared" si="9"/>
        <v>-</v>
      </c>
      <c r="AR32" s="203" t="str">
        <f t="shared" si="9"/>
        <v>-</v>
      </c>
      <c r="AS32" s="203" t="str">
        <f t="shared" si="9"/>
        <v>-</v>
      </c>
      <c r="AT32" s="203" t="str">
        <f t="shared" si="9"/>
        <v>-</v>
      </c>
      <c r="AU32" s="203" t="str">
        <f t="shared" si="9"/>
        <v>-</v>
      </c>
      <c r="AV32" s="203" t="str">
        <f t="shared" si="9"/>
        <v>-</v>
      </c>
      <c r="AW32" s="203" t="str">
        <f t="shared" si="9"/>
        <v>-</v>
      </c>
      <c r="AX32" s="203" t="str">
        <f t="shared" si="9"/>
        <v>-</v>
      </c>
      <c r="AY32" s="203" t="str">
        <f t="shared" si="9"/>
        <v>-</v>
      </c>
      <c r="AZ32" s="203" t="str">
        <f t="shared" si="14"/>
        <v>-</v>
      </c>
      <c r="BA32" s="203" t="str">
        <f t="shared" si="11"/>
        <v>-</v>
      </c>
      <c r="BB32" s="203" t="str">
        <f t="shared" si="11"/>
        <v>-</v>
      </c>
      <c r="BC32" s="203" t="str">
        <f t="shared" si="11"/>
        <v>-</v>
      </c>
      <c r="BD32" s="203" t="str">
        <f t="shared" si="11"/>
        <v>-</v>
      </c>
      <c r="BE32" s="203" t="str">
        <f t="shared" si="11"/>
        <v>-</v>
      </c>
      <c r="BF32" s="203" t="str">
        <f t="shared" si="11"/>
        <v>-</v>
      </c>
      <c r="BG32" s="203" t="str">
        <f t="shared" si="11"/>
        <v>-</v>
      </c>
      <c r="BH32" s="203" t="str">
        <f t="shared" si="11"/>
        <v>-</v>
      </c>
      <c r="BI32" s="125"/>
      <c r="BJ32" s="160">
        <f>E32</f>
        <v>0</v>
      </c>
      <c r="BK32" s="160">
        <f t="shared" si="7"/>
        <v>0</v>
      </c>
      <c r="BL32" s="160">
        <f t="shared" si="7"/>
        <v>0</v>
      </c>
      <c r="BM32" s="160">
        <f t="shared" si="7"/>
        <v>0</v>
      </c>
      <c r="BN32" s="160"/>
      <c r="BO32" s="160">
        <f t="shared" si="15"/>
        <v>0.29166666666666669</v>
      </c>
      <c r="BP32" s="160">
        <f t="shared" si="15"/>
        <v>0.3125</v>
      </c>
      <c r="BQ32" s="160">
        <f t="shared" si="15"/>
        <v>0.33333333333333298</v>
      </c>
      <c r="BR32" s="160">
        <f t="shared" si="15"/>
        <v>0.35416666666666702</v>
      </c>
      <c r="BS32" s="160">
        <f t="shared" si="15"/>
        <v>0.375</v>
      </c>
      <c r="BT32" s="160">
        <f t="shared" si="12"/>
        <v>0.39583333333333398</v>
      </c>
      <c r="BU32" s="160">
        <f t="shared" si="12"/>
        <v>0.41666666666666702</v>
      </c>
      <c r="BV32" s="160">
        <f t="shared" si="12"/>
        <v>0.4375</v>
      </c>
      <c r="BW32" s="160">
        <f t="shared" si="12"/>
        <v>0.45833333333333398</v>
      </c>
      <c r="BX32" s="160">
        <f t="shared" si="12"/>
        <v>0.47916666666666702</v>
      </c>
      <c r="BY32" s="160">
        <f t="shared" si="12"/>
        <v>0.5</v>
      </c>
      <c r="BZ32" s="160">
        <f t="shared" si="12"/>
        <v>0.52083333333333304</v>
      </c>
      <c r="CA32" s="160">
        <f t="shared" si="12"/>
        <v>0.54166666666666696</v>
      </c>
      <c r="CB32" s="160">
        <f t="shared" si="12"/>
        <v>0.5625</v>
      </c>
      <c r="CC32" s="160">
        <f t="shared" si="12"/>
        <v>0.58333333333333304</v>
      </c>
      <c r="CD32" s="160">
        <f t="shared" si="12"/>
        <v>0.60416666666666696</v>
      </c>
      <c r="CE32" s="160">
        <f t="shared" si="12"/>
        <v>0.625</v>
      </c>
      <c r="CF32" s="160">
        <f t="shared" si="12"/>
        <v>0.64583333333333304</v>
      </c>
      <c r="CG32" s="160">
        <f t="shared" si="12"/>
        <v>0.66666666666666696</v>
      </c>
      <c r="CH32" s="160">
        <f t="shared" si="12"/>
        <v>0.6875</v>
      </c>
      <c r="CI32" s="160">
        <f t="shared" si="12"/>
        <v>0.70833333333333304</v>
      </c>
      <c r="CJ32" s="160">
        <f t="shared" si="13"/>
        <v>0.72916666666666696</v>
      </c>
      <c r="CK32" s="160">
        <f t="shared" si="13"/>
        <v>0.75</v>
      </c>
      <c r="CL32" s="160">
        <f t="shared" si="13"/>
        <v>0.77083333333333304</v>
      </c>
      <c r="CM32" s="160">
        <f t="shared" si="13"/>
        <v>0.79166666666666696</v>
      </c>
      <c r="CN32" s="161"/>
      <c r="CO32" s="162">
        <v>0.29166666666666669</v>
      </c>
      <c r="CP32" s="162">
        <v>0.3125</v>
      </c>
      <c r="CQ32" s="162">
        <v>0.33333333333333298</v>
      </c>
      <c r="CR32" s="162">
        <v>0.35416666666666702</v>
      </c>
      <c r="CS32" s="162">
        <v>0.375</v>
      </c>
      <c r="CT32" s="162">
        <v>0.39583333333333398</v>
      </c>
      <c r="CU32" s="162">
        <v>0.41666666666666702</v>
      </c>
      <c r="CV32" s="162">
        <v>0.4375</v>
      </c>
      <c r="CW32" s="162">
        <v>0.45833333333333398</v>
      </c>
      <c r="CX32" s="162">
        <v>0.47916666666666702</v>
      </c>
      <c r="CY32" s="162">
        <v>0.5</v>
      </c>
      <c r="CZ32" s="162">
        <v>0.52083333333333304</v>
      </c>
      <c r="DA32" s="162">
        <v>0.54166666666666696</v>
      </c>
      <c r="DB32" s="162">
        <v>0.5625</v>
      </c>
      <c r="DC32" s="162">
        <v>0.58333333333333304</v>
      </c>
      <c r="DD32" s="162">
        <v>0.60416666666666696</v>
      </c>
      <c r="DE32" s="162">
        <v>0.625</v>
      </c>
      <c r="DF32" s="162">
        <v>0.64583333333333304</v>
      </c>
      <c r="DG32" s="162">
        <v>0.66666666666666696</v>
      </c>
      <c r="DH32" s="162">
        <v>0.6875</v>
      </c>
      <c r="DI32" s="162">
        <v>0.70833333333333304</v>
      </c>
      <c r="DJ32" s="162">
        <v>0.72916666666666696</v>
      </c>
      <c r="DK32" s="162">
        <v>0.75</v>
      </c>
      <c r="DL32" s="162">
        <v>0.77083333333333304</v>
      </c>
      <c r="DM32" s="162">
        <v>0.79166666666666696</v>
      </c>
    </row>
    <row r="33" spans="2:117" ht="20.25" customHeight="1" x14ac:dyDescent="0.45">
      <c r="C33" s="156"/>
      <c r="D33" s="156"/>
      <c r="E33" s="128"/>
      <c r="F33" s="201"/>
      <c r="G33" s="128"/>
      <c r="H33" s="201"/>
      <c r="I33" s="158" t="str">
        <f t="shared" si="19"/>
        <v>-</v>
      </c>
      <c r="J33" s="130" t="str">
        <f t="shared" si="19"/>
        <v>-</v>
      </c>
      <c r="K33" s="158" t="str">
        <f t="shared" si="19"/>
        <v>-</v>
      </c>
      <c r="L33" s="130" t="str">
        <f t="shared" si="19"/>
        <v>-</v>
      </c>
      <c r="M33" s="158" t="str">
        <f t="shared" si="19"/>
        <v>-</v>
      </c>
      <c r="N33" s="130" t="str">
        <f t="shared" si="19"/>
        <v>-</v>
      </c>
      <c r="O33" s="158" t="str">
        <f t="shared" si="19"/>
        <v>-</v>
      </c>
      <c r="P33" s="130" t="str">
        <f t="shared" si="19"/>
        <v>-</v>
      </c>
      <c r="Q33" s="158" t="str">
        <f t="shared" si="19"/>
        <v>-</v>
      </c>
      <c r="R33" s="130" t="str">
        <f t="shared" si="19"/>
        <v>-</v>
      </c>
      <c r="S33" s="158" t="str">
        <f t="shared" si="19"/>
        <v>-</v>
      </c>
      <c r="T33" s="130" t="str">
        <f t="shared" si="19"/>
        <v>-</v>
      </c>
      <c r="U33" s="158" t="str">
        <f t="shared" si="19"/>
        <v>-</v>
      </c>
      <c r="V33" s="130" t="str">
        <f t="shared" si="19"/>
        <v>-</v>
      </c>
      <c r="W33" s="158" t="str">
        <f t="shared" si="19"/>
        <v>-</v>
      </c>
      <c r="X33" s="130" t="str">
        <f t="shared" si="17"/>
        <v>-</v>
      </c>
      <c r="Y33" s="158" t="str">
        <f t="shared" si="4"/>
        <v>-</v>
      </c>
      <c r="Z33" s="130" t="str">
        <f t="shared" si="4"/>
        <v>-</v>
      </c>
      <c r="AA33" s="158" t="str">
        <f t="shared" si="4"/>
        <v>-</v>
      </c>
      <c r="AB33" s="130" t="str">
        <f t="shared" si="4"/>
        <v>-</v>
      </c>
      <c r="AC33" s="158" t="str">
        <f t="shared" si="4"/>
        <v>-</v>
      </c>
      <c r="AD33" s="130" t="str">
        <f t="shared" si="4"/>
        <v>-</v>
      </c>
      <c r="AE33" s="158" t="str">
        <f t="shared" si="4"/>
        <v>-</v>
      </c>
      <c r="AF33" s="130" t="str">
        <f t="shared" si="4"/>
        <v>-</v>
      </c>
      <c r="AG33" s="132" t="str">
        <f t="shared" si="4"/>
        <v>-</v>
      </c>
      <c r="AH33" s="159">
        <f t="shared" si="5"/>
        <v>0</v>
      </c>
      <c r="AJ33" s="203" t="str">
        <f t="shared" si="9"/>
        <v>-</v>
      </c>
      <c r="AK33" s="203" t="str">
        <f t="shared" si="9"/>
        <v>-</v>
      </c>
      <c r="AL33" s="203" t="str">
        <f t="shared" si="9"/>
        <v>-</v>
      </c>
      <c r="AM33" s="203" t="str">
        <f t="shared" si="9"/>
        <v>-</v>
      </c>
      <c r="AN33" s="203" t="str">
        <f t="shared" si="9"/>
        <v>-</v>
      </c>
      <c r="AO33" s="203" t="str">
        <f t="shared" si="9"/>
        <v>-</v>
      </c>
      <c r="AP33" s="203" t="str">
        <f t="shared" si="9"/>
        <v>-</v>
      </c>
      <c r="AQ33" s="203" t="str">
        <f t="shared" si="9"/>
        <v>-</v>
      </c>
      <c r="AR33" s="203" t="str">
        <f t="shared" si="9"/>
        <v>-</v>
      </c>
      <c r="AS33" s="203" t="str">
        <f t="shared" si="9"/>
        <v>-</v>
      </c>
      <c r="AT33" s="203" t="str">
        <f t="shared" si="9"/>
        <v>-</v>
      </c>
      <c r="AU33" s="203" t="str">
        <f t="shared" si="9"/>
        <v>-</v>
      </c>
      <c r="AV33" s="203" t="str">
        <f t="shared" si="9"/>
        <v>-</v>
      </c>
      <c r="AW33" s="203" t="str">
        <f t="shared" si="9"/>
        <v>-</v>
      </c>
      <c r="AX33" s="203" t="str">
        <f t="shared" si="9"/>
        <v>-</v>
      </c>
      <c r="AY33" s="203" t="str">
        <f t="shared" si="9"/>
        <v>-</v>
      </c>
      <c r="AZ33" s="203" t="str">
        <f t="shared" si="14"/>
        <v>-</v>
      </c>
      <c r="BA33" s="203" t="str">
        <f t="shared" si="11"/>
        <v>-</v>
      </c>
      <c r="BB33" s="203" t="str">
        <f t="shared" si="11"/>
        <v>-</v>
      </c>
      <c r="BC33" s="203" t="str">
        <f t="shared" si="11"/>
        <v>-</v>
      </c>
      <c r="BD33" s="203" t="str">
        <f t="shared" si="11"/>
        <v>-</v>
      </c>
      <c r="BE33" s="203" t="str">
        <f t="shared" si="11"/>
        <v>-</v>
      </c>
      <c r="BF33" s="203" t="str">
        <f t="shared" si="11"/>
        <v>-</v>
      </c>
      <c r="BG33" s="203" t="str">
        <f t="shared" si="11"/>
        <v>-</v>
      </c>
      <c r="BH33" s="203" t="str">
        <f t="shared" si="11"/>
        <v>-</v>
      </c>
      <c r="BI33" s="125"/>
      <c r="BJ33" s="160">
        <f t="shared" si="10"/>
        <v>0</v>
      </c>
      <c r="BK33" s="160">
        <f t="shared" si="7"/>
        <v>0</v>
      </c>
      <c r="BL33" s="160">
        <f t="shared" si="7"/>
        <v>0</v>
      </c>
      <c r="BM33" s="160">
        <f t="shared" si="7"/>
        <v>0</v>
      </c>
      <c r="BN33" s="160"/>
      <c r="BO33" s="160">
        <f t="shared" si="15"/>
        <v>0.29166666666666669</v>
      </c>
      <c r="BP33" s="160">
        <f t="shared" si="15"/>
        <v>0.3125</v>
      </c>
      <c r="BQ33" s="160">
        <f t="shared" si="15"/>
        <v>0.33333333333333298</v>
      </c>
      <c r="BR33" s="160">
        <f t="shared" si="15"/>
        <v>0.35416666666666702</v>
      </c>
      <c r="BS33" s="160">
        <f t="shared" si="15"/>
        <v>0.375</v>
      </c>
      <c r="BT33" s="160">
        <f t="shared" si="12"/>
        <v>0.39583333333333398</v>
      </c>
      <c r="BU33" s="160">
        <f t="shared" si="12"/>
        <v>0.41666666666666702</v>
      </c>
      <c r="BV33" s="160">
        <f t="shared" si="12"/>
        <v>0.4375</v>
      </c>
      <c r="BW33" s="160">
        <f t="shared" si="12"/>
        <v>0.45833333333333398</v>
      </c>
      <c r="BX33" s="160">
        <f t="shared" si="12"/>
        <v>0.47916666666666702</v>
      </c>
      <c r="BY33" s="160">
        <f t="shared" si="12"/>
        <v>0.5</v>
      </c>
      <c r="BZ33" s="160">
        <f t="shared" si="12"/>
        <v>0.52083333333333304</v>
      </c>
      <c r="CA33" s="160">
        <f t="shared" si="12"/>
        <v>0.54166666666666696</v>
      </c>
      <c r="CB33" s="160">
        <f t="shared" si="12"/>
        <v>0.5625</v>
      </c>
      <c r="CC33" s="160">
        <f t="shared" si="12"/>
        <v>0.58333333333333304</v>
      </c>
      <c r="CD33" s="160">
        <f t="shared" si="12"/>
        <v>0.60416666666666696</v>
      </c>
      <c r="CE33" s="160">
        <f t="shared" si="12"/>
        <v>0.625</v>
      </c>
      <c r="CF33" s="160">
        <f t="shared" si="12"/>
        <v>0.64583333333333304</v>
      </c>
      <c r="CG33" s="160">
        <f t="shared" si="12"/>
        <v>0.66666666666666696</v>
      </c>
      <c r="CH33" s="160">
        <f t="shared" si="12"/>
        <v>0.6875</v>
      </c>
      <c r="CI33" s="160">
        <f t="shared" si="12"/>
        <v>0.70833333333333304</v>
      </c>
      <c r="CJ33" s="160">
        <f t="shared" si="13"/>
        <v>0.72916666666666696</v>
      </c>
      <c r="CK33" s="160">
        <f t="shared" si="13"/>
        <v>0.75</v>
      </c>
      <c r="CL33" s="160">
        <f t="shared" si="13"/>
        <v>0.77083333333333304</v>
      </c>
      <c r="CM33" s="160">
        <f t="shared" si="13"/>
        <v>0.79166666666666696</v>
      </c>
      <c r="CN33" s="161"/>
      <c r="CO33" s="162">
        <v>0.29166666666666669</v>
      </c>
      <c r="CP33" s="162">
        <v>0.3125</v>
      </c>
      <c r="CQ33" s="162">
        <v>0.33333333333333298</v>
      </c>
      <c r="CR33" s="162">
        <v>0.35416666666666702</v>
      </c>
      <c r="CS33" s="162">
        <v>0.375</v>
      </c>
      <c r="CT33" s="162">
        <v>0.39583333333333398</v>
      </c>
      <c r="CU33" s="162">
        <v>0.41666666666666702</v>
      </c>
      <c r="CV33" s="162">
        <v>0.4375</v>
      </c>
      <c r="CW33" s="162">
        <v>0.45833333333333398</v>
      </c>
      <c r="CX33" s="162">
        <v>0.47916666666666702</v>
      </c>
      <c r="CY33" s="162">
        <v>0.5</v>
      </c>
      <c r="CZ33" s="162">
        <v>0.52083333333333304</v>
      </c>
      <c r="DA33" s="162">
        <v>0.54166666666666696</v>
      </c>
      <c r="DB33" s="162">
        <v>0.5625</v>
      </c>
      <c r="DC33" s="162">
        <v>0.58333333333333304</v>
      </c>
      <c r="DD33" s="162">
        <v>0.60416666666666696</v>
      </c>
      <c r="DE33" s="162">
        <v>0.625</v>
      </c>
      <c r="DF33" s="162">
        <v>0.64583333333333304</v>
      </c>
      <c r="DG33" s="162">
        <v>0.66666666666666696</v>
      </c>
      <c r="DH33" s="162">
        <v>0.6875</v>
      </c>
      <c r="DI33" s="162">
        <v>0.70833333333333304</v>
      </c>
      <c r="DJ33" s="162">
        <v>0.72916666666666696</v>
      </c>
      <c r="DK33" s="162">
        <v>0.75</v>
      </c>
      <c r="DL33" s="162">
        <v>0.77083333333333304</v>
      </c>
      <c r="DM33" s="162">
        <v>0.79166666666666696</v>
      </c>
    </row>
    <row r="34" spans="2:117" ht="20.25" customHeight="1" x14ac:dyDescent="0.45">
      <c r="C34" s="156"/>
      <c r="D34" s="156"/>
      <c r="E34" s="128"/>
      <c r="F34" s="201"/>
      <c r="G34" s="128"/>
      <c r="H34" s="201"/>
      <c r="I34" s="158" t="str">
        <f t="shared" si="19"/>
        <v>-</v>
      </c>
      <c r="J34" s="130" t="str">
        <f t="shared" si="19"/>
        <v>-</v>
      </c>
      <c r="K34" s="158" t="str">
        <f t="shared" si="19"/>
        <v>-</v>
      </c>
      <c r="L34" s="130" t="str">
        <f t="shared" si="19"/>
        <v>-</v>
      </c>
      <c r="M34" s="158" t="str">
        <f t="shared" si="19"/>
        <v>-</v>
      </c>
      <c r="N34" s="130" t="str">
        <f t="shared" si="19"/>
        <v>-</v>
      </c>
      <c r="O34" s="158" t="str">
        <f t="shared" si="19"/>
        <v>-</v>
      </c>
      <c r="P34" s="130" t="str">
        <f t="shared" si="19"/>
        <v>-</v>
      </c>
      <c r="Q34" s="158" t="str">
        <f t="shared" si="19"/>
        <v>-</v>
      </c>
      <c r="R34" s="130" t="str">
        <f t="shared" si="19"/>
        <v>-</v>
      </c>
      <c r="S34" s="158" t="str">
        <f t="shared" si="19"/>
        <v>-</v>
      </c>
      <c r="T34" s="130" t="str">
        <f t="shared" si="19"/>
        <v>-</v>
      </c>
      <c r="U34" s="158" t="str">
        <f t="shared" si="19"/>
        <v>-</v>
      </c>
      <c r="V34" s="130" t="str">
        <f t="shared" si="19"/>
        <v>-</v>
      </c>
      <c r="W34" s="158" t="str">
        <f t="shared" si="19"/>
        <v>-</v>
      </c>
      <c r="X34" s="130" t="str">
        <f t="shared" si="17"/>
        <v>-</v>
      </c>
      <c r="Y34" s="158" t="str">
        <f t="shared" si="4"/>
        <v>-</v>
      </c>
      <c r="Z34" s="130" t="str">
        <f t="shared" si="4"/>
        <v>-</v>
      </c>
      <c r="AA34" s="158" t="str">
        <f t="shared" si="4"/>
        <v>-</v>
      </c>
      <c r="AB34" s="130" t="str">
        <f t="shared" si="4"/>
        <v>-</v>
      </c>
      <c r="AC34" s="158" t="str">
        <f t="shared" si="4"/>
        <v>-</v>
      </c>
      <c r="AD34" s="130" t="str">
        <f t="shared" si="4"/>
        <v>-</v>
      </c>
      <c r="AE34" s="158" t="str">
        <f t="shared" si="4"/>
        <v>-</v>
      </c>
      <c r="AF34" s="130" t="str">
        <f t="shared" si="4"/>
        <v>-</v>
      </c>
      <c r="AG34" s="132" t="str">
        <f t="shared" si="4"/>
        <v>-</v>
      </c>
      <c r="AH34" s="159">
        <f t="shared" si="5"/>
        <v>0</v>
      </c>
      <c r="AJ34" s="203" t="str">
        <f t="shared" si="9"/>
        <v>-</v>
      </c>
      <c r="AK34" s="203" t="str">
        <f t="shared" si="9"/>
        <v>-</v>
      </c>
      <c r="AL34" s="203" t="str">
        <f t="shared" si="9"/>
        <v>-</v>
      </c>
      <c r="AM34" s="203" t="str">
        <f t="shared" si="9"/>
        <v>-</v>
      </c>
      <c r="AN34" s="203" t="str">
        <f t="shared" si="9"/>
        <v>-</v>
      </c>
      <c r="AO34" s="203" t="str">
        <f t="shared" si="9"/>
        <v>-</v>
      </c>
      <c r="AP34" s="203" t="str">
        <f t="shared" si="9"/>
        <v>-</v>
      </c>
      <c r="AQ34" s="203" t="str">
        <f t="shared" si="9"/>
        <v>-</v>
      </c>
      <c r="AR34" s="203" t="str">
        <f t="shared" si="9"/>
        <v>-</v>
      </c>
      <c r="AS34" s="203" t="str">
        <f t="shared" si="9"/>
        <v>-</v>
      </c>
      <c r="AT34" s="203" t="str">
        <f t="shared" si="9"/>
        <v>-</v>
      </c>
      <c r="AU34" s="203" t="str">
        <f t="shared" si="9"/>
        <v>-</v>
      </c>
      <c r="AV34" s="203" t="str">
        <f t="shared" si="9"/>
        <v>-</v>
      </c>
      <c r="AW34" s="203" t="str">
        <f t="shared" si="9"/>
        <v>-</v>
      </c>
      <c r="AX34" s="203" t="str">
        <f t="shared" si="9"/>
        <v>-</v>
      </c>
      <c r="AY34" s="203" t="str">
        <f t="shared" si="9"/>
        <v>-</v>
      </c>
      <c r="AZ34" s="203" t="str">
        <f t="shared" si="14"/>
        <v>-</v>
      </c>
      <c r="BA34" s="203" t="str">
        <f t="shared" si="11"/>
        <v>-</v>
      </c>
      <c r="BB34" s="203" t="str">
        <f t="shared" si="11"/>
        <v>-</v>
      </c>
      <c r="BC34" s="203" t="str">
        <f t="shared" si="11"/>
        <v>-</v>
      </c>
      <c r="BD34" s="203" t="str">
        <f t="shared" si="11"/>
        <v>-</v>
      </c>
      <c r="BE34" s="203" t="str">
        <f t="shared" si="11"/>
        <v>-</v>
      </c>
      <c r="BF34" s="203" t="str">
        <f t="shared" si="11"/>
        <v>-</v>
      </c>
      <c r="BG34" s="203" t="str">
        <f t="shared" si="11"/>
        <v>-</v>
      </c>
      <c r="BH34" s="203" t="str">
        <f t="shared" si="11"/>
        <v>-</v>
      </c>
      <c r="BI34" s="125"/>
      <c r="BJ34" s="160">
        <f>E34</f>
        <v>0</v>
      </c>
      <c r="BK34" s="160">
        <f t="shared" si="7"/>
        <v>0</v>
      </c>
      <c r="BL34" s="160">
        <f t="shared" si="7"/>
        <v>0</v>
      </c>
      <c r="BM34" s="160">
        <f t="shared" si="7"/>
        <v>0</v>
      </c>
      <c r="BN34" s="160"/>
      <c r="BO34" s="160">
        <f t="shared" si="15"/>
        <v>0.29166666666666669</v>
      </c>
      <c r="BP34" s="160">
        <f t="shared" si="15"/>
        <v>0.3125</v>
      </c>
      <c r="BQ34" s="160">
        <f t="shared" si="15"/>
        <v>0.33333333333333298</v>
      </c>
      <c r="BR34" s="160">
        <f t="shared" si="15"/>
        <v>0.35416666666666702</v>
      </c>
      <c r="BS34" s="160">
        <f t="shared" si="15"/>
        <v>0.375</v>
      </c>
      <c r="BT34" s="160">
        <f t="shared" si="12"/>
        <v>0.39583333333333398</v>
      </c>
      <c r="BU34" s="160">
        <f t="shared" si="12"/>
        <v>0.41666666666666702</v>
      </c>
      <c r="BV34" s="160">
        <f t="shared" si="12"/>
        <v>0.4375</v>
      </c>
      <c r="BW34" s="160">
        <f t="shared" si="12"/>
        <v>0.45833333333333398</v>
      </c>
      <c r="BX34" s="160">
        <f t="shared" si="12"/>
        <v>0.47916666666666702</v>
      </c>
      <c r="BY34" s="160">
        <f t="shared" si="12"/>
        <v>0.5</v>
      </c>
      <c r="BZ34" s="160">
        <f t="shared" si="12"/>
        <v>0.52083333333333304</v>
      </c>
      <c r="CA34" s="160">
        <f t="shared" si="12"/>
        <v>0.54166666666666696</v>
      </c>
      <c r="CB34" s="160">
        <f t="shared" si="12"/>
        <v>0.5625</v>
      </c>
      <c r="CC34" s="160">
        <f t="shared" si="12"/>
        <v>0.58333333333333304</v>
      </c>
      <c r="CD34" s="160">
        <f t="shared" si="12"/>
        <v>0.60416666666666696</v>
      </c>
      <c r="CE34" s="160">
        <f t="shared" si="12"/>
        <v>0.625</v>
      </c>
      <c r="CF34" s="160">
        <f t="shared" si="12"/>
        <v>0.64583333333333304</v>
      </c>
      <c r="CG34" s="160">
        <f t="shared" si="12"/>
        <v>0.66666666666666696</v>
      </c>
      <c r="CH34" s="160">
        <f t="shared" si="12"/>
        <v>0.6875</v>
      </c>
      <c r="CI34" s="160">
        <f t="shared" si="12"/>
        <v>0.70833333333333304</v>
      </c>
      <c r="CJ34" s="160">
        <f t="shared" si="13"/>
        <v>0.72916666666666696</v>
      </c>
      <c r="CK34" s="160">
        <f t="shared" si="13"/>
        <v>0.75</v>
      </c>
      <c r="CL34" s="160">
        <f t="shared" si="13"/>
        <v>0.77083333333333304</v>
      </c>
      <c r="CM34" s="160">
        <f t="shared" si="13"/>
        <v>0.79166666666666696</v>
      </c>
      <c r="CN34" s="161"/>
      <c r="CO34" s="162">
        <v>0.29166666666666669</v>
      </c>
      <c r="CP34" s="162">
        <v>0.3125</v>
      </c>
      <c r="CQ34" s="162">
        <v>0.33333333333333298</v>
      </c>
      <c r="CR34" s="162">
        <v>0.35416666666666702</v>
      </c>
      <c r="CS34" s="162">
        <v>0.375</v>
      </c>
      <c r="CT34" s="162">
        <v>0.39583333333333398</v>
      </c>
      <c r="CU34" s="162">
        <v>0.41666666666666702</v>
      </c>
      <c r="CV34" s="162">
        <v>0.4375</v>
      </c>
      <c r="CW34" s="162">
        <v>0.45833333333333398</v>
      </c>
      <c r="CX34" s="162">
        <v>0.47916666666666702</v>
      </c>
      <c r="CY34" s="162">
        <v>0.5</v>
      </c>
      <c r="CZ34" s="162">
        <v>0.52083333333333304</v>
      </c>
      <c r="DA34" s="162">
        <v>0.54166666666666696</v>
      </c>
      <c r="DB34" s="162">
        <v>0.5625</v>
      </c>
      <c r="DC34" s="162">
        <v>0.58333333333333304</v>
      </c>
      <c r="DD34" s="162">
        <v>0.60416666666666696</v>
      </c>
      <c r="DE34" s="162">
        <v>0.625</v>
      </c>
      <c r="DF34" s="162">
        <v>0.64583333333333304</v>
      </c>
      <c r="DG34" s="162">
        <v>0.66666666666666696</v>
      </c>
      <c r="DH34" s="162">
        <v>0.6875</v>
      </c>
      <c r="DI34" s="162">
        <v>0.70833333333333304</v>
      </c>
      <c r="DJ34" s="162">
        <v>0.72916666666666696</v>
      </c>
      <c r="DK34" s="162">
        <v>0.75</v>
      </c>
      <c r="DL34" s="162">
        <v>0.77083333333333304</v>
      </c>
      <c r="DM34" s="162">
        <v>0.79166666666666696</v>
      </c>
    </row>
    <row r="35" spans="2:117" ht="22.5" customHeight="1" x14ac:dyDescent="0.45">
      <c r="C35" s="454" t="s">
        <v>150</v>
      </c>
      <c r="D35" s="460"/>
      <c r="E35" s="460"/>
      <c r="F35" s="455"/>
      <c r="G35" s="454">
        <f>COUNTA(D16:D34)</f>
        <v>11</v>
      </c>
      <c r="H35" s="455"/>
      <c r="I35" s="144">
        <f t="shared" si="19"/>
        <v>0</v>
      </c>
      <c r="J35" s="146">
        <f t="shared" si="19"/>
        <v>1</v>
      </c>
      <c r="K35" s="144">
        <f t="shared" si="19"/>
        <v>5</v>
      </c>
      <c r="L35" s="146">
        <f t="shared" si="19"/>
        <v>6</v>
      </c>
      <c r="M35" s="144">
        <f t="shared" si="19"/>
        <v>7</v>
      </c>
      <c r="N35" s="146">
        <f t="shared" si="19"/>
        <v>9</v>
      </c>
      <c r="O35" s="144">
        <f t="shared" si="19"/>
        <v>10</v>
      </c>
      <c r="P35" s="146">
        <f t="shared" si="19"/>
        <v>10</v>
      </c>
      <c r="Q35" s="144">
        <f t="shared" si="19"/>
        <v>10</v>
      </c>
      <c r="R35" s="146">
        <f t="shared" si="19"/>
        <v>10</v>
      </c>
      <c r="S35" s="144">
        <f t="shared" si="19"/>
        <v>10</v>
      </c>
      <c r="T35" s="146">
        <f>AU35</f>
        <v>11</v>
      </c>
      <c r="U35" s="144">
        <f t="shared" si="19"/>
        <v>11</v>
      </c>
      <c r="V35" s="146">
        <f t="shared" si="19"/>
        <v>11</v>
      </c>
      <c r="W35" s="144">
        <f t="shared" si="19"/>
        <v>11</v>
      </c>
      <c r="X35" s="146">
        <f t="shared" si="17"/>
        <v>10</v>
      </c>
      <c r="Y35" s="144">
        <f t="shared" si="17"/>
        <v>9</v>
      </c>
      <c r="Z35" s="146">
        <f t="shared" si="17"/>
        <v>10</v>
      </c>
      <c r="AA35" s="144">
        <f t="shared" si="17"/>
        <v>10</v>
      </c>
      <c r="AB35" s="146">
        <f t="shared" si="17"/>
        <v>9</v>
      </c>
      <c r="AC35" s="144">
        <f t="shared" si="17"/>
        <v>3</v>
      </c>
      <c r="AD35" s="146">
        <f t="shared" si="17"/>
        <v>2</v>
      </c>
      <c r="AE35" s="144">
        <f t="shared" si="17"/>
        <v>1</v>
      </c>
      <c r="AF35" s="146">
        <f t="shared" si="17"/>
        <v>1</v>
      </c>
      <c r="AG35" s="147">
        <f t="shared" si="17"/>
        <v>0</v>
      </c>
      <c r="AH35" s="165"/>
      <c r="AJ35" s="166">
        <f>COUNTIF(AJ16:AJ34,"○")</f>
        <v>0</v>
      </c>
      <c r="AK35" s="166">
        <f t="shared" ref="AK35:BH35" si="20">COUNTIF(AK16:AK34,"○")</f>
        <v>1</v>
      </c>
      <c r="AL35" s="166">
        <f t="shared" si="20"/>
        <v>5</v>
      </c>
      <c r="AM35" s="166">
        <f t="shared" si="20"/>
        <v>6</v>
      </c>
      <c r="AN35" s="166">
        <f t="shared" si="20"/>
        <v>7</v>
      </c>
      <c r="AO35" s="166">
        <f t="shared" si="20"/>
        <v>9</v>
      </c>
      <c r="AP35" s="166">
        <f t="shared" si="20"/>
        <v>10</v>
      </c>
      <c r="AQ35" s="166">
        <f t="shared" si="20"/>
        <v>10</v>
      </c>
      <c r="AR35" s="166">
        <f t="shared" si="20"/>
        <v>10</v>
      </c>
      <c r="AS35" s="166">
        <f t="shared" si="20"/>
        <v>10</v>
      </c>
      <c r="AT35" s="166">
        <f t="shared" si="20"/>
        <v>10</v>
      </c>
      <c r="AU35" s="166">
        <f t="shared" si="20"/>
        <v>11</v>
      </c>
      <c r="AV35" s="166">
        <f t="shared" si="20"/>
        <v>11</v>
      </c>
      <c r="AW35" s="166">
        <f t="shared" si="20"/>
        <v>11</v>
      </c>
      <c r="AX35" s="166">
        <f t="shared" si="20"/>
        <v>11</v>
      </c>
      <c r="AY35" s="166">
        <f t="shared" si="20"/>
        <v>10</v>
      </c>
      <c r="AZ35" s="166">
        <f t="shared" si="20"/>
        <v>9</v>
      </c>
      <c r="BA35" s="166">
        <f t="shared" si="20"/>
        <v>10</v>
      </c>
      <c r="BB35" s="166">
        <f t="shared" si="20"/>
        <v>10</v>
      </c>
      <c r="BC35" s="166">
        <f t="shared" si="20"/>
        <v>9</v>
      </c>
      <c r="BD35" s="166">
        <f t="shared" si="20"/>
        <v>3</v>
      </c>
      <c r="BE35" s="166">
        <f t="shared" si="20"/>
        <v>2</v>
      </c>
      <c r="BF35" s="166">
        <f t="shared" si="20"/>
        <v>1</v>
      </c>
      <c r="BG35" s="166">
        <f t="shared" si="20"/>
        <v>1</v>
      </c>
      <c r="BH35" s="166">
        <f t="shared" si="20"/>
        <v>0</v>
      </c>
      <c r="BI35" s="167"/>
      <c r="BJ35" s="167"/>
      <c r="BK35" s="167"/>
      <c r="BL35" s="167"/>
      <c r="BM35" s="167"/>
      <c r="BN35" s="167"/>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7"/>
      <c r="CO35" s="168"/>
      <c r="CP35" s="16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row>
    <row r="36" spans="2:117" ht="41.25" customHeight="1" x14ac:dyDescent="0.45">
      <c r="C36" s="149" t="s">
        <v>151</v>
      </c>
      <c r="D36" s="203" t="s">
        <v>142</v>
      </c>
      <c r="E36" s="150" t="s">
        <v>143</v>
      </c>
      <c r="F36" s="151" t="s">
        <v>144</v>
      </c>
      <c r="G36" s="456" t="s">
        <v>145</v>
      </c>
      <c r="H36" s="457"/>
      <c r="I36" s="445">
        <v>0.29166666666666669</v>
      </c>
      <c r="J36" s="458"/>
      <c r="K36" s="445">
        <v>0.33333333333333298</v>
      </c>
      <c r="L36" s="458"/>
      <c r="M36" s="445">
        <v>0.375</v>
      </c>
      <c r="N36" s="458"/>
      <c r="O36" s="445">
        <v>0.41666666666666702</v>
      </c>
      <c r="P36" s="458"/>
      <c r="Q36" s="445">
        <v>0.45833333333333298</v>
      </c>
      <c r="R36" s="458"/>
      <c r="S36" s="445">
        <v>0.5</v>
      </c>
      <c r="T36" s="458"/>
      <c r="U36" s="445">
        <v>0.54166666666666696</v>
      </c>
      <c r="V36" s="458"/>
      <c r="W36" s="445">
        <v>0.58333333333333304</v>
      </c>
      <c r="X36" s="458"/>
      <c r="Y36" s="445">
        <v>0.625</v>
      </c>
      <c r="Z36" s="458"/>
      <c r="AA36" s="445">
        <v>0.66666666666666696</v>
      </c>
      <c r="AB36" s="458"/>
      <c r="AC36" s="445">
        <v>0.70833333333333304</v>
      </c>
      <c r="AD36" s="458"/>
      <c r="AE36" s="152">
        <v>0.75</v>
      </c>
      <c r="AF36" s="153"/>
      <c r="AG36" s="200">
        <v>0.79166666666666663</v>
      </c>
      <c r="AH36" s="154" t="s">
        <v>146</v>
      </c>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8"/>
      <c r="CP36" s="168"/>
      <c r="CQ36" s="168"/>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row>
    <row r="37" spans="2:117" ht="20.25" customHeight="1" x14ac:dyDescent="0.45">
      <c r="C37" s="156" t="s">
        <v>195</v>
      </c>
      <c r="D37" s="156" t="s">
        <v>196</v>
      </c>
      <c r="E37" s="164">
        <v>0.375</v>
      </c>
      <c r="F37" s="201">
        <v>0.75</v>
      </c>
      <c r="G37" s="128"/>
      <c r="H37" s="201"/>
      <c r="I37" s="158" t="str">
        <f t="shared" ref="I37:AG38" si="21">AJ37</f>
        <v>-</v>
      </c>
      <c r="J37" s="130" t="str">
        <f t="shared" si="21"/>
        <v>-</v>
      </c>
      <c r="K37" s="158" t="str">
        <f t="shared" si="21"/>
        <v>-</v>
      </c>
      <c r="L37" s="130" t="str">
        <f t="shared" si="21"/>
        <v>-</v>
      </c>
      <c r="M37" s="158" t="str">
        <f t="shared" si="21"/>
        <v>○</v>
      </c>
      <c r="N37" s="130" t="str">
        <f t="shared" si="21"/>
        <v>○</v>
      </c>
      <c r="O37" s="158" t="str">
        <f t="shared" si="21"/>
        <v>○</v>
      </c>
      <c r="P37" s="130" t="str">
        <f t="shared" si="21"/>
        <v>○</v>
      </c>
      <c r="Q37" s="158" t="str">
        <f t="shared" si="21"/>
        <v>○</v>
      </c>
      <c r="R37" s="130" t="str">
        <f t="shared" si="21"/>
        <v>○</v>
      </c>
      <c r="S37" s="158" t="str">
        <f t="shared" si="21"/>
        <v>○</v>
      </c>
      <c r="T37" s="130" t="str">
        <f t="shared" si="21"/>
        <v>○</v>
      </c>
      <c r="U37" s="158" t="str">
        <f t="shared" si="21"/>
        <v>○</v>
      </c>
      <c r="V37" s="130" t="str">
        <f t="shared" si="21"/>
        <v>○</v>
      </c>
      <c r="W37" s="158" t="str">
        <f t="shared" si="21"/>
        <v>○</v>
      </c>
      <c r="X37" s="130" t="str">
        <f t="shared" si="21"/>
        <v>○</v>
      </c>
      <c r="Y37" s="158" t="str">
        <f t="shared" si="21"/>
        <v>○</v>
      </c>
      <c r="Z37" s="130" t="str">
        <f t="shared" si="21"/>
        <v>○</v>
      </c>
      <c r="AA37" s="158" t="str">
        <f t="shared" si="21"/>
        <v>○</v>
      </c>
      <c r="AB37" s="130" t="str">
        <f t="shared" si="21"/>
        <v>○</v>
      </c>
      <c r="AC37" s="158" t="str">
        <f t="shared" si="21"/>
        <v>○</v>
      </c>
      <c r="AD37" s="130" t="str">
        <f t="shared" si="21"/>
        <v>○</v>
      </c>
      <c r="AE37" s="158" t="str">
        <f t="shared" si="21"/>
        <v>-</v>
      </c>
      <c r="AF37" s="130" t="str">
        <f t="shared" si="21"/>
        <v>-</v>
      </c>
      <c r="AG37" s="132" t="str">
        <f t="shared" si="21"/>
        <v>-</v>
      </c>
      <c r="AH37" s="159">
        <f>BK37-BJ37-(BM37-BL37)</f>
        <v>0.375</v>
      </c>
      <c r="AJ37" s="203" t="str">
        <f>IF(AND(AND($BJ37&lt;=BO37,BO37&lt;$BK37),OR(BO37&lt;$BL37,$BM37&lt;=BO37)),"○","-")</f>
        <v>-</v>
      </c>
      <c r="AK37" s="203" t="str">
        <f t="shared" ref="AK37:AQ37" si="22">IF(AND(AND($BJ37&lt;=BP37,BP37&lt;$BK37),OR(BP37&lt;$BL37,$BM37&lt;=BP37)),"○","-")</f>
        <v>-</v>
      </c>
      <c r="AL37" s="203" t="str">
        <f t="shared" si="22"/>
        <v>-</v>
      </c>
      <c r="AM37" s="203" t="str">
        <f t="shared" si="22"/>
        <v>-</v>
      </c>
      <c r="AN37" s="203" t="str">
        <f t="shared" si="22"/>
        <v>○</v>
      </c>
      <c r="AO37" s="203" t="str">
        <f t="shared" si="22"/>
        <v>○</v>
      </c>
      <c r="AP37" s="203" t="str">
        <f t="shared" si="22"/>
        <v>○</v>
      </c>
      <c r="AQ37" s="203" t="str">
        <f t="shared" si="22"/>
        <v>○</v>
      </c>
      <c r="AR37" s="203" t="str">
        <f>IF(AND(AND($BJ37&lt;=BW37,BW37&lt;$BK37),OR(BW37&lt;$BL37,$BM37&lt;=BW37)),"○","-")</f>
        <v>○</v>
      </c>
      <c r="AS37" s="203" t="str">
        <f t="shared" ref="AS37:BH37" si="23">IF(AND(AND($BJ37&lt;=BX37,BX37&lt;$BK37),OR(BX37&lt;$BL37,$BM37&lt;=BX37)),"○","-")</f>
        <v>○</v>
      </c>
      <c r="AT37" s="203" t="str">
        <f t="shared" si="23"/>
        <v>○</v>
      </c>
      <c r="AU37" s="203" t="str">
        <f t="shared" si="23"/>
        <v>○</v>
      </c>
      <c r="AV37" s="203" t="str">
        <f t="shared" si="23"/>
        <v>○</v>
      </c>
      <c r="AW37" s="203" t="str">
        <f t="shared" si="23"/>
        <v>○</v>
      </c>
      <c r="AX37" s="203" t="str">
        <f t="shared" si="23"/>
        <v>○</v>
      </c>
      <c r="AY37" s="203" t="str">
        <f t="shared" si="23"/>
        <v>○</v>
      </c>
      <c r="AZ37" s="203" t="str">
        <f t="shared" si="23"/>
        <v>○</v>
      </c>
      <c r="BA37" s="203" t="str">
        <f t="shared" si="23"/>
        <v>○</v>
      </c>
      <c r="BB37" s="203" t="str">
        <f t="shared" si="23"/>
        <v>○</v>
      </c>
      <c r="BC37" s="203" t="str">
        <f t="shared" si="23"/>
        <v>○</v>
      </c>
      <c r="BD37" s="203" t="str">
        <f t="shared" si="23"/>
        <v>○</v>
      </c>
      <c r="BE37" s="203" t="str">
        <f t="shared" si="23"/>
        <v>○</v>
      </c>
      <c r="BF37" s="203" t="str">
        <f t="shared" si="23"/>
        <v>-</v>
      </c>
      <c r="BG37" s="203" t="str">
        <f t="shared" si="23"/>
        <v>-</v>
      </c>
      <c r="BH37" s="203" t="str">
        <f t="shared" si="23"/>
        <v>-</v>
      </c>
      <c r="BI37" s="125"/>
      <c r="BJ37" s="160">
        <f>E37</f>
        <v>0.375</v>
      </c>
      <c r="BK37" s="160">
        <f t="shared" ref="BK37:BM37" si="24">F37</f>
        <v>0.75</v>
      </c>
      <c r="BL37" s="160">
        <f t="shared" si="24"/>
        <v>0</v>
      </c>
      <c r="BM37" s="160">
        <f t="shared" si="24"/>
        <v>0</v>
      </c>
      <c r="BN37" s="160"/>
      <c r="BO37" s="160">
        <f t="shared" ref="BO37:CM37" si="25">CO37</f>
        <v>0.29166666666666669</v>
      </c>
      <c r="BP37" s="160">
        <f t="shared" si="25"/>
        <v>0.3125</v>
      </c>
      <c r="BQ37" s="160">
        <f t="shared" si="25"/>
        <v>0.33333333333333298</v>
      </c>
      <c r="BR37" s="160">
        <f t="shared" si="25"/>
        <v>0.35416666666666702</v>
      </c>
      <c r="BS37" s="160">
        <f t="shared" si="25"/>
        <v>0.375</v>
      </c>
      <c r="BT37" s="160">
        <f t="shared" si="25"/>
        <v>0.39583333333333398</v>
      </c>
      <c r="BU37" s="160">
        <f t="shared" si="25"/>
        <v>0.41666666666666702</v>
      </c>
      <c r="BV37" s="160">
        <f t="shared" si="25"/>
        <v>0.4375</v>
      </c>
      <c r="BW37" s="160">
        <f t="shared" si="25"/>
        <v>0.45833333333333398</v>
      </c>
      <c r="BX37" s="160">
        <f t="shared" si="25"/>
        <v>0.47916666666666702</v>
      </c>
      <c r="BY37" s="160">
        <f t="shared" si="25"/>
        <v>0.5</v>
      </c>
      <c r="BZ37" s="160">
        <f t="shared" si="25"/>
        <v>0.52083333333333304</v>
      </c>
      <c r="CA37" s="160">
        <f t="shared" si="25"/>
        <v>0.54166666666666696</v>
      </c>
      <c r="CB37" s="160">
        <f t="shared" si="25"/>
        <v>0.5625</v>
      </c>
      <c r="CC37" s="160">
        <f t="shared" si="25"/>
        <v>0.58333333333333304</v>
      </c>
      <c r="CD37" s="160">
        <f t="shared" si="25"/>
        <v>0.60416666666666696</v>
      </c>
      <c r="CE37" s="160">
        <f t="shared" si="25"/>
        <v>0.625</v>
      </c>
      <c r="CF37" s="160">
        <f t="shared" si="25"/>
        <v>0.64583333333333304</v>
      </c>
      <c r="CG37" s="160">
        <f t="shared" si="25"/>
        <v>0.66666666666666696</v>
      </c>
      <c r="CH37" s="160">
        <f t="shared" si="25"/>
        <v>0.6875</v>
      </c>
      <c r="CI37" s="160">
        <f t="shared" si="25"/>
        <v>0.70833333333333304</v>
      </c>
      <c r="CJ37" s="160">
        <f t="shared" si="25"/>
        <v>0.72916666666666696</v>
      </c>
      <c r="CK37" s="160">
        <f t="shared" si="25"/>
        <v>0.75</v>
      </c>
      <c r="CL37" s="160">
        <f t="shared" si="25"/>
        <v>0.77083333333333304</v>
      </c>
      <c r="CM37" s="160">
        <f t="shared" si="25"/>
        <v>0.79166666666666696</v>
      </c>
      <c r="CN37" s="161"/>
      <c r="CO37" s="162">
        <v>0.29166666666666669</v>
      </c>
      <c r="CP37" s="162">
        <v>0.3125</v>
      </c>
      <c r="CQ37" s="162">
        <v>0.33333333333333298</v>
      </c>
      <c r="CR37" s="162">
        <v>0.35416666666666702</v>
      </c>
      <c r="CS37" s="162">
        <v>0.375</v>
      </c>
      <c r="CT37" s="162">
        <v>0.39583333333333398</v>
      </c>
      <c r="CU37" s="162">
        <v>0.41666666666666702</v>
      </c>
      <c r="CV37" s="162">
        <v>0.4375</v>
      </c>
      <c r="CW37" s="162">
        <v>0.45833333333333398</v>
      </c>
      <c r="CX37" s="162">
        <v>0.47916666666666702</v>
      </c>
      <c r="CY37" s="162">
        <v>0.5</v>
      </c>
      <c r="CZ37" s="162">
        <v>0.52083333333333304</v>
      </c>
      <c r="DA37" s="162">
        <v>0.54166666666666696</v>
      </c>
      <c r="DB37" s="162">
        <v>0.5625</v>
      </c>
      <c r="DC37" s="162">
        <v>0.58333333333333304</v>
      </c>
      <c r="DD37" s="162">
        <v>0.60416666666666696</v>
      </c>
      <c r="DE37" s="162">
        <v>0.625</v>
      </c>
      <c r="DF37" s="162">
        <v>0.64583333333333304</v>
      </c>
      <c r="DG37" s="162">
        <v>0.66666666666666696</v>
      </c>
      <c r="DH37" s="162">
        <v>0.6875</v>
      </c>
      <c r="DI37" s="162">
        <v>0.70833333333333304</v>
      </c>
      <c r="DJ37" s="162">
        <v>0.72916666666666696</v>
      </c>
      <c r="DK37" s="162">
        <v>0.75</v>
      </c>
      <c r="DL37" s="162">
        <v>0.77083333333333304</v>
      </c>
      <c r="DM37" s="162">
        <v>0.79166666666666696</v>
      </c>
    </row>
    <row r="38" spans="2:117" ht="22.5" customHeight="1" x14ac:dyDescent="0.45">
      <c r="C38" s="454" t="s">
        <v>150</v>
      </c>
      <c r="D38" s="460"/>
      <c r="E38" s="460"/>
      <c r="F38" s="455"/>
      <c r="G38" s="454">
        <f>COUNTA(D37:D37)</f>
        <v>1</v>
      </c>
      <c r="H38" s="455"/>
      <c r="I38" s="144">
        <f>AJ38</f>
        <v>0</v>
      </c>
      <c r="J38" s="146">
        <f t="shared" si="21"/>
        <v>0</v>
      </c>
      <c r="K38" s="144">
        <f t="shared" si="21"/>
        <v>0</v>
      </c>
      <c r="L38" s="146">
        <f t="shared" si="21"/>
        <v>0</v>
      </c>
      <c r="M38" s="144">
        <f t="shared" si="21"/>
        <v>1</v>
      </c>
      <c r="N38" s="146">
        <f t="shared" si="21"/>
        <v>1</v>
      </c>
      <c r="O38" s="144">
        <f t="shared" si="21"/>
        <v>1</v>
      </c>
      <c r="P38" s="146">
        <f t="shared" si="21"/>
        <v>1</v>
      </c>
      <c r="Q38" s="144">
        <f t="shared" si="21"/>
        <v>1</v>
      </c>
      <c r="R38" s="146">
        <f t="shared" si="21"/>
        <v>1</v>
      </c>
      <c r="S38" s="144">
        <f>AT38</f>
        <v>1</v>
      </c>
      <c r="T38" s="146">
        <f t="shared" si="21"/>
        <v>1</v>
      </c>
      <c r="U38" s="144">
        <f t="shared" si="21"/>
        <v>1</v>
      </c>
      <c r="V38" s="146">
        <f t="shared" si="21"/>
        <v>1</v>
      </c>
      <c r="W38" s="144">
        <f t="shared" si="21"/>
        <v>1</v>
      </c>
      <c r="X38" s="146">
        <f t="shared" si="21"/>
        <v>1</v>
      </c>
      <c r="Y38" s="144">
        <f t="shared" si="21"/>
        <v>1</v>
      </c>
      <c r="Z38" s="146">
        <f t="shared" si="21"/>
        <v>1</v>
      </c>
      <c r="AA38" s="144">
        <f t="shared" si="21"/>
        <v>1</v>
      </c>
      <c r="AB38" s="146">
        <f t="shared" si="21"/>
        <v>1</v>
      </c>
      <c r="AC38" s="144">
        <f t="shared" si="21"/>
        <v>1</v>
      </c>
      <c r="AD38" s="146">
        <f t="shared" si="21"/>
        <v>1</v>
      </c>
      <c r="AE38" s="144">
        <f t="shared" si="21"/>
        <v>0</v>
      </c>
      <c r="AF38" s="146">
        <f t="shared" si="21"/>
        <v>0</v>
      </c>
      <c r="AG38" s="147">
        <f t="shared" si="21"/>
        <v>0</v>
      </c>
      <c r="AH38" s="165"/>
      <c r="AJ38" s="166">
        <f t="shared" ref="AJ38:BH38" si="26">COUNTIF(AJ37:AJ37,"○")</f>
        <v>0</v>
      </c>
      <c r="AK38" s="166">
        <f t="shared" si="26"/>
        <v>0</v>
      </c>
      <c r="AL38" s="166">
        <f t="shared" si="26"/>
        <v>0</v>
      </c>
      <c r="AM38" s="166">
        <f t="shared" si="26"/>
        <v>0</v>
      </c>
      <c r="AN38" s="166">
        <f t="shared" si="26"/>
        <v>1</v>
      </c>
      <c r="AO38" s="166">
        <f t="shared" si="26"/>
        <v>1</v>
      </c>
      <c r="AP38" s="166">
        <f t="shared" si="26"/>
        <v>1</v>
      </c>
      <c r="AQ38" s="166">
        <f t="shared" si="26"/>
        <v>1</v>
      </c>
      <c r="AR38" s="166">
        <f t="shared" si="26"/>
        <v>1</v>
      </c>
      <c r="AS38" s="166">
        <f t="shared" si="26"/>
        <v>1</v>
      </c>
      <c r="AT38" s="166">
        <f t="shared" si="26"/>
        <v>1</v>
      </c>
      <c r="AU38" s="166">
        <f t="shared" si="26"/>
        <v>1</v>
      </c>
      <c r="AV38" s="166">
        <f t="shared" si="26"/>
        <v>1</v>
      </c>
      <c r="AW38" s="166">
        <f t="shared" si="26"/>
        <v>1</v>
      </c>
      <c r="AX38" s="166">
        <f t="shared" si="26"/>
        <v>1</v>
      </c>
      <c r="AY38" s="166">
        <f t="shared" si="26"/>
        <v>1</v>
      </c>
      <c r="AZ38" s="166">
        <f t="shared" si="26"/>
        <v>1</v>
      </c>
      <c r="BA38" s="166">
        <f t="shared" si="26"/>
        <v>1</v>
      </c>
      <c r="BB38" s="166">
        <f t="shared" si="26"/>
        <v>1</v>
      </c>
      <c r="BC38" s="166">
        <f t="shared" si="26"/>
        <v>1</v>
      </c>
      <c r="BD38" s="166">
        <f t="shared" si="26"/>
        <v>1</v>
      </c>
      <c r="BE38" s="166">
        <f t="shared" si="26"/>
        <v>1</v>
      </c>
      <c r="BF38" s="166">
        <f t="shared" si="26"/>
        <v>0</v>
      </c>
      <c r="BG38" s="166">
        <f t="shared" si="26"/>
        <v>0</v>
      </c>
      <c r="BH38" s="166">
        <f t="shared" si="26"/>
        <v>0</v>
      </c>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row>
    <row r="39" spans="2:117" ht="41.25" customHeight="1" x14ac:dyDescent="0.45">
      <c r="B39" s="169" t="s">
        <v>152</v>
      </c>
      <c r="C39" s="149" t="s">
        <v>153</v>
      </c>
      <c r="D39" s="203" t="s">
        <v>142</v>
      </c>
      <c r="E39" s="150" t="s">
        <v>143</v>
      </c>
      <c r="F39" s="151" t="s">
        <v>144</v>
      </c>
      <c r="G39" s="456" t="s">
        <v>145</v>
      </c>
      <c r="H39" s="457"/>
      <c r="I39" s="445">
        <v>0.29166666666666669</v>
      </c>
      <c r="J39" s="458"/>
      <c r="K39" s="445">
        <v>0.33333333333333298</v>
      </c>
      <c r="L39" s="458"/>
      <c r="M39" s="445">
        <v>0.375</v>
      </c>
      <c r="N39" s="458"/>
      <c r="O39" s="445">
        <v>0.41666666666666702</v>
      </c>
      <c r="P39" s="458"/>
      <c r="Q39" s="445">
        <v>0.45833333333333298</v>
      </c>
      <c r="R39" s="458"/>
      <c r="S39" s="445">
        <v>0.5</v>
      </c>
      <c r="T39" s="458"/>
      <c r="U39" s="445">
        <v>0.54166666666666696</v>
      </c>
      <c r="V39" s="458"/>
      <c r="W39" s="445">
        <v>0.58333333333333304</v>
      </c>
      <c r="X39" s="458"/>
      <c r="Y39" s="445">
        <v>0.625</v>
      </c>
      <c r="Z39" s="458"/>
      <c r="AA39" s="445">
        <v>0.66666666666666696</v>
      </c>
      <c r="AB39" s="458"/>
      <c r="AC39" s="445">
        <v>0.70833333333333304</v>
      </c>
      <c r="AD39" s="458"/>
      <c r="AE39" s="152">
        <v>0.75</v>
      </c>
      <c r="AF39" s="153"/>
      <c r="AG39" s="200">
        <v>0.79166666666666663</v>
      </c>
      <c r="AH39" s="154" t="s">
        <v>146</v>
      </c>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row>
    <row r="40" spans="2:117" ht="20.25" customHeight="1" x14ac:dyDescent="0.45">
      <c r="B40" s="170" t="s">
        <v>197</v>
      </c>
      <c r="C40" s="156" t="s">
        <v>198</v>
      </c>
      <c r="D40" s="156" t="s">
        <v>199</v>
      </c>
      <c r="E40" s="128">
        <v>0.3125</v>
      </c>
      <c r="F40" s="201">
        <v>0.39583333333333331</v>
      </c>
      <c r="G40" s="128"/>
      <c r="H40" s="201"/>
      <c r="I40" s="158" t="str">
        <f t="shared" ref="I40:X45" si="27">AJ40</f>
        <v>-</v>
      </c>
      <c r="J40" s="130" t="str">
        <f t="shared" si="27"/>
        <v>○</v>
      </c>
      <c r="K40" s="158" t="str">
        <f t="shared" si="27"/>
        <v>○</v>
      </c>
      <c r="L40" s="130" t="str">
        <f t="shared" si="27"/>
        <v>○</v>
      </c>
      <c r="M40" s="158" t="str">
        <f t="shared" si="27"/>
        <v>○</v>
      </c>
      <c r="N40" s="130" t="str">
        <f t="shared" si="27"/>
        <v>-</v>
      </c>
      <c r="O40" s="158" t="str">
        <f t="shared" si="27"/>
        <v>-</v>
      </c>
      <c r="P40" s="130" t="str">
        <f t="shared" si="27"/>
        <v>-</v>
      </c>
      <c r="Q40" s="158" t="str">
        <f t="shared" si="27"/>
        <v>-</v>
      </c>
      <c r="R40" s="130" t="str">
        <f t="shared" si="27"/>
        <v>-</v>
      </c>
      <c r="S40" s="158" t="str">
        <f t="shared" si="27"/>
        <v>-</v>
      </c>
      <c r="T40" s="130" t="str">
        <f t="shared" si="27"/>
        <v>-</v>
      </c>
      <c r="U40" s="158" t="str">
        <f t="shared" si="27"/>
        <v>-</v>
      </c>
      <c r="V40" s="130" t="str">
        <f t="shared" si="27"/>
        <v>-</v>
      </c>
      <c r="W40" s="158" t="str">
        <f t="shared" si="27"/>
        <v>-</v>
      </c>
      <c r="X40" s="130" t="str">
        <f t="shared" si="27"/>
        <v>-</v>
      </c>
      <c r="Y40" s="158" t="str">
        <f t="shared" ref="Y40:AG45" si="28">AZ40</f>
        <v>-</v>
      </c>
      <c r="Z40" s="130" t="str">
        <f t="shared" si="28"/>
        <v>-</v>
      </c>
      <c r="AA40" s="158" t="str">
        <f t="shared" si="28"/>
        <v>-</v>
      </c>
      <c r="AB40" s="130" t="str">
        <f t="shared" si="28"/>
        <v>-</v>
      </c>
      <c r="AC40" s="158" t="str">
        <f t="shared" si="28"/>
        <v>-</v>
      </c>
      <c r="AD40" s="130" t="str">
        <f t="shared" si="28"/>
        <v>-</v>
      </c>
      <c r="AE40" s="158" t="str">
        <f t="shared" si="28"/>
        <v>-</v>
      </c>
      <c r="AF40" s="130" t="str">
        <f t="shared" si="28"/>
        <v>-</v>
      </c>
      <c r="AG40" s="132" t="str">
        <f t="shared" si="28"/>
        <v>-</v>
      </c>
      <c r="AH40" s="159">
        <f>BK40-BJ40-(BM40-BL40)</f>
        <v>8.3333333333333315E-2</v>
      </c>
      <c r="AJ40" s="203" t="str">
        <f>IF(AND(AND($BJ40&lt;=BO40,BO40&lt;$BK40),OR(BO40&lt;$BL40,$BM40&lt;=BO40)),"○","-")</f>
        <v>-</v>
      </c>
      <c r="AK40" s="203" t="str">
        <f t="shared" ref="AK40:AQ44" si="29">IF(AND(AND($BJ40&lt;=BP40,BP40&lt;$BK40),OR(BP40&lt;$BL40,$BM40&lt;=BP40)),"○","-")</f>
        <v>○</v>
      </c>
      <c r="AL40" s="203" t="str">
        <f t="shared" si="29"/>
        <v>○</v>
      </c>
      <c r="AM40" s="203" t="str">
        <f t="shared" si="29"/>
        <v>○</v>
      </c>
      <c r="AN40" s="203" t="str">
        <f t="shared" si="29"/>
        <v>○</v>
      </c>
      <c r="AO40" s="203" t="str">
        <f t="shared" si="29"/>
        <v>-</v>
      </c>
      <c r="AP40" s="203" t="str">
        <f t="shared" si="29"/>
        <v>-</v>
      </c>
      <c r="AQ40" s="203" t="str">
        <f t="shared" si="29"/>
        <v>-</v>
      </c>
      <c r="AR40" s="203" t="str">
        <f>IF(AND(AND($BJ40&lt;=BW40,BW40&lt;$BK40),OR(BW40&lt;$BL40,$BM40&lt;=BW40)),"○","-")</f>
        <v>-</v>
      </c>
      <c r="AS40" s="203" t="str">
        <f t="shared" ref="AS40:BH44" si="30">IF(AND(AND($BJ40&lt;=BX40,BX40&lt;$BK40),OR(BX40&lt;$BL40,$BM40&lt;=BX40)),"○","-")</f>
        <v>-</v>
      </c>
      <c r="AT40" s="203" t="str">
        <f t="shared" si="30"/>
        <v>-</v>
      </c>
      <c r="AU40" s="203" t="str">
        <f t="shared" si="30"/>
        <v>-</v>
      </c>
      <c r="AV40" s="203" t="str">
        <f t="shared" si="30"/>
        <v>-</v>
      </c>
      <c r="AW40" s="203" t="str">
        <f t="shared" si="30"/>
        <v>-</v>
      </c>
      <c r="AX40" s="203" t="str">
        <f t="shared" si="30"/>
        <v>-</v>
      </c>
      <c r="AY40" s="203" t="str">
        <f t="shared" si="30"/>
        <v>-</v>
      </c>
      <c r="AZ40" s="203" t="str">
        <f t="shared" si="30"/>
        <v>-</v>
      </c>
      <c r="BA40" s="203" t="str">
        <f t="shared" si="30"/>
        <v>-</v>
      </c>
      <c r="BB40" s="203" t="str">
        <f t="shared" si="30"/>
        <v>-</v>
      </c>
      <c r="BC40" s="203" t="str">
        <f t="shared" si="30"/>
        <v>-</v>
      </c>
      <c r="BD40" s="203" t="str">
        <f t="shared" si="30"/>
        <v>-</v>
      </c>
      <c r="BE40" s="203" t="str">
        <f t="shared" si="30"/>
        <v>-</v>
      </c>
      <c r="BF40" s="203" t="str">
        <f t="shared" si="30"/>
        <v>-</v>
      </c>
      <c r="BG40" s="203" t="str">
        <f t="shared" si="30"/>
        <v>-</v>
      </c>
      <c r="BH40" s="203" t="str">
        <f t="shared" si="30"/>
        <v>-</v>
      </c>
      <c r="BI40" s="125"/>
      <c r="BJ40" s="160">
        <f>E40</f>
        <v>0.3125</v>
      </c>
      <c r="BK40" s="160">
        <f t="shared" ref="BK40:BM44" si="31">F40</f>
        <v>0.39583333333333331</v>
      </c>
      <c r="BL40" s="160">
        <f t="shared" si="31"/>
        <v>0</v>
      </c>
      <c r="BM40" s="160">
        <f t="shared" si="31"/>
        <v>0</v>
      </c>
      <c r="BN40" s="160"/>
      <c r="BO40" s="160">
        <f t="shared" ref="BO40:CD44" si="32">CO40</f>
        <v>0.29166666666666669</v>
      </c>
      <c r="BP40" s="160">
        <f t="shared" si="32"/>
        <v>0.3125</v>
      </c>
      <c r="BQ40" s="160">
        <f t="shared" si="32"/>
        <v>0.33333333333333298</v>
      </c>
      <c r="BR40" s="160">
        <f t="shared" si="32"/>
        <v>0.35416666666666702</v>
      </c>
      <c r="BS40" s="160">
        <f t="shared" si="32"/>
        <v>0.375</v>
      </c>
      <c r="BT40" s="160">
        <f t="shared" si="32"/>
        <v>0.39583333333333398</v>
      </c>
      <c r="BU40" s="160">
        <f t="shared" si="32"/>
        <v>0.41666666666666702</v>
      </c>
      <c r="BV40" s="160">
        <f t="shared" si="32"/>
        <v>0.4375</v>
      </c>
      <c r="BW40" s="160">
        <f t="shared" si="32"/>
        <v>0.45833333333333398</v>
      </c>
      <c r="BX40" s="160">
        <f t="shared" si="32"/>
        <v>0.47916666666666702</v>
      </c>
      <c r="BY40" s="160">
        <f t="shared" si="32"/>
        <v>0.5</v>
      </c>
      <c r="BZ40" s="160">
        <f t="shared" si="32"/>
        <v>0.52083333333333304</v>
      </c>
      <c r="CA40" s="160">
        <f t="shared" si="32"/>
        <v>0.54166666666666696</v>
      </c>
      <c r="CB40" s="160">
        <f t="shared" si="32"/>
        <v>0.5625</v>
      </c>
      <c r="CC40" s="160">
        <f t="shared" si="32"/>
        <v>0.58333333333333304</v>
      </c>
      <c r="CD40" s="160">
        <f t="shared" si="32"/>
        <v>0.60416666666666696</v>
      </c>
      <c r="CE40" s="160">
        <f t="shared" ref="CE40:CM44" si="33">DE40</f>
        <v>0.625</v>
      </c>
      <c r="CF40" s="160">
        <f t="shared" si="33"/>
        <v>0.64583333333333304</v>
      </c>
      <c r="CG40" s="160">
        <f t="shared" si="33"/>
        <v>0.66666666666666696</v>
      </c>
      <c r="CH40" s="160">
        <f t="shared" si="33"/>
        <v>0.6875</v>
      </c>
      <c r="CI40" s="160">
        <f t="shared" si="33"/>
        <v>0.70833333333333304</v>
      </c>
      <c r="CJ40" s="160">
        <f t="shared" si="33"/>
        <v>0.72916666666666696</v>
      </c>
      <c r="CK40" s="160">
        <f t="shared" si="33"/>
        <v>0.75</v>
      </c>
      <c r="CL40" s="160">
        <f t="shared" si="33"/>
        <v>0.77083333333333304</v>
      </c>
      <c r="CM40" s="160">
        <f t="shared" si="33"/>
        <v>0.79166666666666696</v>
      </c>
      <c r="CN40" s="161"/>
      <c r="CO40" s="162">
        <v>0.29166666666666669</v>
      </c>
      <c r="CP40" s="162">
        <v>0.3125</v>
      </c>
      <c r="CQ40" s="162">
        <v>0.33333333333333298</v>
      </c>
      <c r="CR40" s="162">
        <v>0.35416666666666702</v>
      </c>
      <c r="CS40" s="162">
        <v>0.375</v>
      </c>
      <c r="CT40" s="162">
        <v>0.39583333333333398</v>
      </c>
      <c r="CU40" s="162">
        <v>0.41666666666666702</v>
      </c>
      <c r="CV40" s="162">
        <v>0.4375</v>
      </c>
      <c r="CW40" s="162">
        <v>0.45833333333333398</v>
      </c>
      <c r="CX40" s="162">
        <v>0.47916666666666702</v>
      </c>
      <c r="CY40" s="162">
        <v>0.5</v>
      </c>
      <c r="CZ40" s="162">
        <v>0.52083333333333304</v>
      </c>
      <c r="DA40" s="162">
        <v>0.54166666666666696</v>
      </c>
      <c r="DB40" s="162">
        <v>0.5625</v>
      </c>
      <c r="DC40" s="162">
        <v>0.58333333333333304</v>
      </c>
      <c r="DD40" s="162">
        <v>0.60416666666666696</v>
      </c>
      <c r="DE40" s="162">
        <v>0.625</v>
      </c>
      <c r="DF40" s="162">
        <v>0.64583333333333304</v>
      </c>
      <c r="DG40" s="162">
        <v>0.66666666666666696</v>
      </c>
      <c r="DH40" s="162">
        <v>0.6875</v>
      </c>
      <c r="DI40" s="162">
        <v>0.70833333333333304</v>
      </c>
      <c r="DJ40" s="162">
        <v>0.72916666666666696</v>
      </c>
      <c r="DK40" s="162">
        <v>0.75</v>
      </c>
      <c r="DL40" s="162">
        <v>0.77083333333333304</v>
      </c>
      <c r="DM40" s="162">
        <v>0.79166666666666696</v>
      </c>
    </row>
    <row r="41" spans="2:117" ht="20.25" customHeight="1" x14ac:dyDescent="0.45">
      <c r="B41" s="170" t="s">
        <v>197</v>
      </c>
      <c r="C41" s="156" t="s">
        <v>198</v>
      </c>
      <c r="D41" s="156" t="s">
        <v>200</v>
      </c>
      <c r="E41" s="128">
        <v>0.72916666666666663</v>
      </c>
      <c r="F41" s="201">
        <v>0.79166666666666663</v>
      </c>
      <c r="G41" s="128"/>
      <c r="H41" s="201"/>
      <c r="I41" s="158" t="str">
        <f t="shared" si="27"/>
        <v>-</v>
      </c>
      <c r="J41" s="130" t="str">
        <f t="shared" si="27"/>
        <v>-</v>
      </c>
      <c r="K41" s="158" t="str">
        <f t="shared" si="27"/>
        <v>-</v>
      </c>
      <c r="L41" s="130" t="str">
        <f t="shared" si="27"/>
        <v>-</v>
      </c>
      <c r="M41" s="158" t="str">
        <f t="shared" si="27"/>
        <v>-</v>
      </c>
      <c r="N41" s="130" t="str">
        <f t="shared" si="27"/>
        <v>-</v>
      </c>
      <c r="O41" s="158" t="str">
        <f t="shared" si="27"/>
        <v>-</v>
      </c>
      <c r="P41" s="130" t="str">
        <f t="shared" si="27"/>
        <v>-</v>
      </c>
      <c r="Q41" s="158" t="str">
        <f t="shared" si="27"/>
        <v>-</v>
      </c>
      <c r="R41" s="130" t="str">
        <f t="shared" si="27"/>
        <v>-</v>
      </c>
      <c r="S41" s="158" t="str">
        <f t="shared" si="27"/>
        <v>-</v>
      </c>
      <c r="T41" s="130" t="str">
        <f t="shared" si="27"/>
        <v>-</v>
      </c>
      <c r="U41" s="158" t="str">
        <f t="shared" si="27"/>
        <v>-</v>
      </c>
      <c r="V41" s="130" t="str">
        <f t="shared" si="27"/>
        <v>-</v>
      </c>
      <c r="W41" s="158" t="str">
        <f t="shared" si="27"/>
        <v>-</v>
      </c>
      <c r="X41" s="130" t="str">
        <f t="shared" si="27"/>
        <v>-</v>
      </c>
      <c r="Y41" s="158" t="str">
        <f t="shared" si="28"/>
        <v>-</v>
      </c>
      <c r="Z41" s="130" t="str">
        <f t="shared" si="28"/>
        <v>-</v>
      </c>
      <c r="AA41" s="158" t="str">
        <f t="shared" si="28"/>
        <v>-</v>
      </c>
      <c r="AB41" s="130" t="str">
        <f t="shared" si="28"/>
        <v>-</v>
      </c>
      <c r="AC41" s="158" t="str">
        <f t="shared" si="28"/>
        <v>-</v>
      </c>
      <c r="AD41" s="130" t="str">
        <f t="shared" si="28"/>
        <v>○</v>
      </c>
      <c r="AE41" s="158" t="str">
        <f t="shared" si="28"/>
        <v>○</v>
      </c>
      <c r="AF41" s="130" t="str">
        <f t="shared" si="28"/>
        <v>○</v>
      </c>
      <c r="AG41" s="132" t="str">
        <f t="shared" si="28"/>
        <v>-</v>
      </c>
      <c r="AH41" s="159">
        <f>BK41-BJ41-(BM41-BL41)</f>
        <v>6.25E-2</v>
      </c>
      <c r="AJ41" s="203" t="str">
        <f>IF(AND(AND($BJ41&lt;=BO41,BO41&lt;$BK41),OR(BO41&lt;$BL41,$BM41&lt;=BO41)),"○","-")</f>
        <v>-</v>
      </c>
      <c r="AK41" s="203" t="str">
        <f t="shared" si="29"/>
        <v>-</v>
      </c>
      <c r="AL41" s="203" t="str">
        <f t="shared" si="29"/>
        <v>-</v>
      </c>
      <c r="AM41" s="203" t="str">
        <f t="shared" si="29"/>
        <v>-</v>
      </c>
      <c r="AN41" s="203" t="str">
        <f t="shared" si="29"/>
        <v>-</v>
      </c>
      <c r="AO41" s="203" t="str">
        <f t="shared" si="29"/>
        <v>-</v>
      </c>
      <c r="AP41" s="203" t="str">
        <f t="shared" si="29"/>
        <v>-</v>
      </c>
      <c r="AQ41" s="203" t="str">
        <f t="shared" si="29"/>
        <v>-</v>
      </c>
      <c r="AR41" s="203" t="str">
        <f>IF(AND(AND($BJ41&lt;=BW41,BW41&lt;$BK41),OR(BW41&lt;$BL41,$BM41&lt;=BW41)),"○","-")</f>
        <v>-</v>
      </c>
      <c r="AS41" s="203" t="str">
        <f t="shared" si="30"/>
        <v>-</v>
      </c>
      <c r="AT41" s="203" t="str">
        <f t="shared" si="30"/>
        <v>-</v>
      </c>
      <c r="AU41" s="203" t="str">
        <f t="shared" si="30"/>
        <v>-</v>
      </c>
      <c r="AV41" s="203" t="str">
        <f t="shared" si="30"/>
        <v>-</v>
      </c>
      <c r="AW41" s="203" t="str">
        <f t="shared" si="30"/>
        <v>-</v>
      </c>
      <c r="AX41" s="203" t="str">
        <f t="shared" si="30"/>
        <v>-</v>
      </c>
      <c r="AY41" s="203" t="str">
        <f t="shared" si="30"/>
        <v>-</v>
      </c>
      <c r="AZ41" s="203" t="str">
        <f t="shared" si="30"/>
        <v>-</v>
      </c>
      <c r="BA41" s="203" t="str">
        <f t="shared" si="30"/>
        <v>-</v>
      </c>
      <c r="BB41" s="203" t="str">
        <f t="shared" si="30"/>
        <v>-</v>
      </c>
      <c r="BC41" s="203" t="str">
        <f t="shared" si="30"/>
        <v>-</v>
      </c>
      <c r="BD41" s="203" t="str">
        <f t="shared" si="30"/>
        <v>-</v>
      </c>
      <c r="BE41" s="203" t="str">
        <f t="shared" si="30"/>
        <v>○</v>
      </c>
      <c r="BF41" s="203" t="str">
        <f t="shared" si="30"/>
        <v>○</v>
      </c>
      <c r="BG41" s="203" t="str">
        <f t="shared" si="30"/>
        <v>○</v>
      </c>
      <c r="BH41" s="203" t="str">
        <f>IF(AND(AND($BJ41&lt;=CM41,CM41&lt;$BK41),OR(CM41&lt;$BL41,$BM41&lt;=CM41)),"○","-")</f>
        <v>-</v>
      </c>
      <c r="BI41" s="125"/>
      <c r="BJ41" s="160">
        <f>E41</f>
        <v>0.72916666666666663</v>
      </c>
      <c r="BK41" s="160">
        <f t="shared" si="31"/>
        <v>0.79166666666666663</v>
      </c>
      <c r="BL41" s="160">
        <f t="shared" si="31"/>
        <v>0</v>
      </c>
      <c r="BM41" s="160">
        <f t="shared" si="31"/>
        <v>0</v>
      </c>
      <c r="BN41" s="160"/>
      <c r="BO41" s="160">
        <f t="shared" si="32"/>
        <v>0.29166666666666669</v>
      </c>
      <c r="BP41" s="160">
        <f t="shared" si="32"/>
        <v>0.3125</v>
      </c>
      <c r="BQ41" s="160">
        <f t="shared" si="32"/>
        <v>0.33333333333333298</v>
      </c>
      <c r="BR41" s="160">
        <f t="shared" si="32"/>
        <v>0.35416666666666702</v>
      </c>
      <c r="BS41" s="160">
        <f t="shared" si="32"/>
        <v>0.375</v>
      </c>
      <c r="BT41" s="160">
        <f t="shared" si="32"/>
        <v>0.39583333333333398</v>
      </c>
      <c r="BU41" s="160">
        <f t="shared" si="32"/>
        <v>0.41666666666666702</v>
      </c>
      <c r="BV41" s="160">
        <f t="shared" si="32"/>
        <v>0.4375</v>
      </c>
      <c r="BW41" s="160">
        <f t="shared" si="32"/>
        <v>0.45833333333333398</v>
      </c>
      <c r="BX41" s="160">
        <f t="shared" si="32"/>
        <v>0.47916666666666702</v>
      </c>
      <c r="BY41" s="160">
        <f t="shared" si="32"/>
        <v>0.5</v>
      </c>
      <c r="BZ41" s="160">
        <f t="shared" si="32"/>
        <v>0.52083333333333304</v>
      </c>
      <c r="CA41" s="160">
        <f t="shared" si="32"/>
        <v>0.54166666666666696</v>
      </c>
      <c r="CB41" s="160">
        <f t="shared" si="32"/>
        <v>0.5625</v>
      </c>
      <c r="CC41" s="160">
        <f t="shared" si="32"/>
        <v>0.58333333333333304</v>
      </c>
      <c r="CD41" s="160">
        <f t="shared" si="32"/>
        <v>0.60416666666666696</v>
      </c>
      <c r="CE41" s="160">
        <f t="shared" si="33"/>
        <v>0.625</v>
      </c>
      <c r="CF41" s="160">
        <f t="shared" si="33"/>
        <v>0.64583333333333304</v>
      </c>
      <c r="CG41" s="160">
        <f t="shared" si="33"/>
        <v>0.66666666666666696</v>
      </c>
      <c r="CH41" s="160">
        <f t="shared" si="33"/>
        <v>0.6875</v>
      </c>
      <c r="CI41" s="160">
        <f t="shared" si="33"/>
        <v>0.70833333333333304</v>
      </c>
      <c r="CJ41" s="160">
        <f t="shared" si="33"/>
        <v>0.72916666666666696</v>
      </c>
      <c r="CK41" s="160">
        <f t="shared" si="33"/>
        <v>0.75</v>
      </c>
      <c r="CL41" s="160">
        <f t="shared" si="33"/>
        <v>0.77083333333333304</v>
      </c>
      <c r="CM41" s="160">
        <f t="shared" si="33"/>
        <v>0.79166666666666696</v>
      </c>
      <c r="CN41" s="161"/>
      <c r="CO41" s="162">
        <v>0.29166666666666669</v>
      </c>
      <c r="CP41" s="162">
        <v>0.3125</v>
      </c>
      <c r="CQ41" s="162">
        <v>0.33333333333333298</v>
      </c>
      <c r="CR41" s="162">
        <v>0.35416666666666702</v>
      </c>
      <c r="CS41" s="162">
        <v>0.375</v>
      </c>
      <c r="CT41" s="162">
        <v>0.39583333333333398</v>
      </c>
      <c r="CU41" s="162">
        <v>0.41666666666666702</v>
      </c>
      <c r="CV41" s="162">
        <v>0.4375</v>
      </c>
      <c r="CW41" s="162">
        <v>0.45833333333333398</v>
      </c>
      <c r="CX41" s="162">
        <v>0.47916666666666702</v>
      </c>
      <c r="CY41" s="162">
        <v>0.5</v>
      </c>
      <c r="CZ41" s="162">
        <v>0.52083333333333304</v>
      </c>
      <c r="DA41" s="162">
        <v>0.54166666666666696</v>
      </c>
      <c r="DB41" s="162">
        <v>0.5625</v>
      </c>
      <c r="DC41" s="162">
        <v>0.58333333333333304</v>
      </c>
      <c r="DD41" s="162">
        <v>0.60416666666666696</v>
      </c>
      <c r="DE41" s="162">
        <v>0.625</v>
      </c>
      <c r="DF41" s="162">
        <v>0.64583333333333304</v>
      </c>
      <c r="DG41" s="162">
        <v>0.66666666666666696</v>
      </c>
      <c r="DH41" s="162">
        <v>0.6875</v>
      </c>
      <c r="DI41" s="162">
        <v>0.70833333333333304</v>
      </c>
      <c r="DJ41" s="162">
        <v>0.72916666666666696</v>
      </c>
      <c r="DK41" s="162">
        <v>0.75</v>
      </c>
      <c r="DL41" s="162">
        <v>0.77083333333333304</v>
      </c>
      <c r="DM41" s="162">
        <v>0.79166666666666696</v>
      </c>
    </row>
    <row r="42" spans="2:117" ht="20.25" customHeight="1" x14ac:dyDescent="0.45">
      <c r="B42" s="170" t="s">
        <v>201</v>
      </c>
      <c r="C42" s="156" t="s">
        <v>202</v>
      </c>
      <c r="D42" s="156" t="s">
        <v>203</v>
      </c>
      <c r="E42" s="164">
        <v>0.375</v>
      </c>
      <c r="F42" s="201">
        <v>0.64583333333333337</v>
      </c>
      <c r="G42" s="128"/>
      <c r="H42" s="201"/>
      <c r="I42" s="158" t="str">
        <f t="shared" si="27"/>
        <v>-</v>
      </c>
      <c r="J42" s="130" t="str">
        <f t="shared" si="27"/>
        <v>-</v>
      </c>
      <c r="K42" s="158" t="str">
        <f t="shared" si="27"/>
        <v>-</v>
      </c>
      <c r="L42" s="130" t="str">
        <f t="shared" si="27"/>
        <v>-</v>
      </c>
      <c r="M42" s="158" t="str">
        <f t="shared" si="27"/>
        <v>○</v>
      </c>
      <c r="N42" s="130" t="str">
        <f t="shared" si="27"/>
        <v>○</v>
      </c>
      <c r="O42" s="158" t="str">
        <f t="shared" si="27"/>
        <v>○</v>
      </c>
      <c r="P42" s="130" t="str">
        <f t="shared" si="27"/>
        <v>○</v>
      </c>
      <c r="Q42" s="158" t="str">
        <f t="shared" si="27"/>
        <v>○</v>
      </c>
      <c r="R42" s="130" t="str">
        <f t="shared" si="27"/>
        <v>○</v>
      </c>
      <c r="S42" s="158" t="str">
        <f t="shared" si="27"/>
        <v>○</v>
      </c>
      <c r="T42" s="130" t="str">
        <f t="shared" si="27"/>
        <v>○</v>
      </c>
      <c r="U42" s="158" t="str">
        <f t="shared" si="27"/>
        <v>○</v>
      </c>
      <c r="V42" s="130" t="str">
        <f t="shared" si="27"/>
        <v>○</v>
      </c>
      <c r="W42" s="158" t="str">
        <f t="shared" si="27"/>
        <v>○</v>
      </c>
      <c r="X42" s="130" t="str">
        <f t="shared" si="27"/>
        <v>○</v>
      </c>
      <c r="Y42" s="158" t="str">
        <f t="shared" si="28"/>
        <v>○</v>
      </c>
      <c r="Z42" s="130" t="str">
        <f t="shared" si="28"/>
        <v>-</v>
      </c>
      <c r="AA42" s="158" t="str">
        <f t="shared" si="28"/>
        <v>-</v>
      </c>
      <c r="AB42" s="130" t="str">
        <f t="shared" si="28"/>
        <v>-</v>
      </c>
      <c r="AC42" s="158" t="str">
        <f t="shared" si="28"/>
        <v>-</v>
      </c>
      <c r="AD42" s="130" t="str">
        <f t="shared" si="28"/>
        <v>-</v>
      </c>
      <c r="AE42" s="158" t="str">
        <f t="shared" si="28"/>
        <v>-</v>
      </c>
      <c r="AF42" s="130" t="str">
        <f t="shared" si="28"/>
        <v>-</v>
      </c>
      <c r="AG42" s="132" t="str">
        <f t="shared" si="28"/>
        <v>-</v>
      </c>
      <c r="AH42" s="159">
        <f>BK42-BJ42-(BM42-BL42)</f>
        <v>0.27083333333333337</v>
      </c>
      <c r="AJ42" s="203" t="str">
        <f>IF(AND(AND($BJ42&lt;=BO42,BO42&lt;$BK42),OR(BO42&lt;$BL42,$BM42&lt;=BO42)),"○","-")</f>
        <v>-</v>
      </c>
      <c r="AK42" s="203" t="str">
        <f t="shared" si="29"/>
        <v>-</v>
      </c>
      <c r="AL42" s="203" t="str">
        <f t="shared" si="29"/>
        <v>-</v>
      </c>
      <c r="AM42" s="203" t="str">
        <f t="shared" si="29"/>
        <v>-</v>
      </c>
      <c r="AN42" s="203" t="str">
        <f t="shared" si="29"/>
        <v>○</v>
      </c>
      <c r="AO42" s="203" t="str">
        <f t="shared" si="29"/>
        <v>○</v>
      </c>
      <c r="AP42" s="203" t="str">
        <f t="shared" si="29"/>
        <v>○</v>
      </c>
      <c r="AQ42" s="203" t="str">
        <f t="shared" si="29"/>
        <v>○</v>
      </c>
      <c r="AR42" s="203" t="str">
        <f>IF(AND(AND($BJ42&lt;=BW42,BW42&lt;$BK42),OR(BW42&lt;$BL42,$BM42&lt;=BW42)),"○","-")</f>
        <v>○</v>
      </c>
      <c r="AS42" s="203" t="str">
        <f t="shared" si="30"/>
        <v>○</v>
      </c>
      <c r="AT42" s="203" t="str">
        <f t="shared" si="30"/>
        <v>○</v>
      </c>
      <c r="AU42" s="203" t="str">
        <f t="shared" si="30"/>
        <v>○</v>
      </c>
      <c r="AV42" s="203" t="str">
        <f t="shared" si="30"/>
        <v>○</v>
      </c>
      <c r="AW42" s="203" t="str">
        <f t="shared" si="30"/>
        <v>○</v>
      </c>
      <c r="AX42" s="203" t="str">
        <f t="shared" si="30"/>
        <v>○</v>
      </c>
      <c r="AY42" s="203" t="str">
        <f t="shared" si="30"/>
        <v>○</v>
      </c>
      <c r="AZ42" s="203" t="str">
        <f t="shared" si="30"/>
        <v>○</v>
      </c>
      <c r="BA42" s="203" t="str">
        <f t="shared" si="30"/>
        <v>-</v>
      </c>
      <c r="BB42" s="203" t="str">
        <f t="shared" si="30"/>
        <v>-</v>
      </c>
      <c r="BC42" s="203" t="str">
        <f t="shared" si="30"/>
        <v>-</v>
      </c>
      <c r="BD42" s="203" t="str">
        <f t="shared" si="30"/>
        <v>-</v>
      </c>
      <c r="BE42" s="203" t="str">
        <f t="shared" si="30"/>
        <v>-</v>
      </c>
      <c r="BF42" s="203" t="str">
        <f t="shared" si="30"/>
        <v>-</v>
      </c>
      <c r="BG42" s="203" t="str">
        <f t="shared" si="30"/>
        <v>-</v>
      </c>
      <c r="BH42" s="203" t="str">
        <f t="shared" si="30"/>
        <v>-</v>
      </c>
      <c r="BI42" s="125"/>
      <c r="BJ42" s="160">
        <f>E42</f>
        <v>0.375</v>
      </c>
      <c r="BK42" s="160">
        <f t="shared" si="31"/>
        <v>0.64583333333333337</v>
      </c>
      <c r="BL42" s="160">
        <f t="shared" si="31"/>
        <v>0</v>
      </c>
      <c r="BM42" s="160">
        <f t="shared" si="31"/>
        <v>0</v>
      </c>
      <c r="BN42" s="160"/>
      <c r="BO42" s="160">
        <f t="shared" si="32"/>
        <v>0.29166666666666669</v>
      </c>
      <c r="BP42" s="160">
        <f t="shared" si="32"/>
        <v>0.3125</v>
      </c>
      <c r="BQ42" s="160">
        <f t="shared" si="32"/>
        <v>0.33333333333333298</v>
      </c>
      <c r="BR42" s="160">
        <f t="shared" si="32"/>
        <v>0.35416666666666702</v>
      </c>
      <c r="BS42" s="160">
        <f t="shared" si="32"/>
        <v>0.375</v>
      </c>
      <c r="BT42" s="160">
        <f t="shared" si="32"/>
        <v>0.39583333333333398</v>
      </c>
      <c r="BU42" s="160">
        <f t="shared" si="32"/>
        <v>0.41666666666666702</v>
      </c>
      <c r="BV42" s="160">
        <f t="shared" si="32"/>
        <v>0.4375</v>
      </c>
      <c r="BW42" s="160">
        <f t="shared" si="32"/>
        <v>0.45833333333333398</v>
      </c>
      <c r="BX42" s="160">
        <f t="shared" si="32"/>
        <v>0.47916666666666702</v>
      </c>
      <c r="BY42" s="160">
        <f t="shared" si="32"/>
        <v>0.5</v>
      </c>
      <c r="BZ42" s="160">
        <f t="shared" si="32"/>
        <v>0.52083333333333304</v>
      </c>
      <c r="CA42" s="160">
        <f t="shared" si="32"/>
        <v>0.54166666666666696</v>
      </c>
      <c r="CB42" s="160">
        <f t="shared" si="32"/>
        <v>0.5625</v>
      </c>
      <c r="CC42" s="160">
        <f t="shared" si="32"/>
        <v>0.58333333333333304</v>
      </c>
      <c r="CD42" s="160">
        <f t="shared" si="32"/>
        <v>0.60416666666666696</v>
      </c>
      <c r="CE42" s="160">
        <f t="shared" si="33"/>
        <v>0.625</v>
      </c>
      <c r="CF42" s="160">
        <f t="shared" si="33"/>
        <v>0.64583333333333304</v>
      </c>
      <c r="CG42" s="160">
        <f t="shared" si="33"/>
        <v>0.66666666666666696</v>
      </c>
      <c r="CH42" s="160">
        <f t="shared" si="33"/>
        <v>0.6875</v>
      </c>
      <c r="CI42" s="160">
        <f t="shared" si="33"/>
        <v>0.70833333333333304</v>
      </c>
      <c r="CJ42" s="160">
        <f t="shared" si="33"/>
        <v>0.72916666666666696</v>
      </c>
      <c r="CK42" s="160">
        <f t="shared" si="33"/>
        <v>0.75</v>
      </c>
      <c r="CL42" s="160">
        <f t="shared" si="33"/>
        <v>0.77083333333333304</v>
      </c>
      <c r="CM42" s="160">
        <f t="shared" si="33"/>
        <v>0.79166666666666696</v>
      </c>
      <c r="CN42" s="161"/>
      <c r="CO42" s="162">
        <v>0.29166666666666669</v>
      </c>
      <c r="CP42" s="162">
        <v>0.3125</v>
      </c>
      <c r="CQ42" s="162">
        <v>0.33333333333333298</v>
      </c>
      <c r="CR42" s="162">
        <v>0.35416666666666702</v>
      </c>
      <c r="CS42" s="162">
        <v>0.375</v>
      </c>
      <c r="CT42" s="162">
        <v>0.39583333333333398</v>
      </c>
      <c r="CU42" s="162">
        <v>0.41666666666666702</v>
      </c>
      <c r="CV42" s="162">
        <v>0.4375</v>
      </c>
      <c r="CW42" s="162">
        <v>0.45833333333333398</v>
      </c>
      <c r="CX42" s="162">
        <v>0.47916666666666702</v>
      </c>
      <c r="CY42" s="162">
        <v>0.5</v>
      </c>
      <c r="CZ42" s="162">
        <v>0.52083333333333304</v>
      </c>
      <c r="DA42" s="162">
        <v>0.54166666666666696</v>
      </c>
      <c r="DB42" s="162">
        <v>0.5625</v>
      </c>
      <c r="DC42" s="162">
        <v>0.58333333333333304</v>
      </c>
      <c r="DD42" s="162">
        <v>0.60416666666666696</v>
      </c>
      <c r="DE42" s="162">
        <v>0.625</v>
      </c>
      <c r="DF42" s="162">
        <v>0.64583333333333304</v>
      </c>
      <c r="DG42" s="162">
        <v>0.66666666666666696</v>
      </c>
      <c r="DH42" s="162">
        <v>0.6875</v>
      </c>
      <c r="DI42" s="162">
        <v>0.70833333333333304</v>
      </c>
      <c r="DJ42" s="162">
        <v>0.72916666666666696</v>
      </c>
      <c r="DK42" s="162">
        <v>0.75</v>
      </c>
      <c r="DL42" s="162">
        <v>0.77083333333333304</v>
      </c>
      <c r="DM42" s="162">
        <v>0.79166666666666696</v>
      </c>
    </row>
    <row r="43" spans="2:117" ht="20.25" customHeight="1" x14ac:dyDescent="0.45">
      <c r="B43" s="170" t="s">
        <v>204</v>
      </c>
      <c r="C43" s="156" t="s">
        <v>205</v>
      </c>
      <c r="D43" s="156" t="s">
        <v>206</v>
      </c>
      <c r="E43" s="164">
        <v>0.33333333333333331</v>
      </c>
      <c r="F43" s="201">
        <v>0.5625</v>
      </c>
      <c r="G43" s="128"/>
      <c r="H43" s="201"/>
      <c r="I43" s="158" t="str">
        <f t="shared" si="27"/>
        <v>-</v>
      </c>
      <c r="J43" s="130" t="str">
        <f t="shared" si="27"/>
        <v>-</v>
      </c>
      <c r="K43" s="158" t="str">
        <f t="shared" si="27"/>
        <v>○</v>
      </c>
      <c r="L43" s="130" t="str">
        <f t="shared" si="27"/>
        <v>○</v>
      </c>
      <c r="M43" s="158" t="str">
        <f t="shared" si="27"/>
        <v>○</v>
      </c>
      <c r="N43" s="130" t="str">
        <f t="shared" si="27"/>
        <v>○</v>
      </c>
      <c r="O43" s="158" t="str">
        <f t="shared" si="27"/>
        <v>○</v>
      </c>
      <c r="P43" s="130" t="str">
        <f t="shared" si="27"/>
        <v>○</v>
      </c>
      <c r="Q43" s="158" t="str">
        <f t="shared" si="27"/>
        <v>○</v>
      </c>
      <c r="R43" s="130" t="str">
        <f t="shared" si="27"/>
        <v>○</v>
      </c>
      <c r="S43" s="158" t="str">
        <f t="shared" si="27"/>
        <v>○</v>
      </c>
      <c r="T43" s="130" t="str">
        <f t="shared" si="27"/>
        <v>○</v>
      </c>
      <c r="U43" s="158" t="str">
        <f t="shared" si="27"/>
        <v>○</v>
      </c>
      <c r="V43" s="130" t="str">
        <f t="shared" si="27"/>
        <v>-</v>
      </c>
      <c r="W43" s="158" t="str">
        <f t="shared" si="27"/>
        <v>-</v>
      </c>
      <c r="X43" s="130" t="str">
        <f t="shared" si="27"/>
        <v>-</v>
      </c>
      <c r="Y43" s="158" t="str">
        <f t="shared" si="28"/>
        <v>-</v>
      </c>
      <c r="Z43" s="130" t="str">
        <f t="shared" si="28"/>
        <v>-</v>
      </c>
      <c r="AA43" s="158" t="str">
        <f t="shared" si="28"/>
        <v>-</v>
      </c>
      <c r="AB43" s="130" t="str">
        <f t="shared" si="28"/>
        <v>-</v>
      </c>
      <c r="AC43" s="158" t="str">
        <f t="shared" si="28"/>
        <v>-</v>
      </c>
      <c r="AD43" s="130" t="str">
        <f t="shared" si="28"/>
        <v>-</v>
      </c>
      <c r="AE43" s="158" t="str">
        <f t="shared" si="28"/>
        <v>-</v>
      </c>
      <c r="AF43" s="130" t="str">
        <f t="shared" si="28"/>
        <v>-</v>
      </c>
      <c r="AG43" s="132" t="str">
        <f t="shared" si="28"/>
        <v>-</v>
      </c>
      <c r="AH43" s="159">
        <f>BK43-BJ43-(BM43-BL43)</f>
        <v>0.22916666666666669</v>
      </c>
      <c r="AJ43" s="203" t="str">
        <f>IF(AND(AND($BJ43&lt;=BO43,BO43&lt;$BK43),OR(BO43&lt;$BL43,$BM43&lt;=BO43)),"○","-")</f>
        <v>-</v>
      </c>
      <c r="AK43" s="203" t="str">
        <f t="shared" si="29"/>
        <v>-</v>
      </c>
      <c r="AL43" s="203" t="str">
        <f t="shared" si="29"/>
        <v>○</v>
      </c>
      <c r="AM43" s="203" t="str">
        <f t="shared" si="29"/>
        <v>○</v>
      </c>
      <c r="AN43" s="203" t="str">
        <f t="shared" si="29"/>
        <v>○</v>
      </c>
      <c r="AO43" s="203" t="str">
        <f t="shared" si="29"/>
        <v>○</v>
      </c>
      <c r="AP43" s="203" t="str">
        <f t="shared" si="29"/>
        <v>○</v>
      </c>
      <c r="AQ43" s="203" t="str">
        <f t="shared" si="29"/>
        <v>○</v>
      </c>
      <c r="AR43" s="203" t="str">
        <f>IF(AND(AND($BJ43&lt;=BW43,BW43&lt;$BK43),OR(BW43&lt;$BL43,$BM43&lt;=BW43)),"○","-")</f>
        <v>○</v>
      </c>
      <c r="AS43" s="203" t="str">
        <f t="shared" si="30"/>
        <v>○</v>
      </c>
      <c r="AT43" s="203" t="str">
        <f t="shared" si="30"/>
        <v>○</v>
      </c>
      <c r="AU43" s="203" t="str">
        <f t="shared" si="30"/>
        <v>○</v>
      </c>
      <c r="AV43" s="203" t="str">
        <f t="shared" si="30"/>
        <v>○</v>
      </c>
      <c r="AW43" s="203" t="str">
        <f t="shared" si="30"/>
        <v>-</v>
      </c>
      <c r="AX43" s="203" t="str">
        <f t="shared" si="30"/>
        <v>-</v>
      </c>
      <c r="AY43" s="203" t="str">
        <f t="shared" si="30"/>
        <v>-</v>
      </c>
      <c r="AZ43" s="203" t="str">
        <f t="shared" si="30"/>
        <v>-</v>
      </c>
      <c r="BA43" s="203" t="str">
        <f t="shared" si="30"/>
        <v>-</v>
      </c>
      <c r="BB43" s="203" t="str">
        <f t="shared" si="30"/>
        <v>-</v>
      </c>
      <c r="BC43" s="203" t="str">
        <f t="shared" si="30"/>
        <v>-</v>
      </c>
      <c r="BD43" s="203" t="str">
        <f t="shared" si="30"/>
        <v>-</v>
      </c>
      <c r="BE43" s="203" t="str">
        <f t="shared" si="30"/>
        <v>-</v>
      </c>
      <c r="BF43" s="203" t="str">
        <f t="shared" si="30"/>
        <v>-</v>
      </c>
      <c r="BG43" s="203" t="str">
        <f t="shared" si="30"/>
        <v>-</v>
      </c>
      <c r="BH43" s="203" t="str">
        <f t="shared" si="30"/>
        <v>-</v>
      </c>
      <c r="BI43" s="125"/>
      <c r="BJ43" s="160">
        <f>E43</f>
        <v>0.33333333333333331</v>
      </c>
      <c r="BK43" s="160">
        <f t="shared" si="31"/>
        <v>0.5625</v>
      </c>
      <c r="BL43" s="160">
        <f t="shared" si="31"/>
        <v>0</v>
      </c>
      <c r="BM43" s="160">
        <f t="shared" si="31"/>
        <v>0</v>
      </c>
      <c r="BN43" s="160"/>
      <c r="BO43" s="160">
        <f t="shared" si="32"/>
        <v>0.29166666666666669</v>
      </c>
      <c r="BP43" s="160">
        <f t="shared" si="32"/>
        <v>0.3125</v>
      </c>
      <c r="BQ43" s="160">
        <f t="shared" si="32"/>
        <v>0.33333333333333298</v>
      </c>
      <c r="BR43" s="160">
        <f t="shared" si="32"/>
        <v>0.35416666666666702</v>
      </c>
      <c r="BS43" s="160">
        <f t="shared" si="32"/>
        <v>0.375</v>
      </c>
      <c r="BT43" s="160">
        <f t="shared" si="32"/>
        <v>0.39583333333333398</v>
      </c>
      <c r="BU43" s="160">
        <f t="shared" si="32"/>
        <v>0.41666666666666702</v>
      </c>
      <c r="BV43" s="160">
        <f t="shared" si="32"/>
        <v>0.4375</v>
      </c>
      <c r="BW43" s="160">
        <f t="shared" si="32"/>
        <v>0.45833333333333398</v>
      </c>
      <c r="BX43" s="160">
        <f t="shared" si="32"/>
        <v>0.47916666666666702</v>
      </c>
      <c r="BY43" s="160">
        <f t="shared" si="32"/>
        <v>0.5</v>
      </c>
      <c r="BZ43" s="160">
        <f t="shared" si="32"/>
        <v>0.52083333333333304</v>
      </c>
      <c r="CA43" s="160">
        <f t="shared" si="32"/>
        <v>0.54166666666666696</v>
      </c>
      <c r="CB43" s="160">
        <f t="shared" si="32"/>
        <v>0.5625</v>
      </c>
      <c r="CC43" s="160">
        <f t="shared" si="32"/>
        <v>0.58333333333333304</v>
      </c>
      <c r="CD43" s="160">
        <f t="shared" si="32"/>
        <v>0.60416666666666696</v>
      </c>
      <c r="CE43" s="160">
        <f t="shared" si="33"/>
        <v>0.625</v>
      </c>
      <c r="CF43" s="160">
        <f t="shared" si="33"/>
        <v>0.64583333333333304</v>
      </c>
      <c r="CG43" s="160">
        <f t="shared" si="33"/>
        <v>0.66666666666666696</v>
      </c>
      <c r="CH43" s="160">
        <f t="shared" si="33"/>
        <v>0.6875</v>
      </c>
      <c r="CI43" s="160">
        <f t="shared" si="33"/>
        <v>0.70833333333333304</v>
      </c>
      <c r="CJ43" s="160">
        <f t="shared" si="33"/>
        <v>0.72916666666666696</v>
      </c>
      <c r="CK43" s="160">
        <f t="shared" si="33"/>
        <v>0.75</v>
      </c>
      <c r="CL43" s="160">
        <f t="shared" si="33"/>
        <v>0.77083333333333304</v>
      </c>
      <c r="CM43" s="160">
        <f t="shared" si="33"/>
        <v>0.79166666666666696</v>
      </c>
      <c r="CN43" s="161"/>
      <c r="CO43" s="162">
        <v>0.29166666666666669</v>
      </c>
      <c r="CP43" s="162">
        <v>0.3125</v>
      </c>
      <c r="CQ43" s="162">
        <v>0.33333333333333298</v>
      </c>
      <c r="CR43" s="162">
        <v>0.35416666666666702</v>
      </c>
      <c r="CS43" s="162">
        <v>0.375</v>
      </c>
      <c r="CT43" s="162">
        <v>0.39583333333333398</v>
      </c>
      <c r="CU43" s="162">
        <v>0.41666666666666702</v>
      </c>
      <c r="CV43" s="162">
        <v>0.4375</v>
      </c>
      <c r="CW43" s="162">
        <v>0.45833333333333398</v>
      </c>
      <c r="CX43" s="162">
        <v>0.47916666666666702</v>
      </c>
      <c r="CY43" s="162">
        <v>0.5</v>
      </c>
      <c r="CZ43" s="162">
        <v>0.52083333333333304</v>
      </c>
      <c r="DA43" s="162">
        <v>0.54166666666666696</v>
      </c>
      <c r="DB43" s="162">
        <v>0.5625</v>
      </c>
      <c r="DC43" s="162">
        <v>0.58333333333333304</v>
      </c>
      <c r="DD43" s="162">
        <v>0.60416666666666696</v>
      </c>
      <c r="DE43" s="162">
        <v>0.625</v>
      </c>
      <c r="DF43" s="162">
        <v>0.64583333333333304</v>
      </c>
      <c r="DG43" s="162">
        <v>0.66666666666666696</v>
      </c>
      <c r="DH43" s="162">
        <v>0.6875</v>
      </c>
      <c r="DI43" s="162">
        <v>0.70833333333333304</v>
      </c>
      <c r="DJ43" s="162">
        <v>0.72916666666666696</v>
      </c>
      <c r="DK43" s="162">
        <v>0.75</v>
      </c>
      <c r="DL43" s="162">
        <v>0.77083333333333304</v>
      </c>
      <c r="DM43" s="162">
        <v>0.79166666666666696</v>
      </c>
    </row>
    <row r="44" spans="2:117" ht="20.25" customHeight="1" x14ac:dyDescent="0.45">
      <c r="B44" s="170"/>
      <c r="C44" s="156"/>
      <c r="D44" s="156"/>
      <c r="E44" s="164"/>
      <c r="F44" s="201"/>
      <c r="G44" s="128"/>
      <c r="H44" s="201"/>
      <c r="I44" s="158" t="str">
        <f t="shared" si="27"/>
        <v>-</v>
      </c>
      <c r="J44" s="130" t="str">
        <f t="shared" si="27"/>
        <v>-</v>
      </c>
      <c r="K44" s="158" t="str">
        <f t="shared" si="27"/>
        <v>-</v>
      </c>
      <c r="L44" s="130" t="str">
        <f t="shared" si="27"/>
        <v>-</v>
      </c>
      <c r="M44" s="158" t="str">
        <f t="shared" si="27"/>
        <v>-</v>
      </c>
      <c r="N44" s="130" t="str">
        <f t="shared" si="27"/>
        <v>-</v>
      </c>
      <c r="O44" s="158" t="str">
        <f t="shared" si="27"/>
        <v>-</v>
      </c>
      <c r="P44" s="130" t="str">
        <f t="shared" si="27"/>
        <v>-</v>
      </c>
      <c r="Q44" s="158" t="str">
        <f t="shared" si="27"/>
        <v>-</v>
      </c>
      <c r="R44" s="130" t="str">
        <f t="shared" si="27"/>
        <v>-</v>
      </c>
      <c r="S44" s="158" t="str">
        <f t="shared" si="27"/>
        <v>-</v>
      </c>
      <c r="T44" s="130" t="str">
        <f t="shared" si="27"/>
        <v>-</v>
      </c>
      <c r="U44" s="158" t="str">
        <f t="shared" si="27"/>
        <v>-</v>
      </c>
      <c r="V44" s="130" t="str">
        <f t="shared" si="27"/>
        <v>-</v>
      </c>
      <c r="W44" s="158" t="str">
        <f t="shared" si="27"/>
        <v>-</v>
      </c>
      <c r="X44" s="130" t="str">
        <f t="shared" si="27"/>
        <v>-</v>
      </c>
      <c r="Y44" s="158" t="str">
        <f t="shared" si="28"/>
        <v>-</v>
      </c>
      <c r="Z44" s="130" t="str">
        <f t="shared" si="28"/>
        <v>-</v>
      </c>
      <c r="AA44" s="158" t="str">
        <f t="shared" si="28"/>
        <v>-</v>
      </c>
      <c r="AB44" s="130" t="str">
        <f t="shared" si="28"/>
        <v>-</v>
      </c>
      <c r="AC44" s="158" t="str">
        <f t="shared" si="28"/>
        <v>-</v>
      </c>
      <c r="AD44" s="130" t="str">
        <f t="shared" si="28"/>
        <v>-</v>
      </c>
      <c r="AE44" s="158" t="str">
        <f t="shared" si="28"/>
        <v>-</v>
      </c>
      <c r="AF44" s="130" t="str">
        <f t="shared" si="28"/>
        <v>-</v>
      </c>
      <c r="AG44" s="132" t="str">
        <f t="shared" si="28"/>
        <v>-</v>
      </c>
      <c r="AH44" s="159">
        <f>BK44-BJ44-(BM44-BL44)</f>
        <v>0</v>
      </c>
      <c r="AJ44" s="203" t="str">
        <f>IF(AND(AND($BJ44&lt;=BO44,BO44&lt;$BK44),OR(BO44&lt;$BL44,$BM44&lt;=BO44)),"○","-")</f>
        <v>-</v>
      </c>
      <c r="AK44" s="203" t="str">
        <f t="shared" si="29"/>
        <v>-</v>
      </c>
      <c r="AL44" s="203" t="str">
        <f t="shared" si="29"/>
        <v>-</v>
      </c>
      <c r="AM44" s="203" t="str">
        <f t="shared" si="29"/>
        <v>-</v>
      </c>
      <c r="AN44" s="203" t="str">
        <f t="shared" si="29"/>
        <v>-</v>
      </c>
      <c r="AO44" s="203" t="str">
        <f t="shared" si="29"/>
        <v>-</v>
      </c>
      <c r="AP44" s="203" t="str">
        <f t="shared" si="29"/>
        <v>-</v>
      </c>
      <c r="AQ44" s="203" t="str">
        <f t="shared" si="29"/>
        <v>-</v>
      </c>
      <c r="AR44" s="203" t="str">
        <f>IF(AND(AND($BJ44&lt;=BW44,BW44&lt;$BK44),OR(BW44&lt;$BL44,$BM44&lt;=BW44)),"○","-")</f>
        <v>-</v>
      </c>
      <c r="AS44" s="203" t="str">
        <f t="shared" si="30"/>
        <v>-</v>
      </c>
      <c r="AT44" s="203" t="str">
        <f t="shared" si="30"/>
        <v>-</v>
      </c>
      <c r="AU44" s="203" t="str">
        <f t="shared" si="30"/>
        <v>-</v>
      </c>
      <c r="AV44" s="203" t="str">
        <f t="shared" si="30"/>
        <v>-</v>
      </c>
      <c r="AW44" s="203" t="str">
        <f t="shared" si="30"/>
        <v>-</v>
      </c>
      <c r="AX44" s="203" t="str">
        <f t="shared" si="30"/>
        <v>-</v>
      </c>
      <c r="AY44" s="203" t="str">
        <f t="shared" si="30"/>
        <v>-</v>
      </c>
      <c r="AZ44" s="203" t="str">
        <f t="shared" si="30"/>
        <v>-</v>
      </c>
      <c r="BA44" s="203" t="str">
        <f t="shared" si="30"/>
        <v>-</v>
      </c>
      <c r="BB44" s="203" t="str">
        <f t="shared" si="30"/>
        <v>-</v>
      </c>
      <c r="BC44" s="203" t="str">
        <f t="shared" si="30"/>
        <v>-</v>
      </c>
      <c r="BD44" s="203" t="str">
        <f t="shared" si="30"/>
        <v>-</v>
      </c>
      <c r="BE44" s="203" t="str">
        <f t="shared" si="30"/>
        <v>-</v>
      </c>
      <c r="BF44" s="203" t="str">
        <f t="shared" si="30"/>
        <v>-</v>
      </c>
      <c r="BG44" s="203" t="str">
        <f t="shared" si="30"/>
        <v>-</v>
      </c>
      <c r="BH44" s="203" t="str">
        <f t="shared" si="30"/>
        <v>-</v>
      </c>
      <c r="BI44" s="125"/>
      <c r="BJ44" s="160">
        <f>E44</f>
        <v>0</v>
      </c>
      <c r="BK44" s="160">
        <f t="shared" si="31"/>
        <v>0</v>
      </c>
      <c r="BL44" s="160">
        <f t="shared" si="31"/>
        <v>0</v>
      </c>
      <c r="BM44" s="160">
        <f t="shared" si="31"/>
        <v>0</v>
      </c>
      <c r="BN44" s="160"/>
      <c r="BO44" s="160">
        <f t="shared" si="32"/>
        <v>0.29166666666666669</v>
      </c>
      <c r="BP44" s="160">
        <f t="shared" si="32"/>
        <v>0.3125</v>
      </c>
      <c r="BQ44" s="160">
        <f t="shared" si="32"/>
        <v>0.33333333333333298</v>
      </c>
      <c r="BR44" s="160">
        <f t="shared" si="32"/>
        <v>0.35416666666666702</v>
      </c>
      <c r="BS44" s="160">
        <f t="shared" si="32"/>
        <v>0.375</v>
      </c>
      <c r="BT44" s="160">
        <f t="shared" si="32"/>
        <v>0.39583333333333398</v>
      </c>
      <c r="BU44" s="160">
        <f t="shared" si="32"/>
        <v>0.41666666666666702</v>
      </c>
      <c r="BV44" s="160">
        <f t="shared" si="32"/>
        <v>0.4375</v>
      </c>
      <c r="BW44" s="160">
        <f t="shared" si="32"/>
        <v>0.45833333333333398</v>
      </c>
      <c r="BX44" s="160">
        <f t="shared" si="32"/>
        <v>0.47916666666666702</v>
      </c>
      <c r="BY44" s="160">
        <f t="shared" si="32"/>
        <v>0.5</v>
      </c>
      <c r="BZ44" s="160">
        <f t="shared" si="32"/>
        <v>0.52083333333333304</v>
      </c>
      <c r="CA44" s="160">
        <f t="shared" si="32"/>
        <v>0.54166666666666696</v>
      </c>
      <c r="CB44" s="160">
        <f t="shared" si="32"/>
        <v>0.5625</v>
      </c>
      <c r="CC44" s="160">
        <f t="shared" si="32"/>
        <v>0.58333333333333304</v>
      </c>
      <c r="CD44" s="160">
        <f t="shared" si="32"/>
        <v>0.60416666666666696</v>
      </c>
      <c r="CE44" s="160">
        <f t="shared" si="33"/>
        <v>0.625</v>
      </c>
      <c r="CF44" s="160">
        <f t="shared" si="33"/>
        <v>0.64583333333333304</v>
      </c>
      <c r="CG44" s="160">
        <f t="shared" si="33"/>
        <v>0.66666666666666696</v>
      </c>
      <c r="CH44" s="160">
        <f t="shared" si="33"/>
        <v>0.6875</v>
      </c>
      <c r="CI44" s="160">
        <f t="shared" si="33"/>
        <v>0.70833333333333304</v>
      </c>
      <c r="CJ44" s="160">
        <f t="shared" si="33"/>
        <v>0.72916666666666696</v>
      </c>
      <c r="CK44" s="160">
        <f t="shared" si="33"/>
        <v>0.75</v>
      </c>
      <c r="CL44" s="160">
        <f t="shared" si="33"/>
        <v>0.77083333333333304</v>
      </c>
      <c r="CM44" s="160">
        <f t="shared" si="33"/>
        <v>0.79166666666666696</v>
      </c>
      <c r="CN44" s="161"/>
      <c r="CO44" s="162">
        <v>0.29166666666666669</v>
      </c>
      <c r="CP44" s="162">
        <v>0.3125</v>
      </c>
      <c r="CQ44" s="162">
        <v>0.33333333333333298</v>
      </c>
      <c r="CR44" s="162">
        <v>0.35416666666666702</v>
      </c>
      <c r="CS44" s="162">
        <v>0.375</v>
      </c>
      <c r="CT44" s="162">
        <v>0.39583333333333398</v>
      </c>
      <c r="CU44" s="162">
        <v>0.41666666666666702</v>
      </c>
      <c r="CV44" s="162">
        <v>0.4375</v>
      </c>
      <c r="CW44" s="162">
        <v>0.45833333333333398</v>
      </c>
      <c r="CX44" s="162">
        <v>0.47916666666666702</v>
      </c>
      <c r="CY44" s="162">
        <v>0.5</v>
      </c>
      <c r="CZ44" s="162">
        <v>0.52083333333333304</v>
      </c>
      <c r="DA44" s="162">
        <v>0.54166666666666696</v>
      </c>
      <c r="DB44" s="162">
        <v>0.5625</v>
      </c>
      <c r="DC44" s="162">
        <v>0.58333333333333304</v>
      </c>
      <c r="DD44" s="162">
        <v>0.60416666666666696</v>
      </c>
      <c r="DE44" s="162">
        <v>0.625</v>
      </c>
      <c r="DF44" s="162">
        <v>0.64583333333333304</v>
      </c>
      <c r="DG44" s="162">
        <v>0.66666666666666696</v>
      </c>
      <c r="DH44" s="162">
        <v>0.6875</v>
      </c>
      <c r="DI44" s="162">
        <v>0.70833333333333304</v>
      </c>
      <c r="DJ44" s="162">
        <v>0.72916666666666696</v>
      </c>
      <c r="DK44" s="162">
        <v>0.75</v>
      </c>
      <c r="DL44" s="162">
        <v>0.77083333333333304</v>
      </c>
      <c r="DM44" s="162">
        <v>0.79166666666666696</v>
      </c>
    </row>
    <row r="45" spans="2:117" ht="22.5" customHeight="1" x14ac:dyDescent="0.45">
      <c r="B45" s="454" t="s">
        <v>150</v>
      </c>
      <c r="C45" s="460"/>
      <c r="D45" s="460"/>
      <c r="E45" s="460"/>
      <c r="F45" s="455"/>
      <c r="G45" s="454">
        <f>COUNTA(D40:D44)</f>
        <v>4</v>
      </c>
      <c r="H45" s="455"/>
      <c r="I45" s="144">
        <f>AJ45</f>
        <v>0</v>
      </c>
      <c r="J45" s="146">
        <f>AK45</f>
        <v>1</v>
      </c>
      <c r="K45" s="144">
        <f t="shared" si="27"/>
        <v>2</v>
      </c>
      <c r="L45" s="146">
        <f t="shared" si="27"/>
        <v>2</v>
      </c>
      <c r="M45" s="144">
        <f t="shared" si="27"/>
        <v>3</v>
      </c>
      <c r="N45" s="146">
        <f t="shared" si="27"/>
        <v>2</v>
      </c>
      <c r="O45" s="144">
        <f t="shared" si="27"/>
        <v>2</v>
      </c>
      <c r="P45" s="146">
        <f t="shared" si="27"/>
        <v>2</v>
      </c>
      <c r="Q45" s="144">
        <f t="shared" si="27"/>
        <v>2</v>
      </c>
      <c r="R45" s="146">
        <f t="shared" si="27"/>
        <v>2</v>
      </c>
      <c r="S45" s="144">
        <f>AT45</f>
        <v>2</v>
      </c>
      <c r="T45" s="146">
        <f t="shared" si="27"/>
        <v>2</v>
      </c>
      <c r="U45" s="144">
        <f t="shared" si="27"/>
        <v>2</v>
      </c>
      <c r="V45" s="146">
        <f t="shared" si="27"/>
        <v>1</v>
      </c>
      <c r="W45" s="144">
        <f t="shared" si="27"/>
        <v>1</v>
      </c>
      <c r="X45" s="146">
        <f t="shared" si="27"/>
        <v>1</v>
      </c>
      <c r="Y45" s="144">
        <f t="shared" si="28"/>
        <v>1</v>
      </c>
      <c r="Z45" s="146">
        <f t="shared" si="28"/>
        <v>0</v>
      </c>
      <c r="AA45" s="144">
        <f t="shared" si="28"/>
        <v>0</v>
      </c>
      <c r="AB45" s="146">
        <f t="shared" si="28"/>
        <v>0</v>
      </c>
      <c r="AC45" s="144">
        <f t="shared" si="28"/>
        <v>0</v>
      </c>
      <c r="AD45" s="146">
        <f t="shared" si="28"/>
        <v>1</v>
      </c>
      <c r="AE45" s="144">
        <f t="shared" si="28"/>
        <v>1</v>
      </c>
      <c r="AF45" s="146">
        <f t="shared" si="28"/>
        <v>1</v>
      </c>
      <c r="AG45" s="147">
        <f t="shared" si="28"/>
        <v>0</v>
      </c>
      <c r="AH45" s="171"/>
      <c r="AJ45" s="166">
        <f>COUNTIF(AJ40:AJ44,"○")</f>
        <v>0</v>
      </c>
      <c r="AK45" s="166">
        <f t="shared" ref="AK45:BH45" si="34">COUNTIF(AK40:AK44,"○")</f>
        <v>1</v>
      </c>
      <c r="AL45" s="166">
        <f t="shared" si="34"/>
        <v>2</v>
      </c>
      <c r="AM45" s="166">
        <f t="shared" si="34"/>
        <v>2</v>
      </c>
      <c r="AN45" s="166">
        <f t="shared" si="34"/>
        <v>3</v>
      </c>
      <c r="AO45" s="166">
        <f t="shared" si="34"/>
        <v>2</v>
      </c>
      <c r="AP45" s="166">
        <f t="shared" si="34"/>
        <v>2</v>
      </c>
      <c r="AQ45" s="166">
        <f t="shared" si="34"/>
        <v>2</v>
      </c>
      <c r="AR45" s="166">
        <f t="shared" si="34"/>
        <v>2</v>
      </c>
      <c r="AS45" s="166">
        <f t="shared" si="34"/>
        <v>2</v>
      </c>
      <c r="AT45" s="166">
        <f t="shared" si="34"/>
        <v>2</v>
      </c>
      <c r="AU45" s="166">
        <f t="shared" si="34"/>
        <v>2</v>
      </c>
      <c r="AV45" s="166">
        <f t="shared" si="34"/>
        <v>2</v>
      </c>
      <c r="AW45" s="166">
        <f t="shared" si="34"/>
        <v>1</v>
      </c>
      <c r="AX45" s="166">
        <f t="shared" si="34"/>
        <v>1</v>
      </c>
      <c r="AY45" s="166">
        <f t="shared" si="34"/>
        <v>1</v>
      </c>
      <c r="AZ45" s="166">
        <f t="shared" si="34"/>
        <v>1</v>
      </c>
      <c r="BA45" s="166">
        <f t="shared" si="34"/>
        <v>0</v>
      </c>
      <c r="BB45" s="166">
        <f t="shared" si="34"/>
        <v>0</v>
      </c>
      <c r="BC45" s="166">
        <f t="shared" si="34"/>
        <v>0</v>
      </c>
      <c r="BD45" s="166">
        <f t="shared" si="34"/>
        <v>0</v>
      </c>
      <c r="BE45" s="166">
        <f t="shared" si="34"/>
        <v>1</v>
      </c>
      <c r="BF45" s="166">
        <f t="shared" si="34"/>
        <v>1</v>
      </c>
      <c r="BG45" s="166">
        <f t="shared" si="34"/>
        <v>1</v>
      </c>
      <c r="BH45" s="166">
        <f t="shared" si="34"/>
        <v>0</v>
      </c>
    </row>
    <row r="46" spans="2:117" ht="22.5" customHeight="1" x14ac:dyDescent="0.45">
      <c r="B46" s="461" t="s">
        <v>154</v>
      </c>
      <c r="C46" s="462"/>
      <c r="D46" s="462"/>
      <c r="E46" s="462"/>
      <c r="F46" s="462"/>
      <c r="G46" s="454">
        <f>COUNTIF(B40:B44,"②")+COUNTIF(B40:B44,"③")+G38</f>
        <v>3</v>
      </c>
      <c r="H46" s="455"/>
      <c r="I46" s="144">
        <f t="shared" ref="I46:AG46" si="35">COUNTIFS($B40:$B44,"②",AJ40:AJ44,"○")+COUNTIFS($B40:$B44,"③",AJ40:AJ44,"○")+IF(OR(COUNTIFS($B40:$B44,"②",AJ40:AJ44,"○")&gt;0,COUNTIFS($B40:$B44,"③",AJ40:AJ44,"○")&gt;0),I38,0)</f>
        <v>0</v>
      </c>
      <c r="J46" s="146">
        <f t="shared" si="35"/>
        <v>0</v>
      </c>
      <c r="K46" s="144">
        <f t="shared" si="35"/>
        <v>1</v>
      </c>
      <c r="L46" s="146">
        <f t="shared" si="35"/>
        <v>1</v>
      </c>
      <c r="M46" s="144">
        <f t="shared" si="35"/>
        <v>3</v>
      </c>
      <c r="N46" s="146">
        <f t="shared" si="35"/>
        <v>3</v>
      </c>
      <c r="O46" s="144">
        <f t="shared" si="35"/>
        <v>3</v>
      </c>
      <c r="P46" s="146">
        <f t="shared" si="35"/>
        <v>3</v>
      </c>
      <c r="Q46" s="144">
        <f t="shared" si="35"/>
        <v>3</v>
      </c>
      <c r="R46" s="146">
        <f t="shared" si="35"/>
        <v>3</v>
      </c>
      <c r="S46" s="144">
        <f t="shared" si="35"/>
        <v>3</v>
      </c>
      <c r="T46" s="146">
        <f t="shared" si="35"/>
        <v>3</v>
      </c>
      <c r="U46" s="144">
        <f t="shared" si="35"/>
        <v>3</v>
      </c>
      <c r="V46" s="146">
        <f t="shared" si="35"/>
        <v>2</v>
      </c>
      <c r="W46" s="144">
        <f t="shared" si="35"/>
        <v>2</v>
      </c>
      <c r="X46" s="146">
        <f t="shared" si="35"/>
        <v>2</v>
      </c>
      <c r="Y46" s="144">
        <f t="shared" si="35"/>
        <v>2</v>
      </c>
      <c r="Z46" s="146">
        <f t="shared" si="35"/>
        <v>0</v>
      </c>
      <c r="AA46" s="144">
        <f t="shared" si="35"/>
        <v>0</v>
      </c>
      <c r="AB46" s="146">
        <f t="shared" si="35"/>
        <v>0</v>
      </c>
      <c r="AC46" s="144">
        <f t="shared" si="35"/>
        <v>0</v>
      </c>
      <c r="AD46" s="146">
        <f t="shared" si="35"/>
        <v>0</v>
      </c>
      <c r="AE46" s="144">
        <f t="shared" si="35"/>
        <v>0</v>
      </c>
      <c r="AF46" s="146">
        <f t="shared" si="35"/>
        <v>0</v>
      </c>
      <c r="AG46" s="147">
        <f t="shared" si="35"/>
        <v>0</v>
      </c>
      <c r="AH46" s="125"/>
      <c r="AJ46" s="203" t="e">
        <f t="shared" ref="AJ46:BH46" si="36">IF(AND(AND($BJ46&lt;=BO46,BO46&lt;=$BK46),OR(BO46&lt;=$BL46,$BM46&lt;=BO46)),"○","-")</f>
        <v>#REF!</v>
      </c>
      <c r="AK46" s="203" t="e">
        <f t="shared" si="36"/>
        <v>#REF!</v>
      </c>
      <c r="AL46" s="203" t="e">
        <f t="shared" si="36"/>
        <v>#REF!</v>
      </c>
      <c r="AM46" s="203" t="e">
        <f t="shared" si="36"/>
        <v>#REF!</v>
      </c>
      <c r="AN46" s="203" t="e">
        <f t="shared" si="36"/>
        <v>#REF!</v>
      </c>
      <c r="AO46" s="203" t="e">
        <f t="shared" si="36"/>
        <v>#REF!</v>
      </c>
      <c r="AP46" s="203" t="e">
        <f t="shared" si="36"/>
        <v>#REF!</v>
      </c>
      <c r="AQ46" s="203" t="e">
        <f t="shared" si="36"/>
        <v>#REF!</v>
      </c>
      <c r="AR46" s="203" t="e">
        <f t="shared" si="36"/>
        <v>#REF!</v>
      </c>
      <c r="AS46" s="203" t="e">
        <f t="shared" si="36"/>
        <v>#REF!</v>
      </c>
      <c r="AT46" s="203" t="e">
        <f t="shared" si="36"/>
        <v>#REF!</v>
      </c>
      <c r="AU46" s="203" t="e">
        <f t="shared" si="36"/>
        <v>#REF!</v>
      </c>
      <c r="AV46" s="203" t="e">
        <f t="shared" si="36"/>
        <v>#REF!</v>
      </c>
      <c r="AW46" s="203" t="e">
        <f t="shared" si="36"/>
        <v>#REF!</v>
      </c>
      <c r="AX46" s="203" t="e">
        <f t="shared" si="36"/>
        <v>#REF!</v>
      </c>
      <c r="AY46" s="203" t="e">
        <f t="shared" si="36"/>
        <v>#REF!</v>
      </c>
      <c r="AZ46" s="203" t="e">
        <f t="shared" si="36"/>
        <v>#REF!</v>
      </c>
      <c r="BA46" s="203" t="e">
        <f t="shared" si="36"/>
        <v>#REF!</v>
      </c>
      <c r="BB46" s="203" t="e">
        <f t="shared" si="36"/>
        <v>#REF!</v>
      </c>
      <c r="BC46" s="203" t="e">
        <f t="shared" si="36"/>
        <v>#REF!</v>
      </c>
      <c r="BD46" s="203" t="e">
        <f t="shared" si="36"/>
        <v>#REF!</v>
      </c>
      <c r="BE46" s="203" t="e">
        <f t="shared" si="36"/>
        <v>#REF!</v>
      </c>
      <c r="BF46" s="203" t="e">
        <f t="shared" si="36"/>
        <v>#REF!</v>
      </c>
      <c r="BG46" s="203" t="e">
        <f t="shared" si="36"/>
        <v>#REF!</v>
      </c>
      <c r="BH46" s="203" t="e">
        <f t="shared" si="36"/>
        <v>#REF!</v>
      </c>
      <c r="BI46" s="125"/>
      <c r="BJ46" s="160" t="e">
        <f>#REF!</f>
        <v>#REF!</v>
      </c>
      <c r="BK46" s="160" t="e">
        <f>#REF!</f>
        <v>#REF!</v>
      </c>
      <c r="BL46" s="160" t="e">
        <f>#REF!</f>
        <v>#REF!</v>
      </c>
      <c r="BM46" s="160" t="e">
        <f>#REF!</f>
        <v>#REF!</v>
      </c>
      <c r="BN46" s="172"/>
      <c r="BO46" s="173">
        <f t="shared" ref="BO46" si="37">CO46</f>
        <v>0.29166666666666669</v>
      </c>
      <c r="BP46" s="173">
        <f>CP46</f>
        <v>0.3125</v>
      </c>
      <c r="BQ46" s="173">
        <f t="shared" ref="BQ46" si="38">CQ46</f>
        <v>0.33333333333333331</v>
      </c>
      <c r="BR46" s="173">
        <f>CR46</f>
        <v>0.35416666666666602</v>
      </c>
      <c r="BS46" s="173">
        <f t="shared" ref="BS46" si="39">CS46</f>
        <v>0.375</v>
      </c>
      <c r="BT46" s="173">
        <f>CT46</f>
        <v>0.39583333333333298</v>
      </c>
      <c r="BU46" s="173">
        <f t="shared" ref="BU46" si="40">CU46</f>
        <v>0.41666666666666702</v>
      </c>
      <c r="BV46" s="173">
        <f>CV46</f>
        <v>0.4375</v>
      </c>
      <c r="BW46" s="173">
        <f t="shared" ref="BW46" si="41">CW46</f>
        <v>0.45833333333333298</v>
      </c>
      <c r="BX46" s="173">
        <f>CX46</f>
        <v>0.47916666666666602</v>
      </c>
      <c r="BY46" s="173">
        <f t="shared" ref="BY46" si="42">CY46</f>
        <v>0.5</v>
      </c>
      <c r="BZ46" s="173">
        <f>CZ46</f>
        <v>0.52083333333333304</v>
      </c>
      <c r="CA46" s="173">
        <f t="shared" ref="CA46" si="43">DA46</f>
        <v>0.54166666666666596</v>
      </c>
      <c r="CB46" s="173">
        <f>DB46</f>
        <v>0.562499999999999</v>
      </c>
      <c r="CC46" s="173">
        <f t="shared" ref="CC46" si="44">DC46</f>
        <v>0.58333333333333304</v>
      </c>
      <c r="CD46" s="173">
        <f>DD46</f>
        <v>0.60416666666666596</v>
      </c>
      <c r="CE46" s="173">
        <f t="shared" ref="CE46" si="45">DE46</f>
        <v>0.624999999999999</v>
      </c>
      <c r="CF46" s="173">
        <f>DF46</f>
        <v>0.64583333333333204</v>
      </c>
      <c r="CG46" s="173">
        <f t="shared" ref="CG46" si="46">DG46</f>
        <v>0.66666666666666596</v>
      </c>
      <c r="CH46" s="173">
        <f>DH46</f>
        <v>0.687499999999999</v>
      </c>
      <c r="CI46" s="173">
        <f t="shared" ref="CI46" si="47">DI46</f>
        <v>0.70833333333333204</v>
      </c>
      <c r="CJ46" s="173">
        <f>DJ46</f>
        <v>0.72916666666666496</v>
      </c>
      <c r="CK46" s="173">
        <f t="shared" ref="CK46" si="48">DK46</f>
        <v>0.749999999999999</v>
      </c>
      <c r="CL46" s="173">
        <f>DL46</f>
        <v>0.77083333333333204</v>
      </c>
      <c r="CM46" s="173">
        <f t="shared" ref="CM46" si="49">DM46</f>
        <v>0.79166666666666496</v>
      </c>
      <c r="CN46" s="161"/>
      <c r="CO46" s="162">
        <v>0.29166666666666669</v>
      </c>
      <c r="CP46" s="162">
        <v>0.3125</v>
      </c>
      <c r="CQ46" s="162">
        <v>0.33333333333333331</v>
      </c>
      <c r="CR46" s="162">
        <v>0.35416666666666602</v>
      </c>
      <c r="CS46" s="162">
        <v>0.375</v>
      </c>
      <c r="CT46" s="162">
        <v>0.39583333333333298</v>
      </c>
      <c r="CU46" s="162">
        <v>0.41666666666666702</v>
      </c>
      <c r="CV46" s="162">
        <v>0.4375</v>
      </c>
      <c r="CW46" s="162">
        <v>0.45833333333333298</v>
      </c>
      <c r="CX46" s="162">
        <v>0.47916666666666602</v>
      </c>
      <c r="CY46" s="162">
        <v>0.5</v>
      </c>
      <c r="CZ46" s="162">
        <v>0.52083333333333304</v>
      </c>
      <c r="DA46" s="162">
        <v>0.54166666666666596</v>
      </c>
      <c r="DB46" s="162">
        <v>0.562499999999999</v>
      </c>
      <c r="DC46" s="162">
        <v>0.58333333333333304</v>
      </c>
      <c r="DD46" s="162">
        <v>0.60416666666666596</v>
      </c>
      <c r="DE46" s="162">
        <v>0.624999999999999</v>
      </c>
      <c r="DF46" s="162">
        <v>0.64583333333333204</v>
      </c>
      <c r="DG46" s="162">
        <v>0.66666666666666596</v>
      </c>
      <c r="DH46" s="162">
        <v>0.687499999999999</v>
      </c>
      <c r="DI46" s="162">
        <v>0.70833333333333204</v>
      </c>
      <c r="DJ46" s="162">
        <v>0.72916666666666496</v>
      </c>
      <c r="DK46" s="162">
        <v>0.749999999999999</v>
      </c>
      <c r="DL46" s="162">
        <v>0.77083333333333204</v>
      </c>
      <c r="DM46" s="162">
        <v>0.79166666666666496</v>
      </c>
    </row>
    <row r="47" spans="2:117" ht="22.5" customHeight="1" x14ac:dyDescent="0.45">
      <c r="B47" s="472" t="s">
        <v>155</v>
      </c>
      <c r="C47" s="472"/>
      <c r="D47" s="472"/>
      <c r="E47" s="472"/>
      <c r="F47" s="472"/>
      <c r="G47" s="472"/>
      <c r="H47" s="472"/>
      <c r="I47" s="174" t="str">
        <f>IF(I46&lt;=I14,"○","×")</f>
        <v>○</v>
      </c>
      <c r="J47" s="175" t="str">
        <f t="shared" ref="J47:AG47" si="50">IF(J46&lt;=J14,"○","×")</f>
        <v>○</v>
      </c>
      <c r="K47" s="174" t="str">
        <f t="shared" si="50"/>
        <v>○</v>
      </c>
      <c r="L47" s="175" t="str">
        <f t="shared" si="50"/>
        <v>○</v>
      </c>
      <c r="M47" s="174" t="str">
        <f t="shared" si="50"/>
        <v>○</v>
      </c>
      <c r="N47" s="175" t="str">
        <f t="shared" si="50"/>
        <v>○</v>
      </c>
      <c r="O47" s="174" t="str">
        <f t="shared" si="50"/>
        <v>○</v>
      </c>
      <c r="P47" s="175" t="str">
        <f t="shared" si="50"/>
        <v>○</v>
      </c>
      <c r="Q47" s="174" t="str">
        <f t="shared" si="50"/>
        <v>○</v>
      </c>
      <c r="R47" s="175" t="str">
        <f t="shared" si="50"/>
        <v>○</v>
      </c>
      <c r="S47" s="174" t="str">
        <f t="shared" si="50"/>
        <v>○</v>
      </c>
      <c r="T47" s="175" t="str">
        <f t="shared" si="50"/>
        <v>○</v>
      </c>
      <c r="U47" s="174" t="str">
        <f t="shared" si="50"/>
        <v>○</v>
      </c>
      <c r="V47" s="175" t="str">
        <f t="shared" si="50"/>
        <v>○</v>
      </c>
      <c r="W47" s="174" t="str">
        <f t="shared" si="50"/>
        <v>○</v>
      </c>
      <c r="X47" s="175" t="str">
        <f t="shared" si="50"/>
        <v>○</v>
      </c>
      <c r="Y47" s="174" t="str">
        <f t="shared" si="50"/>
        <v>○</v>
      </c>
      <c r="Z47" s="175" t="str">
        <f t="shared" si="50"/>
        <v>○</v>
      </c>
      <c r="AA47" s="174" t="str">
        <f t="shared" si="50"/>
        <v>○</v>
      </c>
      <c r="AB47" s="175" t="str">
        <f t="shared" si="50"/>
        <v>○</v>
      </c>
      <c r="AC47" s="174" t="str">
        <f t="shared" si="50"/>
        <v>○</v>
      </c>
      <c r="AD47" s="175" t="str">
        <f t="shared" si="50"/>
        <v>○</v>
      </c>
      <c r="AE47" s="174" t="str">
        <f t="shared" si="50"/>
        <v>○</v>
      </c>
      <c r="AF47" s="175" t="str">
        <f t="shared" si="50"/>
        <v>○</v>
      </c>
      <c r="AG47" s="203" t="str">
        <f t="shared" si="50"/>
        <v>○</v>
      </c>
      <c r="AH47" s="125"/>
    </row>
    <row r="48" spans="2:117" ht="22.5" customHeight="1" x14ac:dyDescent="0.45">
      <c r="B48" s="473" t="s">
        <v>156</v>
      </c>
      <c r="C48" s="473"/>
      <c r="D48" s="473"/>
      <c r="E48" s="473"/>
      <c r="F48" s="473"/>
      <c r="G48" s="473"/>
      <c r="H48" s="473"/>
      <c r="I48" s="176" t="str">
        <f>IF(I13=0,"",I46/I13)</f>
        <v/>
      </c>
      <c r="J48" s="177">
        <f t="shared" ref="J48:AG48" si="51">IF(J13=0,"",J46/J13)</f>
        <v>0</v>
      </c>
      <c r="K48" s="176">
        <f t="shared" si="51"/>
        <v>0.25</v>
      </c>
      <c r="L48" s="177">
        <f t="shared" si="51"/>
        <v>0.125</v>
      </c>
      <c r="M48" s="176">
        <f t="shared" si="51"/>
        <v>0.3</v>
      </c>
      <c r="N48" s="177">
        <f t="shared" si="51"/>
        <v>0.3</v>
      </c>
      <c r="O48" s="176">
        <f t="shared" si="51"/>
        <v>0.27272727272727271</v>
      </c>
      <c r="P48" s="177">
        <f t="shared" si="51"/>
        <v>0.27272727272727271</v>
      </c>
      <c r="Q48" s="176">
        <f t="shared" si="51"/>
        <v>0.27272727272727271</v>
      </c>
      <c r="R48" s="177">
        <f t="shared" si="51"/>
        <v>0.27272727272727271</v>
      </c>
      <c r="S48" s="176">
        <f t="shared" si="51"/>
        <v>0.27272727272727271</v>
      </c>
      <c r="T48" s="177">
        <f t="shared" si="51"/>
        <v>0.27272727272727271</v>
      </c>
      <c r="U48" s="176">
        <f t="shared" si="51"/>
        <v>0.27272727272727271</v>
      </c>
      <c r="V48" s="177">
        <f t="shared" si="51"/>
        <v>0.18181818181818182</v>
      </c>
      <c r="W48" s="176">
        <f t="shared" si="51"/>
        <v>0.18181818181818182</v>
      </c>
      <c r="X48" s="177">
        <f t="shared" si="51"/>
        <v>0.22222222222222221</v>
      </c>
      <c r="Y48" s="176">
        <f t="shared" si="51"/>
        <v>0.2857142857142857</v>
      </c>
      <c r="Z48" s="177">
        <f t="shared" si="51"/>
        <v>0</v>
      </c>
      <c r="AA48" s="176">
        <f t="shared" si="51"/>
        <v>0</v>
      </c>
      <c r="AB48" s="177">
        <f t="shared" si="51"/>
        <v>0</v>
      </c>
      <c r="AC48" s="176">
        <f t="shared" si="51"/>
        <v>0</v>
      </c>
      <c r="AD48" s="177">
        <f t="shared" si="51"/>
        <v>0</v>
      </c>
      <c r="AE48" s="176">
        <f t="shared" si="51"/>
        <v>0</v>
      </c>
      <c r="AF48" s="177">
        <f t="shared" si="51"/>
        <v>0</v>
      </c>
      <c r="AG48" s="178" t="str">
        <f t="shared" si="51"/>
        <v/>
      </c>
      <c r="AH48" s="125"/>
    </row>
    <row r="49" spans="1:93" ht="22.5" customHeight="1" x14ac:dyDescent="0.45">
      <c r="B49" s="474" t="s">
        <v>157</v>
      </c>
      <c r="C49" s="475"/>
      <c r="D49" s="475"/>
      <c r="E49" s="475"/>
      <c r="F49" s="475"/>
      <c r="G49" s="475"/>
      <c r="H49" s="476"/>
      <c r="I49" s="179" t="str">
        <f>IF(COUNTIF(AJ16:AJ44,"○")&gt;=2,"○","×")</f>
        <v>×</v>
      </c>
      <c r="J49" s="180" t="str">
        <f t="shared" ref="J49:AG49" si="52">IF(COUNTIF(AK16:AK44,"○")&gt;=2,"○","×")</f>
        <v>○</v>
      </c>
      <c r="K49" s="179" t="str">
        <f t="shared" si="52"/>
        <v>○</v>
      </c>
      <c r="L49" s="180" t="str">
        <f t="shared" si="52"/>
        <v>○</v>
      </c>
      <c r="M49" s="179" t="str">
        <f t="shared" si="52"/>
        <v>○</v>
      </c>
      <c r="N49" s="180" t="str">
        <f t="shared" si="52"/>
        <v>○</v>
      </c>
      <c r="O49" s="179" t="str">
        <f t="shared" si="52"/>
        <v>○</v>
      </c>
      <c r="P49" s="180" t="str">
        <f t="shared" si="52"/>
        <v>○</v>
      </c>
      <c r="Q49" s="179" t="str">
        <f t="shared" si="52"/>
        <v>○</v>
      </c>
      <c r="R49" s="180" t="str">
        <f t="shared" si="52"/>
        <v>○</v>
      </c>
      <c r="S49" s="179" t="str">
        <f t="shared" si="52"/>
        <v>○</v>
      </c>
      <c r="T49" s="180" t="str">
        <f t="shared" si="52"/>
        <v>○</v>
      </c>
      <c r="U49" s="179" t="str">
        <f t="shared" si="52"/>
        <v>○</v>
      </c>
      <c r="V49" s="180" t="str">
        <f t="shared" si="52"/>
        <v>○</v>
      </c>
      <c r="W49" s="179" t="str">
        <f t="shared" si="52"/>
        <v>○</v>
      </c>
      <c r="X49" s="180" t="str">
        <f t="shared" si="52"/>
        <v>○</v>
      </c>
      <c r="Y49" s="179" t="str">
        <f t="shared" si="52"/>
        <v>○</v>
      </c>
      <c r="Z49" s="180" t="str">
        <f t="shared" si="52"/>
        <v>○</v>
      </c>
      <c r="AA49" s="179" t="str">
        <f t="shared" si="52"/>
        <v>○</v>
      </c>
      <c r="AB49" s="180" t="str">
        <f t="shared" si="52"/>
        <v>○</v>
      </c>
      <c r="AC49" s="179" t="str">
        <f t="shared" si="52"/>
        <v>○</v>
      </c>
      <c r="AD49" s="180" t="str">
        <f t="shared" si="52"/>
        <v>○</v>
      </c>
      <c r="AE49" s="179" t="str">
        <f t="shared" si="52"/>
        <v>○</v>
      </c>
      <c r="AF49" s="180" t="str">
        <f t="shared" si="52"/>
        <v>○</v>
      </c>
      <c r="AG49" s="181" t="str">
        <f t="shared" si="52"/>
        <v>×</v>
      </c>
      <c r="AH49" s="125"/>
      <c r="AJ49" s="126"/>
      <c r="BO49" s="126"/>
      <c r="CO49" s="126"/>
    </row>
    <row r="50" spans="1:93" ht="22.5" customHeight="1" x14ac:dyDescent="0.45">
      <c r="B50" s="477" t="s">
        <v>158</v>
      </c>
      <c r="C50" s="478"/>
      <c r="D50" s="478"/>
      <c r="E50" s="478"/>
      <c r="F50" s="478"/>
      <c r="G50" s="478"/>
      <c r="H50" s="479"/>
      <c r="I50" s="179" t="str">
        <f t="shared" ref="I50:AG50" si="53">IF(I35+I38+I45&gt;=I13,"○","×")</f>
        <v>○</v>
      </c>
      <c r="J50" s="180" t="str">
        <f t="shared" si="53"/>
        <v>○</v>
      </c>
      <c r="K50" s="179" t="str">
        <f t="shared" si="53"/>
        <v>○</v>
      </c>
      <c r="L50" s="180" t="str">
        <f t="shared" si="53"/>
        <v>○</v>
      </c>
      <c r="M50" s="179" t="str">
        <f t="shared" si="53"/>
        <v>○</v>
      </c>
      <c r="N50" s="180" t="str">
        <f t="shared" si="53"/>
        <v>○</v>
      </c>
      <c r="O50" s="179" t="str">
        <f t="shared" si="53"/>
        <v>○</v>
      </c>
      <c r="P50" s="180" t="str">
        <f t="shared" si="53"/>
        <v>○</v>
      </c>
      <c r="Q50" s="179" t="str">
        <f t="shared" si="53"/>
        <v>○</v>
      </c>
      <c r="R50" s="180" t="str">
        <f t="shared" si="53"/>
        <v>○</v>
      </c>
      <c r="S50" s="179" t="str">
        <f t="shared" si="53"/>
        <v>○</v>
      </c>
      <c r="T50" s="180" t="str">
        <f t="shared" si="53"/>
        <v>○</v>
      </c>
      <c r="U50" s="179" t="str">
        <f t="shared" si="53"/>
        <v>○</v>
      </c>
      <c r="V50" s="180" t="str">
        <f t="shared" si="53"/>
        <v>○</v>
      </c>
      <c r="W50" s="179" t="str">
        <f t="shared" si="53"/>
        <v>○</v>
      </c>
      <c r="X50" s="180" t="str">
        <f t="shared" si="53"/>
        <v>○</v>
      </c>
      <c r="Y50" s="179" t="str">
        <f t="shared" si="53"/>
        <v>○</v>
      </c>
      <c r="Z50" s="180" t="str">
        <f t="shared" si="53"/>
        <v>○</v>
      </c>
      <c r="AA50" s="179" t="str">
        <f t="shared" si="53"/>
        <v>○</v>
      </c>
      <c r="AB50" s="180" t="str">
        <f t="shared" si="53"/>
        <v>○</v>
      </c>
      <c r="AC50" s="179" t="str">
        <f t="shared" si="53"/>
        <v>○</v>
      </c>
      <c r="AD50" s="180" t="str">
        <f t="shared" si="53"/>
        <v>○</v>
      </c>
      <c r="AE50" s="179" t="str">
        <f t="shared" si="53"/>
        <v>○</v>
      </c>
      <c r="AF50" s="180" t="str">
        <f t="shared" si="53"/>
        <v>○</v>
      </c>
      <c r="AG50" s="181" t="str">
        <f t="shared" si="53"/>
        <v>○</v>
      </c>
      <c r="AH50" s="125"/>
      <c r="AJ50" s="126"/>
      <c r="BO50" s="126"/>
      <c r="CO50" s="126"/>
    </row>
    <row r="51" spans="1:93" ht="22.5" customHeight="1" x14ac:dyDescent="0.45">
      <c r="A51" s="119"/>
      <c r="B51" s="182"/>
      <c r="C51" s="480" t="s">
        <v>159</v>
      </c>
      <c r="D51" s="481"/>
      <c r="E51" s="481"/>
      <c r="F51" s="481"/>
      <c r="G51" s="481"/>
      <c r="H51" s="482"/>
      <c r="I51" s="183">
        <f t="shared" ref="I51:AG51" si="54">I13-(I35+I38+I45)</f>
        <v>0</v>
      </c>
      <c r="J51" s="184">
        <f t="shared" si="54"/>
        <v>0</v>
      </c>
      <c r="K51" s="183">
        <f t="shared" si="54"/>
        <v>-3</v>
      </c>
      <c r="L51" s="184">
        <f t="shared" si="54"/>
        <v>0</v>
      </c>
      <c r="M51" s="183">
        <f t="shared" si="54"/>
        <v>-1</v>
      </c>
      <c r="N51" s="184">
        <f t="shared" si="54"/>
        <v>-2</v>
      </c>
      <c r="O51" s="183">
        <f t="shared" si="54"/>
        <v>-2</v>
      </c>
      <c r="P51" s="184">
        <f t="shared" si="54"/>
        <v>-2</v>
      </c>
      <c r="Q51" s="183">
        <f t="shared" si="54"/>
        <v>-2</v>
      </c>
      <c r="R51" s="184">
        <f t="shared" si="54"/>
        <v>-2</v>
      </c>
      <c r="S51" s="183">
        <f t="shared" si="54"/>
        <v>-2</v>
      </c>
      <c r="T51" s="184">
        <f t="shared" si="54"/>
        <v>-3</v>
      </c>
      <c r="U51" s="183">
        <f t="shared" si="54"/>
        <v>-3</v>
      </c>
      <c r="V51" s="184">
        <f t="shared" si="54"/>
        <v>-2</v>
      </c>
      <c r="W51" s="183">
        <f t="shared" si="54"/>
        <v>-2</v>
      </c>
      <c r="X51" s="184">
        <f t="shared" si="54"/>
        <v>-3</v>
      </c>
      <c r="Y51" s="183">
        <f t="shared" si="54"/>
        <v>-4</v>
      </c>
      <c r="Z51" s="184">
        <f t="shared" si="54"/>
        <v>-5</v>
      </c>
      <c r="AA51" s="183">
        <f t="shared" si="54"/>
        <v>-6</v>
      </c>
      <c r="AB51" s="184">
        <f t="shared" si="54"/>
        <v>-6</v>
      </c>
      <c r="AC51" s="183">
        <f t="shared" si="54"/>
        <v>-1</v>
      </c>
      <c r="AD51" s="184">
        <f t="shared" si="54"/>
        <v>-2</v>
      </c>
      <c r="AE51" s="183">
        <f t="shared" si="54"/>
        <v>-1</v>
      </c>
      <c r="AF51" s="184">
        <f t="shared" si="54"/>
        <v>-1</v>
      </c>
      <c r="AG51" s="185">
        <f t="shared" si="54"/>
        <v>0</v>
      </c>
      <c r="AH51" s="125"/>
      <c r="AJ51" s="126"/>
      <c r="BO51" s="126"/>
      <c r="CO51" s="126"/>
    </row>
    <row r="52" spans="1:93" ht="17.25" customHeight="1" x14ac:dyDescent="0.45">
      <c r="E52" s="118"/>
      <c r="F52" s="118"/>
      <c r="G52" s="118"/>
      <c r="H52" s="118"/>
      <c r="AH52" s="118"/>
    </row>
    <row r="53" spans="1:93" ht="17.25" customHeight="1" x14ac:dyDescent="0.45">
      <c r="B53" s="483" t="s">
        <v>160</v>
      </c>
      <c r="C53" s="484"/>
      <c r="D53" s="485"/>
      <c r="E53" s="489">
        <f>G45+G38+G35</f>
        <v>16</v>
      </c>
      <c r="F53" s="118"/>
      <c r="G53" s="118"/>
      <c r="H53" s="118"/>
      <c r="AH53" s="118"/>
    </row>
    <row r="54" spans="1:93" ht="17.25" customHeight="1" x14ac:dyDescent="0.45">
      <c r="B54" s="486"/>
      <c r="C54" s="487"/>
      <c r="D54" s="488"/>
      <c r="E54" s="490"/>
      <c r="F54" s="118"/>
      <c r="G54" s="118"/>
      <c r="H54" s="118"/>
      <c r="AH54" s="118"/>
    </row>
    <row r="55" spans="1:93" ht="17.25" customHeight="1" x14ac:dyDescent="0.45">
      <c r="E55" s="118"/>
      <c r="F55" s="118"/>
      <c r="G55" s="118"/>
      <c r="H55" s="118"/>
      <c r="AH55" s="118"/>
    </row>
    <row r="56" spans="1:93" ht="17.25" customHeight="1" thickBot="1" x14ac:dyDescent="0.5">
      <c r="E56" s="118"/>
      <c r="F56" s="118"/>
      <c r="G56" s="118"/>
      <c r="H56" s="118"/>
      <c r="AH56" s="118"/>
    </row>
    <row r="57" spans="1:93" ht="24" customHeight="1" x14ac:dyDescent="0.45">
      <c r="B57" s="463" t="s">
        <v>161</v>
      </c>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5"/>
    </row>
    <row r="58" spans="1:93" ht="24" customHeight="1" x14ac:dyDescent="0.45">
      <c r="B58" s="466"/>
      <c r="C58" s="467"/>
      <c r="D58" s="467"/>
      <c r="E58" s="467"/>
      <c r="F58" s="467"/>
      <c r="G58" s="467"/>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8"/>
    </row>
    <row r="59" spans="1:93" ht="24" customHeight="1" x14ac:dyDescent="0.45">
      <c r="B59" s="466"/>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8"/>
    </row>
    <row r="60" spans="1:93" ht="24" customHeight="1" thickBot="1" x14ac:dyDescent="0.5">
      <c r="B60" s="469"/>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1"/>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C38:F38"/>
    <mergeCell ref="G38:H38"/>
    <mergeCell ref="G39:H39"/>
    <mergeCell ref="I39:J39"/>
    <mergeCell ref="K39:L39"/>
    <mergeCell ref="M39:N39"/>
    <mergeCell ref="S36:T36"/>
    <mergeCell ref="U36:V36"/>
    <mergeCell ref="W36:X36"/>
    <mergeCell ref="Y36:Z36"/>
    <mergeCell ref="AA36:AB36"/>
    <mergeCell ref="AC36:AD36"/>
    <mergeCell ref="G36:H36"/>
    <mergeCell ref="I36:J36"/>
    <mergeCell ref="K36:L36"/>
    <mergeCell ref="M36:N36"/>
    <mergeCell ref="O36:P36"/>
    <mergeCell ref="Q36:R36"/>
    <mergeCell ref="Y15:Z15"/>
    <mergeCell ref="AA15:AB15"/>
    <mergeCell ref="AC15:AD15"/>
    <mergeCell ref="BL15:BM15"/>
    <mergeCell ref="C35:F35"/>
    <mergeCell ref="G35:H35"/>
    <mergeCell ref="M15:N15"/>
    <mergeCell ref="O15:P15"/>
    <mergeCell ref="Q15:R15"/>
    <mergeCell ref="S15:T15"/>
    <mergeCell ref="U15:V15"/>
    <mergeCell ref="W15:X15"/>
    <mergeCell ref="G12:H12"/>
    <mergeCell ref="G13:H13"/>
    <mergeCell ref="G14:H14"/>
    <mergeCell ref="G15:H15"/>
    <mergeCell ref="I15:J15"/>
    <mergeCell ref="K15:L15"/>
    <mergeCell ref="AC7:AD7"/>
    <mergeCell ref="E8:F8"/>
    <mergeCell ref="G8:H8"/>
    <mergeCell ref="G9:H9"/>
    <mergeCell ref="G10:H10"/>
    <mergeCell ref="G11:H11"/>
    <mergeCell ref="Q7:R7"/>
    <mergeCell ref="S7:T7"/>
    <mergeCell ref="U7:V7"/>
    <mergeCell ref="W7:X7"/>
    <mergeCell ref="Y7:Z7"/>
    <mergeCell ref="AA7:AB7"/>
    <mergeCell ref="D7:F7"/>
    <mergeCell ref="G7:H7"/>
    <mergeCell ref="I7:J7"/>
    <mergeCell ref="K7:L7"/>
    <mergeCell ref="M7:N7"/>
    <mergeCell ref="O7:P7"/>
  </mergeCells>
  <phoneticPr fontId="3"/>
  <conditionalFormatting sqref="I51:AG51">
    <cfRule type="cellIs" dxfId="17" priority="3" operator="greaterThan">
      <formula>0</formula>
    </cfRule>
  </conditionalFormatting>
  <conditionalFormatting sqref="I37:AG37 I40:AG44">
    <cfRule type="expression" dxfId="16" priority="4">
      <formula>"AJ27=""○"""</formula>
    </cfRule>
  </conditionalFormatting>
  <conditionalFormatting sqref="I40:J44 M40:N44 I37:J37 M37:N37 I16:J34 M16:N34">
    <cfRule type="cellIs" dxfId="15" priority="2" operator="equal">
      <formula>"""○"""</formula>
    </cfRule>
  </conditionalFormatting>
  <conditionalFormatting sqref="I37:AG37 I40:AG44 I16:AG34">
    <cfRule type="cellIs" dxfId="14" priority="1" operator="equal">
      <formula>"○"</formula>
    </cfRule>
  </conditionalFormatting>
  <conditionalFormatting sqref="I8:AG8">
    <cfRule type="cellIs" dxfId="13" priority="5" operator="between">
      <formula>$C$8</formula>
      <formula>$D$8</formula>
    </cfRule>
    <cfRule type="cellIs" dxfId="12" priority="6" operator="between">
      <formula>$D$8</formula>
      <formula>$E$8-0.00001</formula>
    </cfRule>
    <cfRule type="cellIs" dxfId="11" priority="7" operator="between">
      <formula>$E$8-0.00001</formula>
      <formula>$G$8-0.00001</formula>
    </cfRule>
  </conditionalFormatting>
  <conditionalFormatting sqref="AJ45:BH45">
    <cfRule type="cellIs" dxfId="10" priority="8" stopIfTrue="1" operator="between">
      <formula>#REF!</formula>
      <formula>#REF!</formula>
    </cfRule>
  </conditionalFormatting>
  <conditionalFormatting sqref="AJ45:BH45">
    <cfRule type="cellIs" dxfId="9" priority="9" stopIfTrue="1" operator="between">
      <formula>$G45</formula>
      <formula>$F45</formula>
    </cfRule>
  </conditionalFormatting>
  <dataValidations count="1">
    <dataValidation type="list" allowBlank="1" showInputMessage="1" showErrorMessage="1" sqref="B40:B44" xr:uid="{B3197DC3-E4E1-4BE1-8F36-8E892178DF5C}">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5" orientation="landscape" r:id="rId1"/>
  <headerFooter>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13327-5F1D-4AE4-B753-1B861F313B76}">
  <sheetPr>
    <tabColor rgb="FFFF0000"/>
    <pageSetUpPr fitToPage="1"/>
  </sheetPr>
  <dimension ref="A2:DM60"/>
  <sheetViews>
    <sheetView view="pageBreakPreview" zoomScale="70" zoomScaleNormal="55" zoomScaleSheetLayoutView="70" workbookViewId="0">
      <selection activeCell="A3" sqref="A3"/>
    </sheetView>
  </sheetViews>
  <sheetFormatPr defaultColWidth="9" defaultRowHeight="17.25" customHeight="1" x14ac:dyDescent="0.45"/>
  <cols>
    <col min="1" max="1" width="12.8984375" style="118" customWidth="1"/>
    <col min="2" max="2" width="16.3984375" style="118" customWidth="1"/>
    <col min="3" max="4" width="17.3984375" style="118" customWidth="1"/>
    <col min="5" max="8" width="9.3984375" style="119" customWidth="1"/>
    <col min="9" max="33" width="7.59765625" style="118" customWidth="1"/>
    <col min="34" max="34" width="9.59765625" style="119" customWidth="1"/>
    <col min="35" max="35" width="4.09765625" style="118" customWidth="1"/>
    <col min="36" max="122" width="6.3984375" style="118" customWidth="1"/>
    <col min="123" max="16384" width="9" style="118"/>
  </cols>
  <sheetData>
    <row r="2" spans="1:117" ht="20.25" customHeight="1" x14ac:dyDescent="0.45">
      <c r="A2" s="117" t="s">
        <v>181</v>
      </c>
    </row>
    <row r="3" spans="1:117" ht="29.25" customHeight="1" x14ac:dyDescent="0.45">
      <c r="A3" s="118" t="s">
        <v>126</v>
      </c>
      <c r="E3" s="118"/>
      <c r="F3" s="118"/>
      <c r="G3" s="118"/>
      <c r="H3" s="118"/>
    </row>
    <row r="4" spans="1:117" ht="17.25" customHeight="1" x14ac:dyDescent="0.45">
      <c r="E4" s="118"/>
      <c r="F4" s="118"/>
      <c r="G4" s="118"/>
      <c r="H4" s="118"/>
      <c r="K4" s="120"/>
      <c r="L4" s="120"/>
      <c r="M4" s="120"/>
      <c r="AH4" s="118"/>
    </row>
    <row r="5" spans="1:117" ht="17.25" customHeight="1" x14ac:dyDescent="0.45">
      <c r="A5" s="117" t="s">
        <v>127</v>
      </c>
      <c r="C5" s="119"/>
      <c r="D5" s="119"/>
      <c r="E5" s="118"/>
      <c r="F5" s="118"/>
      <c r="G5" s="118"/>
      <c r="H5" s="118"/>
      <c r="I5" s="120"/>
      <c r="J5" s="120"/>
      <c r="K5" s="120"/>
      <c r="L5" s="120"/>
      <c r="M5" s="120"/>
      <c r="AH5" s="118"/>
    </row>
    <row r="6" spans="1:117" ht="20.25" customHeight="1" x14ac:dyDescent="0.45">
      <c r="A6" s="117" t="s">
        <v>128</v>
      </c>
      <c r="E6" s="118"/>
      <c r="F6" s="118"/>
      <c r="G6" s="118"/>
      <c r="H6" s="118"/>
      <c r="I6" s="120"/>
      <c r="J6" s="120"/>
      <c r="K6" s="120"/>
      <c r="L6" s="120"/>
      <c r="M6" s="120"/>
      <c r="AH6" s="118"/>
    </row>
    <row r="7" spans="1:117" ht="34.5" customHeight="1" x14ac:dyDescent="0.45">
      <c r="C7" s="121" t="s">
        <v>129</v>
      </c>
      <c r="D7" s="444" t="s">
        <v>130</v>
      </c>
      <c r="E7" s="444"/>
      <c r="F7" s="444"/>
      <c r="G7" s="444" t="s">
        <v>131</v>
      </c>
      <c r="H7" s="444"/>
      <c r="I7" s="445">
        <v>0.29166666666666669</v>
      </c>
      <c r="J7" s="446"/>
      <c r="K7" s="443">
        <v>0.33333333333333298</v>
      </c>
      <c r="L7" s="443"/>
      <c r="M7" s="443">
        <v>0.375</v>
      </c>
      <c r="N7" s="443"/>
      <c r="O7" s="443">
        <v>0.41666666666666702</v>
      </c>
      <c r="P7" s="443"/>
      <c r="Q7" s="443">
        <v>0.45833333333333298</v>
      </c>
      <c r="R7" s="443"/>
      <c r="S7" s="443">
        <v>0.5</v>
      </c>
      <c r="T7" s="443"/>
      <c r="U7" s="443">
        <v>0.54166666666666696</v>
      </c>
      <c r="V7" s="443"/>
      <c r="W7" s="443">
        <v>0.58333333333333304</v>
      </c>
      <c r="X7" s="443"/>
      <c r="Y7" s="443">
        <v>0.625</v>
      </c>
      <c r="Z7" s="443"/>
      <c r="AA7" s="443">
        <v>0.66666666666666696</v>
      </c>
      <c r="AB7" s="443"/>
      <c r="AC7" s="443">
        <v>0.70833333333333304</v>
      </c>
      <c r="AD7" s="443"/>
      <c r="AE7" s="122">
        <v>0.75</v>
      </c>
      <c r="AF7" s="123"/>
      <c r="AG7" s="124">
        <v>0.79166666666666663</v>
      </c>
      <c r="AH7" s="125"/>
      <c r="AI7" s="126"/>
      <c r="AJ7" s="126"/>
      <c r="BO7" s="126"/>
      <c r="CO7" s="126"/>
    </row>
    <row r="8" spans="1:117" ht="31.5" customHeight="1" x14ac:dyDescent="0.45">
      <c r="C8" s="127"/>
      <c r="D8" s="128"/>
      <c r="E8" s="447"/>
      <c r="F8" s="448"/>
      <c r="G8" s="449"/>
      <c r="H8" s="449"/>
      <c r="I8" s="129">
        <v>0.29166666666666669</v>
      </c>
      <c r="J8" s="130">
        <v>0.3125</v>
      </c>
      <c r="K8" s="129">
        <v>0.33333333333333331</v>
      </c>
      <c r="L8" s="130">
        <v>0.35416666666666602</v>
      </c>
      <c r="M8" s="129">
        <v>0.375</v>
      </c>
      <c r="N8" s="130">
        <v>0.39583333333333298</v>
      </c>
      <c r="O8" s="129">
        <v>0.41666666666666702</v>
      </c>
      <c r="P8" s="130">
        <v>0.4375</v>
      </c>
      <c r="Q8" s="129">
        <v>0.45833333333333298</v>
      </c>
      <c r="R8" s="130">
        <v>0.47916666666666602</v>
      </c>
      <c r="S8" s="129">
        <v>0.5</v>
      </c>
      <c r="T8" s="130">
        <v>0.52083333333333304</v>
      </c>
      <c r="U8" s="129">
        <v>0.54166666666666596</v>
      </c>
      <c r="V8" s="130">
        <v>0.562499999999999</v>
      </c>
      <c r="W8" s="129">
        <v>0.58333333333333304</v>
      </c>
      <c r="X8" s="130">
        <v>0.60416666666666596</v>
      </c>
      <c r="Y8" s="129">
        <v>0.624999999999999</v>
      </c>
      <c r="Z8" s="130">
        <v>0.64583333333333204</v>
      </c>
      <c r="AA8" s="129">
        <v>0.66666666666666596</v>
      </c>
      <c r="AB8" s="130">
        <v>0.687499999999999</v>
      </c>
      <c r="AC8" s="129">
        <v>0.70833333333333204</v>
      </c>
      <c r="AD8" s="130">
        <v>0.72916666666666496</v>
      </c>
      <c r="AE8" s="129">
        <v>0.749999999999999</v>
      </c>
      <c r="AF8" s="131">
        <v>0.77083333333333204</v>
      </c>
      <c r="AG8" s="132">
        <v>0.79166666666666496</v>
      </c>
      <c r="AH8" s="125"/>
      <c r="AJ8" s="126"/>
      <c r="BO8" s="126"/>
      <c r="CO8" s="126"/>
    </row>
    <row r="9" spans="1:117" ht="17.25" customHeight="1" x14ac:dyDescent="0.45">
      <c r="E9" s="118"/>
      <c r="F9" s="133"/>
      <c r="G9" s="450" t="s">
        <v>132</v>
      </c>
      <c r="H9" s="451"/>
      <c r="I9" s="134"/>
      <c r="J9" s="135"/>
      <c r="K9" s="134"/>
      <c r="L9" s="135"/>
      <c r="M9" s="134"/>
      <c r="N9" s="135"/>
      <c r="O9" s="134"/>
      <c r="P9" s="135"/>
      <c r="Q9" s="134"/>
      <c r="R9" s="135"/>
      <c r="S9" s="134"/>
      <c r="T9" s="135"/>
      <c r="U9" s="134"/>
      <c r="V9" s="135"/>
      <c r="W9" s="134"/>
      <c r="X9" s="135"/>
      <c r="Y9" s="134"/>
      <c r="Z9" s="135"/>
      <c r="AA9" s="134"/>
      <c r="AB9" s="135"/>
      <c r="AC9" s="134"/>
      <c r="AD9" s="135"/>
      <c r="AE9" s="134"/>
      <c r="AF9" s="135"/>
      <c r="AG9" s="136"/>
      <c r="AH9" s="118"/>
      <c r="AJ9" s="126"/>
      <c r="BO9" s="126"/>
      <c r="CO9" s="126"/>
    </row>
    <row r="10" spans="1:117" ht="17.25" customHeight="1" x14ac:dyDescent="0.45">
      <c r="A10" s="117" t="s">
        <v>133</v>
      </c>
      <c r="E10" s="118"/>
      <c r="F10" s="137"/>
      <c r="G10" s="441" t="s">
        <v>134</v>
      </c>
      <c r="H10" s="442"/>
      <c r="I10" s="138"/>
      <c r="J10" s="139"/>
      <c r="K10" s="138"/>
      <c r="L10" s="139"/>
      <c r="M10" s="138"/>
      <c r="N10" s="139"/>
      <c r="O10" s="138"/>
      <c r="P10" s="139"/>
      <c r="Q10" s="138"/>
      <c r="R10" s="139"/>
      <c r="S10" s="138"/>
      <c r="T10" s="139"/>
      <c r="U10" s="138"/>
      <c r="V10" s="139"/>
      <c r="W10" s="138"/>
      <c r="X10" s="139"/>
      <c r="Y10" s="138"/>
      <c r="Z10" s="139"/>
      <c r="AA10" s="138"/>
      <c r="AB10" s="139"/>
      <c r="AC10" s="138"/>
      <c r="AD10" s="139"/>
      <c r="AE10" s="138"/>
      <c r="AF10" s="139"/>
      <c r="AG10" s="140"/>
      <c r="AH10" s="118"/>
      <c r="AJ10" s="126"/>
      <c r="BO10" s="126"/>
      <c r="CO10" s="126"/>
    </row>
    <row r="11" spans="1:117" ht="17.25" customHeight="1" x14ac:dyDescent="0.45">
      <c r="A11" s="117" t="s">
        <v>135</v>
      </c>
      <c r="E11" s="118"/>
      <c r="F11" s="137"/>
      <c r="G11" s="441" t="s">
        <v>136</v>
      </c>
      <c r="H11" s="442"/>
      <c r="I11" s="138"/>
      <c r="J11" s="139"/>
      <c r="K11" s="138"/>
      <c r="L11" s="139"/>
      <c r="M11" s="138"/>
      <c r="N11" s="139"/>
      <c r="O11" s="138"/>
      <c r="P11" s="139"/>
      <c r="Q11" s="138"/>
      <c r="R11" s="139"/>
      <c r="S11" s="138"/>
      <c r="T11" s="139"/>
      <c r="U11" s="138"/>
      <c r="V11" s="139"/>
      <c r="W11" s="138"/>
      <c r="X11" s="139"/>
      <c r="Y11" s="138"/>
      <c r="Z11" s="139"/>
      <c r="AA11" s="138"/>
      <c r="AB11" s="139"/>
      <c r="AC11" s="138"/>
      <c r="AD11" s="139"/>
      <c r="AE11" s="138"/>
      <c r="AF11" s="139"/>
      <c r="AG11" s="140"/>
      <c r="AH11" s="118"/>
      <c r="AJ11" s="126"/>
      <c r="BO11" s="126"/>
      <c r="CO11" s="126"/>
    </row>
    <row r="12" spans="1:117" ht="17.25" customHeight="1" x14ac:dyDescent="0.45">
      <c r="F12" s="137"/>
      <c r="G12" s="452" t="s">
        <v>137</v>
      </c>
      <c r="H12" s="453"/>
      <c r="I12" s="141"/>
      <c r="J12" s="142"/>
      <c r="K12" s="141"/>
      <c r="L12" s="142"/>
      <c r="M12" s="141"/>
      <c r="N12" s="142"/>
      <c r="O12" s="141"/>
      <c r="P12" s="142"/>
      <c r="Q12" s="141"/>
      <c r="R12" s="142"/>
      <c r="S12" s="141"/>
      <c r="T12" s="142"/>
      <c r="U12" s="141"/>
      <c r="V12" s="142"/>
      <c r="W12" s="141"/>
      <c r="X12" s="142"/>
      <c r="Y12" s="141"/>
      <c r="Z12" s="142"/>
      <c r="AA12" s="141"/>
      <c r="AB12" s="142"/>
      <c r="AC12" s="141"/>
      <c r="AD12" s="142"/>
      <c r="AE12" s="141"/>
      <c r="AF12" s="142"/>
      <c r="AG12" s="143"/>
      <c r="AH12" s="118"/>
      <c r="AJ12" s="126"/>
      <c r="BO12" s="126"/>
      <c r="CO12" s="126"/>
    </row>
    <row r="13" spans="1:117" ht="22.5" customHeight="1" x14ac:dyDescent="0.45">
      <c r="F13" s="137"/>
      <c r="G13" s="454" t="s">
        <v>138</v>
      </c>
      <c r="H13" s="455"/>
      <c r="I13" s="144">
        <f t="shared" ref="I13:L13" si="0">IF(AND(0&lt;I9+I10+I11+I12,ROUNDDOWN(I9/3,1)+ROUNDDOWN(I10/6,1)+ROUNDDOWN(I11/15,1)+ROUNDDOWN(I12/25,1)&lt;1),1,ROUND(ROUNDDOWN(I9/3,1)+ROUNDDOWN(I10/6,1)+ROUNDDOWN(I11/15,1)+ROUNDDOWN(I12/25,1),0))</f>
        <v>0</v>
      </c>
      <c r="J13" s="145">
        <f t="shared" si="0"/>
        <v>0</v>
      </c>
      <c r="K13" s="144">
        <f t="shared" si="0"/>
        <v>0</v>
      </c>
      <c r="L13" s="145">
        <f t="shared" si="0"/>
        <v>0</v>
      </c>
      <c r="M13" s="144">
        <f>IF(AND(0&lt;M9+M10+M11+M12,ROUNDDOWN(M9/3,1)+ROUNDDOWN(M10/6,1)+ROUNDDOWN(M11/15,1)+ROUNDDOWN(M12/25,1)&lt;1),1,ROUND(ROUNDDOWN(M9/3,1)+ROUNDDOWN(M10/6,1)+ROUNDDOWN(M11/15,1)+ROUNDDOWN(M12/25,1),0))</f>
        <v>0</v>
      </c>
      <c r="N13" s="145">
        <f>IF(AND(0&lt;N9+N10+N11+N12,ROUNDDOWN(N9/3,1)+ROUNDDOWN(N10/6,1)+ROUNDDOWN(N11/15,1)+ROUNDDOWN(N12/25,1)&lt;1),1,ROUND(ROUNDDOWN(N9/3,1)+ROUNDDOWN(N10/6,1)+ROUNDDOWN(N11/15,1)+ROUNDDOWN(N12/25,1),0))</f>
        <v>0</v>
      </c>
      <c r="O13" s="144">
        <f t="shared" ref="O13:AG13" si="1">IF(AND(0&lt;O9+O10+O11+O12,ROUNDDOWN(O9/3,1)+ROUNDDOWN(O10/6,1)+ROUNDDOWN(O11/15,1)+ROUNDDOWN(O12/25,1)&lt;1),1,ROUND(ROUNDDOWN(O9/3,1)+ROUNDDOWN(O10/6,1)+ROUNDDOWN(O11/15,1)+ROUNDDOWN(O12/25,1),0))</f>
        <v>0</v>
      </c>
      <c r="P13" s="145">
        <f t="shared" si="1"/>
        <v>0</v>
      </c>
      <c r="Q13" s="144">
        <f t="shared" si="1"/>
        <v>0</v>
      </c>
      <c r="R13" s="145">
        <f t="shared" si="1"/>
        <v>0</v>
      </c>
      <c r="S13" s="144">
        <f t="shared" si="1"/>
        <v>0</v>
      </c>
      <c r="T13" s="145">
        <f t="shared" si="1"/>
        <v>0</v>
      </c>
      <c r="U13" s="144">
        <f t="shared" si="1"/>
        <v>0</v>
      </c>
      <c r="V13" s="145">
        <f t="shared" si="1"/>
        <v>0</v>
      </c>
      <c r="W13" s="144">
        <f t="shared" si="1"/>
        <v>0</v>
      </c>
      <c r="X13" s="145">
        <f t="shared" si="1"/>
        <v>0</v>
      </c>
      <c r="Y13" s="144">
        <f t="shared" si="1"/>
        <v>0</v>
      </c>
      <c r="Z13" s="145">
        <f t="shared" si="1"/>
        <v>0</v>
      </c>
      <c r="AA13" s="144">
        <f t="shared" si="1"/>
        <v>0</v>
      </c>
      <c r="AB13" s="145">
        <f t="shared" si="1"/>
        <v>0</v>
      </c>
      <c r="AC13" s="144">
        <f t="shared" si="1"/>
        <v>0</v>
      </c>
      <c r="AD13" s="145">
        <f t="shared" si="1"/>
        <v>0</v>
      </c>
      <c r="AE13" s="144">
        <f t="shared" si="1"/>
        <v>0</v>
      </c>
      <c r="AF13" s="145">
        <f t="shared" si="1"/>
        <v>0</v>
      </c>
      <c r="AG13" s="145">
        <f t="shared" si="1"/>
        <v>0</v>
      </c>
      <c r="AH13" s="118"/>
      <c r="AJ13" s="126"/>
      <c r="BO13" s="126"/>
      <c r="CO13" s="126"/>
    </row>
    <row r="14" spans="1:117" ht="22.5" customHeight="1" x14ac:dyDescent="0.45">
      <c r="A14" s="117" t="s">
        <v>139</v>
      </c>
      <c r="F14" s="118"/>
      <c r="G14" s="454" t="s">
        <v>140</v>
      </c>
      <c r="H14" s="455"/>
      <c r="I14" s="144">
        <f>ROUNDDOWN(I13/3,0)</f>
        <v>0</v>
      </c>
      <c r="J14" s="146">
        <f t="shared" ref="J14:AG14" si="2">ROUNDDOWN(J13/3,0)</f>
        <v>0</v>
      </c>
      <c r="K14" s="144">
        <f t="shared" si="2"/>
        <v>0</v>
      </c>
      <c r="L14" s="146">
        <f t="shared" si="2"/>
        <v>0</v>
      </c>
      <c r="M14" s="144">
        <f t="shared" si="2"/>
        <v>0</v>
      </c>
      <c r="N14" s="146">
        <f t="shared" si="2"/>
        <v>0</v>
      </c>
      <c r="O14" s="144">
        <f t="shared" si="2"/>
        <v>0</v>
      </c>
      <c r="P14" s="146">
        <f t="shared" si="2"/>
        <v>0</v>
      </c>
      <c r="Q14" s="144">
        <f t="shared" si="2"/>
        <v>0</v>
      </c>
      <c r="R14" s="146">
        <f t="shared" si="2"/>
        <v>0</v>
      </c>
      <c r="S14" s="144">
        <f t="shared" si="2"/>
        <v>0</v>
      </c>
      <c r="T14" s="146">
        <f t="shared" si="2"/>
        <v>0</v>
      </c>
      <c r="U14" s="144">
        <f t="shared" si="2"/>
        <v>0</v>
      </c>
      <c r="V14" s="146">
        <f t="shared" si="2"/>
        <v>0</v>
      </c>
      <c r="W14" s="144">
        <f t="shared" si="2"/>
        <v>0</v>
      </c>
      <c r="X14" s="146">
        <f t="shared" si="2"/>
        <v>0</v>
      </c>
      <c r="Y14" s="144">
        <f t="shared" si="2"/>
        <v>0</v>
      </c>
      <c r="Z14" s="146">
        <f t="shared" si="2"/>
        <v>0</v>
      </c>
      <c r="AA14" s="144">
        <f t="shared" si="2"/>
        <v>0</v>
      </c>
      <c r="AB14" s="146">
        <f t="shared" si="2"/>
        <v>0</v>
      </c>
      <c r="AC14" s="144">
        <f t="shared" si="2"/>
        <v>0</v>
      </c>
      <c r="AD14" s="146">
        <f t="shared" si="2"/>
        <v>0</v>
      </c>
      <c r="AE14" s="144">
        <f t="shared" si="2"/>
        <v>0</v>
      </c>
      <c r="AF14" s="146">
        <f t="shared" si="2"/>
        <v>0</v>
      </c>
      <c r="AG14" s="147">
        <f t="shared" si="2"/>
        <v>0</v>
      </c>
      <c r="AH14" s="118"/>
      <c r="AJ14" s="126"/>
      <c r="BO14" s="126"/>
      <c r="CO14" s="126"/>
    </row>
    <row r="15" spans="1:117" s="148" customFormat="1" ht="41.25" customHeight="1" x14ac:dyDescent="0.45">
      <c r="C15" s="149" t="s">
        <v>141</v>
      </c>
      <c r="D15" s="121" t="s">
        <v>142</v>
      </c>
      <c r="E15" s="150" t="s">
        <v>143</v>
      </c>
      <c r="F15" s="151" t="s">
        <v>144</v>
      </c>
      <c r="G15" s="456" t="s">
        <v>145</v>
      </c>
      <c r="H15" s="457"/>
      <c r="I15" s="445">
        <v>0.29166666666666669</v>
      </c>
      <c r="J15" s="458"/>
      <c r="K15" s="445">
        <v>0.33333333333333298</v>
      </c>
      <c r="L15" s="458"/>
      <c r="M15" s="445">
        <v>0.375</v>
      </c>
      <c r="N15" s="458"/>
      <c r="O15" s="445">
        <v>0.41666666666666702</v>
      </c>
      <c r="P15" s="458"/>
      <c r="Q15" s="445">
        <v>0.45833333333333298</v>
      </c>
      <c r="R15" s="458"/>
      <c r="S15" s="445">
        <v>0.5</v>
      </c>
      <c r="T15" s="458"/>
      <c r="U15" s="445">
        <v>0.54166666666666696</v>
      </c>
      <c r="V15" s="458"/>
      <c r="W15" s="445">
        <v>0.58333333333333304</v>
      </c>
      <c r="X15" s="458"/>
      <c r="Y15" s="445">
        <v>0.625</v>
      </c>
      <c r="Z15" s="458"/>
      <c r="AA15" s="445">
        <v>0.66666666666666696</v>
      </c>
      <c r="AB15" s="458"/>
      <c r="AC15" s="445">
        <v>0.70833333333333304</v>
      </c>
      <c r="AD15" s="458"/>
      <c r="AE15" s="152">
        <v>0.75</v>
      </c>
      <c r="AF15" s="153"/>
      <c r="AG15" s="124">
        <v>0.79166666666666663</v>
      </c>
      <c r="AH15" s="154" t="s">
        <v>146</v>
      </c>
      <c r="AI15" s="126"/>
      <c r="AJ15" s="155">
        <v>0.29166666666666669</v>
      </c>
      <c r="AL15" s="155">
        <v>0.33333333333333331</v>
      </c>
      <c r="AN15" s="155">
        <v>0.375</v>
      </c>
      <c r="AP15" s="155">
        <v>0.41666666666666669</v>
      </c>
      <c r="AR15" s="155">
        <v>0.45833333333333331</v>
      </c>
      <c r="AT15" s="155">
        <v>0.5</v>
      </c>
      <c r="AV15" s="155">
        <v>0.54166666666666663</v>
      </c>
      <c r="AX15" s="155">
        <v>0.58333333333333337</v>
      </c>
      <c r="AZ15" s="155">
        <v>0.625</v>
      </c>
      <c r="BB15" s="155">
        <v>0.66666666666666663</v>
      </c>
      <c r="BD15" s="155">
        <v>0.70833333333333337</v>
      </c>
      <c r="BF15" s="155">
        <v>0.75</v>
      </c>
      <c r="BH15" s="155">
        <v>0.79166666666666663</v>
      </c>
      <c r="BI15" s="155"/>
      <c r="BJ15" s="155" t="s">
        <v>147</v>
      </c>
      <c r="BK15" s="155" t="s">
        <v>148</v>
      </c>
      <c r="BL15" s="459" t="s">
        <v>149</v>
      </c>
      <c r="BM15" s="459"/>
      <c r="BN15" s="155"/>
      <c r="BO15" s="155">
        <v>0.29166666666666669</v>
      </c>
      <c r="BQ15" s="155">
        <v>0.33333333333333331</v>
      </c>
      <c r="BS15" s="155">
        <v>0.375</v>
      </c>
      <c r="BU15" s="155">
        <v>0.41666666666666669</v>
      </c>
      <c r="BW15" s="155">
        <v>0.45833333333333331</v>
      </c>
      <c r="BY15" s="155">
        <v>0.5</v>
      </c>
      <c r="CA15" s="155">
        <v>0.54166666666666663</v>
      </c>
      <c r="CC15" s="155">
        <v>0.58333333333333337</v>
      </c>
      <c r="CE15" s="155">
        <v>0.625</v>
      </c>
      <c r="CG15" s="155">
        <v>0.66666666666666663</v>
      </c>
      <c r="CI15" s="155">
        <v>0.70833333333333337</v>
      </c>
      <c r="CK15" s="155">
        <v>0.75</v>
      </c>
      <c r="CM15" s="155">
        <v>0.79166666666666663</v>
      </c>
      <c r="CN15" s="155"/>
      <c r="CO15" s="155">
        <v>0.29166666666666669</v>
      </c>
      <c r="CQ15" s="155">
        <v>0.33333333333333331</v>
      </c>
      <c r="CS15" s="155">
        <v>0.375</v>
      </c>
      <c r="CU15" s="155">
        <v>0.41666666666666669</v>
      </c>
      <c r="CW15" s="155">
        <v>0.45833333333333331</v>
      </c>
      <c r="CY15" s="155">
        <v>0.5</v>
      </c>
      <c r="DA15" s="155">
        <v>0.54166666666666663</v>
      </c>
      <c r="DC15" s="155">
        <v>0.58333333333333337</v>
      </c>
      <c r="DE15" s="155">
        <v>0.625</v>
      </c>
      <c r="DG15" s="155">
        <v>0.66666666666666663</v>
      </c>
      <c r="DI15" s="155">
        <v>0.70833333333333337</v>
      </c>
      <c r="DK15" s="155">
        <v>0.75</v>
      </c>
      <c r="DM15" s="155">
        <v>0.79166666666666663</v>
      </c>
    </row>
    <row r="16" spans="1:117" ht="20.25" customHeight="1" x14ac:dyDescent="0.45">
      <c r="C16" s="156"/>
      <c r="D16" s="156"/>
      <c r="E16" s="128"/>
      <c r="F16" s="157"/>
      <c r="G16" s="128"/>
      <c r="H16" s="157"/>
      <c r="I16" s="158" t="str">
        <f t="shared" ref="I16:X31" si="3">AJ16</f>
        <v>-</v>
      </c>
      <c r="J16" s="130" t="str">
        <f t="shared" si="3"/>
        <v>-</v>
      </c>
      <c r="K16" s="158" t="str">
        <f t="shared" si="3"/>
        <v>-</v>
      </c>
      <c r="L16" s="130" t="str">
        <f t="shared" si="3"/>
        <v>-</v>
      </c>
      <c r="M16" s="158" t="str">
        <f t="shared" si="3"/>
        <v>-</v>
      </c>
      <c r="N16" s="130" t="str">
        <f t="shared" si="3"/>
        <v>-</v>
      </c>
      <c r="O16" s="158" t="str">
        <f t="shared" si="3"/>
        <v>-</v>
      </c>
      <c r="P16" s="130" t="str">
        <f t="shared" si="3"/>
        <v>-</v>
      </c>
      <c r="Q16" s="158" t="str">
        <f t="shared" si="3"/>
        <v>-</v>
      </c>
      <c r="R16" s="130" t="str">
        <f t="shared" si="3"/>
        <v>-</v>
      </c>
      <c r="S16" s="158" t="str">
        <f t="shared" si="3"/>
        <v>-</v>
      </c>
      <c r="T16" s="130" t="str">
        <f t="shared" si="3"/>
        <v>-</v>
      </c>
      <c r="U16" s="158" t="str">
        <f t="shared" si="3"/>
        <v>-</v>
      </c>
      <c r="V16" s="130" t="str">
        <f t="shared" si="3"/>
        <v>-</v>
      </c>
      <c r="W16" s="158" t="str">
        <f t="shared" si="3"/>
        <v>-</v>
      </c>
      <c r="X16" s="130" t="str">
        <f t="shared" si="3"/>
        <v>-</v>
      </c>
      <c r="Y16" s="158" t="str">
        <f t="shared" ref="Y16:AG34" si="4">AZ16</f>
        <v>-</v>
      </c>
      <c r="Z16" s="130" t="str">
        <f t="shared" si="4"/>
        <v>-</v>
      </c>
      <c r="AA16" s="158" t="str">
        <f t="shared" si="4"/>
        <v>-</v>
      </c>
      <c r="AB16" s="130" t="str">
        <f t="shared" si="4"/>
        <v>-</v>
      </c>
      <c r="AC16" s="158" t="str">
        <f t="shared" si="4"/>
        <v>-</v>
      </c>
      <c r="AD16" s="130" t="str">
        <f t="shared" si="4"/>
        <v>-</v>
      </c>
      <c r="AE16" s="158" t="str">
        <f t="shared" si="4"/>
        <v>-</v>
      </c>
      <c r="AF16" s="130" t="str">
        <f t="shared" si="4"/>
        <v>-</v>
      </c>
      <c r="AG16" s="132" t="str">
        <f t="shared" si="4"/>
        <v>-</v>
      </c>
      <c r="AH16" s="159">
        <f t="shared" ref="AH16:AH34" si="5">BK16-BJ16-(BM16-BL16)</f>
        <v>0</v>
      </c>
      <c r="AJ16" s="121" t="str">
        <f>IF(AND(AND($BJ16&lt;=BO16,BO16&lt;$BK16),OR(BO16&lt;$BL16,$BM16&lt;=BO16)),"○","-")</f>
        <v>-</v>
      </c>
      <c r="AK16" s="121" t="str">
        <f t="shared" ref="AK16:AZ31" si="6">IF(AND(AND($BJ16&lt;=BP16,BP16&lt;$BK16),OR(BP16&lt;$BL16,$BM16&lt;=BP16)),"○","-")</f>
        <v>-</v>
      </c>
      <c r="AL16" s="121" t="str">
        <f t="shared" si="6"/>
        <v>-</v>
      </c>
      <c r="AM16" s="121" t="str">
        <f t="shared" si="6"/>
        <v>-</v>
      </c>
      <c r="AN16" s="121" t="str">
        <f t="shared" si="6"/>
        <v>-</v>
      </c>
      <c r="AO16" s="121" t="str">
        <f t="shared" si="6"/>
        <v>-</v>
      </c>
      <c r="AP16" s="121" t="str">
        <f t="shared" si="6"/>
        <v>-</v>
      </c>
      <c r="AQ16" s="121" t="str">
        <f t="shared" si="6"/>
        <v>-</v>
      </c>
      <c r="AR16" s="121" t="str">
        <f>IF(AND(AND($BJ16&lt;=BW16,BW16&lt;$BK16),OR(BW16&lt;$BL16,$BM16&lt;=BW16)),"○","-")</f>
        <v>-</v>
      </c>
      <c r="AS16" s="121" t="str">
        <f t="shared" si="6"/>
        <v>-</v>
      </c>
      <c r="AT16" s="121" t="str">
        <f t="shared" si="6"/>
        <v>-</v>
      </c>
      <c r="AU16" s="121" t="str">
        <f t="shared" si="6"/>
        <v>-</v>
      </c>
      <c r="AV16" s="121" t="str">
        <f t="shared" si="6"/>
        <v>-</v>
      </c>
      <c r="AW16" s="121" t="str">
        <f t="shared" si="6"/>
        <v>-</v>
      </c>
      <c r="AX16" s="121" t="str">
        <f t="shared" si="6"/>
        <v>-</v>
      </c>
      <c r="AY16" s="121" t="str">
        <f t="shared" si="6"/>
        <v>-</v>
      </c>
      <c r="AZ16" s="121" t="str">
        <f t="shared" si="6"/>
        <v>-</v>
      </c>
      <c r="BA16" s="121" t="str">
        <f t="shared" ref="BA16:BH31" si="7">IF(AND(AND($BJ16&lt;=CF16,CF16&lt;$BK16),OR(CF16&lt;$BL16,$BM16&lt;=CF16)),"○","-")</f>
        <v>-</v>
      </c>
      <c r="BB16" s="121" t="str">
        <f t="shared" si="7"/>
        <v>-</v>
      </c>
      <c r="BC16" s="121" t="str">
        <f t="shared" si="7"/>
        <v>-</v>
      </c>
      <c r="BD16" s="121" t="str">
        <f t="shared" si="7"/>
        <v>-</v>
      </c>
      <c r="BE16" s="121" t="str">
        <f t="shared" si="7"/>
        <v>-</v>
      </c>
      <c r="BF16" s="121" t="str">
        <f t="shared" si="7"/>
        <v>-</v>
      </c>
      <c r="BG16" s="121" t="str">
        <f t="shared" si="7"/>
        <v>-</v>
      </c>
      <c r="BH16" s="121" t="str">
        <f t="shared" si="7"/>
        <v>-</v>
      </c>
      <c r="BI16" s="125"/>
      <c r="BJ16" s="160">
        <f>E16</f>
        <v>0</v>
      </c>
      <c r="BK16" s="160">
        <f t="shared" ref="BK16:BM34" si="8">F16</f>
        <v>0</v>
      </c>
      <c r="BL16" s="160">
        <f t="shared" si="8"/>
        <v>0</v>
      </c>
      <c r="BM16" s="160">
        <f t="shared" si="8"/>
        <v>0</v>
      </c>
      <c r="BN16" s="160"/>
      <c r="BO16" s="160">
        <f t="shared" ref="BO16:CD31" si="9">CO16</f>
        <v>0.29166666666666669</v>
      </c>
      <c r="BP16" s="160">
        <f t="shared" si="9"/>
        <v>0.3125</v>
      </c>
      <c r="BQ16" s="160">
        <f t="shared" si="9"/>
        <v>0.33333333333333298</v>
      </c>
      <c r="BR16" s="160">
        <f t="shared" si="9"/>
        <v>0.35416666666666702</v>
      </c>
      <c r="BS16" s="160">
        <f t="shared" si="9"/>
        <v>0.375</v>
      </c>
      <c r="BT16" s="160">
        <f t="shared" si="9"/>
        <v>0.39583333333333398</v>
      </c>
      <c r="BU16" s="160">
        <f t="shared" si="9"/>
        <v>0.41666666666666702</v>
      </c>
      <c r="BV16" s="160">
        <f t="shared" si="9"/>
        <v>0.4375</v>
      </c>
      <c r="BW16" s="160">
        <f t="shared" si="9"/>
        <v>0.45833333333333398</v>
      </c>
      <c r="BX16" s="160">
        <f t="shared" si="9"/>
        <v>0.47916666666666702</v>
      </c>
      <c r="BY16" s="160">
        <f t="shared" si="9"/>
        <v>0.5</v>
      </c>
      <c r="BZ16" s="160">
        <f t="shared" si="9"/>
        <v>0.52083333333333304</v>
      </c>
      <c r="CA16" s="160">
        <f t="shared" si="9"/>
        <v>0.54166666666666696</v>
      </c>
      <c r="CB16" s="160">
        <f t="shared" si="9"/>
        <v>0.5625</v>
      </c>
      <c r="CC16" s="160">
        <f t="shared" si="9"/>
        <v>0.58333333333333304</v>
      </c>
      <c r="CD16" s="160">
        <f t="shared" si="9"/>
        <v>0.60416666666666696</v>
      </c>
      <c r="CE16" s="160">
        <f t="shared" ref="CE16:CM31" si="10">DE16</f>
        <v>0.625</v>
      </c>
      <c r="CF16" s="160">
        <f t="shared" si="10"/>
        <v>0.64583333333333304</v>
      </c>
      <c r="CG16" s="160">
        <f t="shared" si="10"/>
        <v>0.66666666666666696</v>
      </c>
      <c r="CH16" s="160">
        <f t="shared" si="10"/>
        <v>0.6875</v>
      </c>
      <c r="CI16" s="160">
        <f t="shared" si="10"/>
        <v>0.70833333333333304</v>
      </c>
      <c r="CJ16" s="160">
        <f t="shared" si="10"/>
        <v>0.72916666666666696</v>
      </c>
      <c r="CK16" s="160">
        <f t="shared" si="10"/>
        <v>0.75</v>
      </c>
      <c r="CL16" s="160">
        <f t="shared" si="10"/>
        <v>0.77083333333333304</v>
      </c>
      <c r="CM16" s="160">
        <f t="shared" si="10"/>
        <v>0.79166666666666696</v>
      </c>
      <c r="CN16" s="161"/>
      <c r="CO16" s="162">
        <v>0.29166666666666669</v>
      </c>
      <c r="CP16" s="162">
        <v>0.3125</v>
      </c>
      <c r="CQ16" s="162">
        <v>0.33333333333333298</v>
      </c>
      <c r="CR16" s="162">
        <v>0.35416666666666702</v>
      </c>
      <c r="CS16" s="162">
        <v>0.375</v>
      </c>
      <c r="CT16" s="162">
        <v>0.39583333333333398</v>
      </c>
      <c r="CU16" s="162">
        <v>0.41666666666666702</v>
      </c>
      <c r="CV16" s="162">
        <v>0.4375</v>
      </c>
      <c r="CW16" s="162">
        <v>0.45833333333333398</v>
      </c>
      <c r="CX16" s="162">
        <v>0.47916666666666702</v>
      </c>
      <c r="CY16" s="162">
        <v>0.5</v>
      </c>
      <c r="CZ16" s="162">
        <v>0.52083333333333304</v>
      </c>
      <c r="DA16" s="162">
        <v>0.54166666666666696</v>
      </c>
      <c r="DB16" s="162">
        <v>0.5625</v>
      </c>
      <c r="DC16" s="162">
        <v>0.58333333333333304</v>
      </c>
      <c r="DD16" s="162">
        <v>0.60416666666666696</v>
      </c>
      <c r="DE16" s="162">
        <v>0.625</v>
      </c>
      <c r="DF16" s="162">
        <v>0.64583333333333304</v>
      </c>
      <c r="DG16" s="162">
        <v>0.66666666666666696</v>
      </c>
      <c r="DH16" s="162">
        <v>0.6875</v>
      </c>
      <c r="DI16" s="162">
        <v>0.70833333333333304</v>
      </c>
      <c r="DJ16" s="162">
        <v>0.72916666666666696</v>
      </c>
      <c r="DK16" s="162">
        <v>0.75</v>
      </c>
      <c r="DL16" s="162">
        <v>0.77083333333333304</v>
      </c>
      <c r="DM16" s="162">
        <v>0.79166666666666696</v>
      </c>
    </row>
    <row r="17" spans="3:117" ht="20.25" customHeight="1" x14ac:dyDescent="0.45">
      <c r="C17" s="156"/>
      <c r="D17" s="156"/>
      <c r="E17" s="164"/>
      <c r="F17" s="157"/>
      <c r="G17" s="128"/>
      <c r="H17" s="157"/>
      <c r="I17" s="158" t="str">
        <f t="shared" si="3"/>
        <v>-</v>
      </c>
      <c r="J17" s="130" t="str">
        <f t="shared" si="3"/>
        <v>-</v>
      </c>
      <c r="K17" s="158" t="str">
        <f t="shared" si="3"/>
        <v>-</v>
      </c>
      <c r="L17" s="130" t="str">
        <f t="shared" si="3"/>
        <v>-</v>
      </c>
      <c r="M17" s="158" t="str">
        <f t="shared" si="3"/>
        <v>-</v>
      </c>
      <c r="N17" s="130" t="str">
        <f t="shared" si="3"/>
        <v>-</v>
      </c>
      <c r="O17" s="158" t="str">
        <f t="shared" si="3"/>
        <v>-</v>
      </c>
      <c r="P17" s="130" t="str">
        <f t="shared" si="3"/>
        <v>-</v>
      </c>
      <c r="Q17" s="158" t="str">
        <f t="shared" si="3"/>
        <v>-</v>
      </c>
      <c r="R17" s="130" t="str">
        <f t="shared" si="3"/>
        <v>-</v>
      </c>
      <c r="S17" s="158" t="str">
        <f t="shared" si="3"/>
        <v>-</v>
      </c>
      <c r="T17" s="130" t="str">
        <f t="shared" si="3"/>
        <v>-</v>
      </c>
      <c r="U17" s="158" t="str">
        <f t="shared" si="3"/>
        <v>-</v>
      </c>
      <c r="V17" s="130" t="str">
        <f t="shared" si="3"/>
        <v>-</v>
      </c>
      <c r="W17" s="158" t="str">
        <f t="shared" si="3"/>
        <v>-</v>
      </c>
      <c r="X17" s="130" t="str">
        <f t="shared" si="3"/>
        <v>-</v>
      </c>
      <c r="Y17" s="158" t="str">
        <f t="shared" si="4"/>
        <v>-</v>
      </c>
      <c r="Z17" s="130" t="str">
        <f t="shared" si="4"/>
        <v>-</v>
      </c>
      <c r="AA17" s="158" t="str">
        <f t="shared" si="4"/>
        <v>-</v>
      </c>
      <c r="AB17" s="130" t="str">
        <f t="shared" si="4"/>
        <v>-</v>
      </c>
      <c r="AC17" s="158" t="str">
        <f t="shared" si="4"/>
        <v>-</v>
      </c>
      <c r="AD17" s="130" t="str">
        <f t="shared" si="4"/>
        <v>-</v>
      </c>
      <c r="AE17" s="158" t="str">
        <f t="shared" si="4"/>
        <v>-</v>
      </c>
      <c r="AF17" s="130" t="str">
        <f t="shared" si="4"/>
        <v>-</v>
      </c>
      <c r="AG17" s="132" t="str">
        <f t="shared" si="4"/>
        <v>-</v>
      </c>
      <c r="AH17" s="159">
        <f t="shared" si="5"/>
        <v>0</v>
      </c>
      <c r="AJ17" s="121" t="str">
        <f t="shared" ref="AJ17:AY34" si="11">IF(AND(AND($BJ17&lt;=BO17,BO17&lt;$BK17),OR(BO17&lt;$BL17,$BM17&lt;=BO17)),"○","-")</f>
        <v>-</v>
      </c>
      <c r="AK17" s="121" t="str">
        <f t="shared" si="6"/>
        <v>-</v>
      </c>
      <c r="AL17" s="121" t="str">
        <f t="shared" si="6"/>
        <v>-</v>
      </c>
      <c r="AM17" s="121" t="str">
        <f t="shared" si="6"/>
        <v>-</v>
      </c>
      <c r="AN17" s="121" t="str">
        <f t="shared" si="6"/>
        <v>-</v>
      </c>
      <c r="AO17" s="121" t="str">
        <f t="shared" si="6"/>
        <v>-</v>
      </c>
      <c r="AP17" s="121" t="str">
        <f t="shared" si="6"/>
        <v>-</v>
      </c>
      <c r="AQ17" s="121" t="str">
        <f t="shared" si="6"/>
        <v>-</v>
      </c>
      <c r="AR17" s="121" t="str">
        <f t="shared" si="6"/>
        <v>-</v>
      </c>
      <c r="AS17" s="121" t="str">
        <f t="shared" si="6"/>
        <v>-</v>
      </c>
      <c r="AT17" s="121" t="str">
        <f t="shared" si="6"/>
        <v>-</v>
      </c>
      <c r="AU17" s="121" t="str">
        <f t="shared" si="6"/>
        <v>-</v>
      </c>
      <c r="AV17" s="121" t="str">
        <f t="shared" si="6"/>
        <v>-</v>
      </c>
      <c r="AW17" s="121" t="str">
        <f t="shared" si="6"/>
        <v>-</v>
      </c>
      <c r="AX17" s="121" t="str">
        <f t="shared" si="6"/>
        <v>-</v>
      </c>
      <c r="AY17" s="121" t="str">
        <f t="shared" si="6"/>
        <v>-</v>
      </c>
      <c r="AZ17" s="121" t="str">
        <f t="shared" si="6"/>
        <v>-</v>
      </c>
      <c r="BA17" s="121" t="str">
        <f t="shared" si="7"/>
        <v>-</v>
      </c>
      <c r="BB17" s="121" t="str">
        <f t="shared" si="7"/>
        <v>-</v>
      </c>
      <c r="BC17" s="121" t="str">
        <f t="shared" si="7"/>
        <v>-</v>
      </c>
      <c r="BD17" s="121" t="str">
        <f t="shared" si="7"/>
        <v>-</v>
      </c>
      <c r="BE17" s="121" t="str">
        <f t="shared" si="7"/>
        <v>-</v>
      </c>
      <c r="BF17" s="121" t="str">
        <f t="shared" si="7"/>
        <v>-</v>
      </c>
      <c r="BG17" s="121" t="str">
        <f t="shared" si="7"/>
        <v>-</v>
      </c>
      <c r="BH17" s="121" t="str">
        <f t="shared" si="7"/>
        <v>-</v>
      </c>
      <c r="BI17" s="125"/>
      <c r="BJ17" s="160">
        <f t="shared" ref="BJ17:BJ33" si="12">E17</f>
        <v>0</v>
      </c>
      <c r="BK17" s="160">
        <f t="shared" si="8"/>
        <v>0</v>
      </c>
      <c r="BL17" s="160">
        <f t="shared" si="8"/>
        <v>0</v>
      </c>
      <c r="BM17" s="160">
        <f t="shared" si="8"/>
        <v>0</v>
      </c>
      <c r="BN17" s="160"/>
      <c r="BO17" s="160">
        <f t="shared" si="9"/>
        <v>0.29166666666666669</v>
      </c>
      <c r="BP17" s="160">
        <f t="shared" si="9"/>
        <v>0.3125</v>
      </c>
      <c r="BQ17" s="160">
        <f t="shared" si="9"/>
        <v>0.33333333333333298</v>
      </c>
      <c r="BR17" s="160">
        <f t="shared" si="9"/>
        <v>0.35416666666666702</v>
      </c>
      <c r="BS17" s="160">
        <f t="shared" si="9"/>
        <v>0.375</v>
      </c>
      <c r="BT17" s="160">
        <f t="shared" si="9"/>
        <v>0.39583333333333398</v>
      </c>
      <c r="BU17" s="160">
        <f t="shared" si="9"/>
        <v>0.41666666666666702</v>
      </c>
      <c r="BV17" s="160">
        <f t="shared" si="9"/>
        <v>0.4375</v>
      </c>
      <c r="BW17" s="160">
        <f t="shared" si="9"/>
        <v>0.45833333333333398</v>
      </c>
      <c r="BX17" s="160">
        <f t="shared" si="9"/>
        <v>0.47916666666666702</v>
      </c>
      <c r="BY17" s="160">
        <f t="shared" si="9"/>
        <v>0.5</v>
      </c>
      <c r="BZ17" s="160">
        <f t="shared" si="9"/>
        <v>0.52083333333333304</v>
      </c>
      <c r="CA17" s="160">
        <f t="shared" si="9"/>
        <v>0.54166666666666696</v>
      </c>
      <c r="CB17" s="160">
        <f t="shared" si="9"/>
        <v>0.5625</v>
      </c>
      <c r="CC17" s="160">
        <f t="shared" si="9"/>
        <v>0.58333333333333304</v>
      </c>
      <c r="CD17" s="160">
        <f t="shared" si="9"/>
        <v>0.60416666666666696</v>
      </c>
      <c r="CE17" s="160">
        <f t="shared" si="10"/>
        <v>0.625</v>
      </c>
      <c r="CF17" s="160">
        <f t="shared" si="10"/>
        <v>0.64583333333333304</v>
      </c>
      <c r="CG17" s="160">
        <f t="shared" si="10"/>
        <v>0.66666666666666696</v>
      </c>
      <c r="CH17" s="160">
        <f t="shared" si="10"/>
        <v>0.6875</v>
      </c>
      <c r="CI17" s="160">
        <f t="shared" si="10"/>
        <v>0.70833333333333304</v>
      </c>
      <c r="CJ17" s="160">
        <f t="shared" si="10"/>
        <v>0.72916666666666696</v>
      </c>
      <c r="CK17" s="160">
        <f t="shared" si="10"/>
        <v>0.75</v>
      </c>
      <c r="CL17" s="160">
        <f t="shared" si="10"/>
        <v>0.77083333333333304</v>
      </c>
      <c r="CM17" s="160">
        <f t="shared" si="10"/>
        <v>0.79166666666666696</v>
      </c>
      <c r="CN17" s="161"/>
      <c r="CO17" s="162">
        <v>0.29166666666666669</v>
      </c>
      <c r="CP17" s="162">
        <v>0.3125</v>
      </c>
      <c r="CQ17" s="162">
        <v>0.33333333333333298</v>
      </c>
      <c r="CR17" s="162">
        <v>0.35416666666666702</v>
      </c>
      <c r="CS17" s="162">
        <v>0.375</v>
      </c>
      <c r="CT17" s="162">
        <v>0.39583333333333398</v>
      </c>
      <c r="CU17" s="162">
        <v>0.41666666666666702</v>
      </c>
      <c r="CV17" s="162">
        <v>0.4375</v>
      </c>
      <c r="CW17" s="162">
        <v>0.45833333333333398</v>
      </c>
      <c r="CX17" s="162">
        <v>0.47916666666666702</v>
      </c>
      <c r="CY17" s="162">
        <v>0.5</v>
      </c>
      <c r="CZ17" s="162">
        <v>0.52083333333333304</v>
      </c>
      <c r="DA17" s="162">
        <v>0.54166666666666696</v>
      </c>
      <c r="DB17" s="162">
        <v>0.5625</v>
      </c>
      <c r="DC17" s="162">
        <v>0.58333333333333304</v>
      </c>
      <c r="DD17" s="162">
        <v>0.60416666666666696</v>
      </c>
      <c r="DE17" s="162">
        <v>0.625</v>
      </c>
      <c r="DF17" s="162">
        <v>0.64583333333333304</v>
      </c>
      <c r="DG17" s="162">
        <v>0.66666666666666696</v>
      </c>
      <c r="DH17" s="162">
        <v>0.6875</v>
      </c>
      <c r="DI17" s="162">
        <v>0.70833333333333304</v>
      </c>
      <c r="DJ17" s="162">
        <v>0.72916666666666696</v>
      </c>
      <c r="DK17" s="162">
        <v>0.75</v>
      </c>
      <c r="DL17" s="162">
        <v>0.77083333333333304</v>
      </c>
      <c r="DM17" s="162">
        <v>0.79166666666666696</v>
      </c>
    </row>
    <row r="18" spans="3:117" ht="20.25" customHeight="1" x14ac:dyDescent="0.45">
      <c r="C18" s="156"/>
      <c r="D18" s="156"/>
      <c r="E18" s="164"/>
      <c r="F18" s="157"/>
      <c r="G18" s="128"/>
      <c r="H18" s="157"/>
      <c r="I18" s="158" t="str">
        <f t="shared" si="3"/>
        <v>-</v>
      </c>
      <c r="J18" s="130" t="str">
        <f t="shared" si="3"/>
        <v>-</v>
      </c>
      <c r="K18" s="158" t="str">
        <f t="shared" si="3"/>
        <v>-</v>
      </c>
      <c r="L18" s="130" t="str">
        <f t="shared" si="3"/>
        <v>-</v>
      </c>
      <c r="M18" s="158" t="str">
        <f t="shared" si="3"/>
        <v>-</v>
      </c>
      <c r="N18" s="130" t="str">
        <f t="shared" si="3"/>
        <v>-</v>
      </c>
      <c r="O18" s="158" t="str">
        <f t="shared" si="3"/>
        <v>-</v>
      </c>
      <c r="P18" s="130" t="str">
        <f t="shared" si="3"/>
        <v>-</v>
      </c>
      <c r="Q18" s="158" t="str">
        <f t="shared" si="3"/>
        <v>-</v>
      </c>
      <c r="R18" s="130" t="str">
        <f t="shared" si="3"/>
        <v>-</v>
      </c>
      <c r="S18" s="158" t="str">
        <f t="shared" si="3"/>
        <v>-</v>
      </c>
      <c r="T18" s="130" t="str">
        <f t="shared" si="3"/>
        <v>-</v>
      </c>
      <c r="U18" s="158" t="str">
        <f t="shared" si="3"/>
        <v>-</v>
      </c>
      <c r="V18" s="130" t="str">
        <f t="shared" si="3"/>
        <v>-</v>
      </c>
      <c r="W18" s="158" t="str">
        <f t="shared" si="3"/>
        <v>-</v>
      </c>
      <c r="X18" s="130" t="str">
        <f t="shared" si="3"/>
        <v>-</v>
      </c>
      <c r="Y18" s="158" t="str">
        <f t="shared" si="4"/>
        <v>-</v>
      </c>
      <c r="Z18" s="130" t="str">
        <f t="shared" si="4"/>
        <v>-</v>
      </c>
      <c r="AA18" s="158" t="str">
        <f t="shared" si="4"/>
        <v>-</v>
      </c>
      <c r="AB18" s="130" t="str">
        <f t="shared" si="4"/>
        <v>-</v>
      </c>
      <c r="AC18" s="158" t="str">
        <f t="shared" si="4"/>
        <v>-</v>
      </c>
      <c r="AD18" s="130" t="str">
        <f t="shared" si="4"/>
        <v>-</v>
      </c>
      <c r="AE18" s="158" t="str">
        <f t="shared" si="4"/>
        <v>-</v>
      </c>
      <c r="AF18" s="130" t="str">
        <f t="shared" si="4"/>
        <v>-</v>
      </c>
      <c r="AG18" s="132" t="str">
        <f t="shared" si="4"/>
        <v>-</v>
      </c>
      <c r="AH18" s="159">
        <f t="shared" si="5"/>
        <v>0</v>
      </c>
      <c r="AJ18" s="121" t="str">
        <f t="shared" si="11"/>
        <v>-</v>
      </c>
      <c r="AK18" s="121" t="str">
        <f t="shared" si="6"/>
        <v>-</v>
      </c>
      <c r="AL18" s="121" t="str">
        <f t="shared" si="6"/>
        <v>-</v>
      </c>
      <c r="AM18" s="121" t="str">
        <f t="shared" si="6"/>
        <v>-</v>
      </c>
      <c r="AN18" s="121" t="str">
        <f t="shared" si="6"/>
        <v>-</v>
      </c>
      <c r="AO18" s="121" t="str">
        <f t="shared" si="6"/>
        <v>-</v>
      </c>
      <c r="AP18" s="121" t="str">
        <f t="shared" si="6"/>
        <v>-</v>
      </c>
      <c r="AQ18" s="121" t="str">
        <f t="shared" si="6"/>
        <v>-</v>
      </c>
      <c r="AR18" s="121" t="str">
        <f t="shared" si="6"/>
        <v>-</v>
      </c>
      <c r="AS18" s="121" t="str">
        <f t="shared" si="6"/>
        <v>-</v>
      </c>
      <c r="AT18" s="121" t="str">
        <f t="shared" si="6"/>
        <v>-</v>
      </c>
      <c r="AU18" s="121" t="str">
        <f t="shared" si="6"/>
        <v>-</v>
      </c>
      <c r="AV18" s="121" t="str">
        <f t="shared" si="6"/>
        <v>-</v>
      </c>
      <c r="AW18" s="121" t="str">
        <f t="shared" si="6"/>
        <v>-</v>
      </c>
      <c r="AX18" s="121" t="str">
        <f t="shared" si="6"/>
        <v>-</v>
      </c>
      <c r="AY18" s="121" t="str">
        <f t="shared" si="6"/>
        <v>-</v>
      </c>
      <c r="AZ18" s="121" t="str">
        <f t="shared" si="6"/>
        <v>-</v>
      </c>
      <c r="BA18" s="121" t="str">
        <f t="shared" si="7"/>
        <v>-</v>
      </c>
      <c r="BB18" s="121" t="str">
        <f t="shared" si="7"/>
        <v>-</v>
      </c>
      <c r="BC18" s="121" t="str">
        <f t="shared" si="7"/>
        <v>-</v>
      </c>
      <c r="BD18" s="121" t="str">
        <f t="shared" si="7"/>
        <v>-</v>
      </c>
      <c r="BE18" s="121" t="str">
        <f t="shared" si="7"/>
        <v>-</v>
      </c>
      <c r="BF18" s="121" t="str">
        <f t="shared" si="7"/>
        <v>-</v>
      </c>
      <c r="BG18" s="121" t="str">
        <f t="shared" si="7"/>
        <v>-</v>
      </c>
      <c r="BH18" s="121" t="str">
        <f t="shared" si="7"/>
        <v>-</v>
      </c>
      <c r="BI18" s="125"/>
      <c r="BJ18" s="160">
        <f t="shared" si="12"/>
        <v>0</v>
      </c>
      <c r="BK18" s="160">
        <f t="shared" si="8"/>
        <v>0</v>
      </c>
      <c r="BL18" s="160">
        <f t="shared" si="8"/>
        <v>0</v>
      </c>
      <c r="BM18" s="160">
        <f t="shared" si="8"/>
        <v>0</v>
      </c>
      <c r="BN18" s="160"/>
      <c r="BO18" s="160">
        <f t="shared" si="9"/>
        <v>0.29166666666666669</v>
      </c>
      <c r="BP18" s="160">
        <f t="shared" si="9"/>
        <v>0.3125</v>
      </c>
      <c r="BQ18" s="160">
        <f t="shared" si="9"/>
        <v>0.33333333333333298</v>
      </c>
      <c r="BR18" s="160">
        <f t="shared" si="9"/>
        <v>0.35416666666666702</v>
      </c>
      <c r="BS18" s="160">
        <f t="shared" si="9"/>
        <v>0.375</v>
      </c>
      <c r="BT18" s="160">
        <f t="shared" si="9"/>
        <v>0.39583333333333398</v>
      </c>
      <c r="BU18" s="160">
        <f t="shared" si="9"/>
        <v>0.41666666666666702</v>
      </c>
      <c r="BV18" s="160">
        <f t="shared" si="9"/>
        <v>0.4375</v>
      </c>
      <c r="BW18" s="160">
        <f t="shared" si="9"/>
        <v>0.45833333333333398</v>
      </c>
      <c r="BX18" s="160">
        <f t="shared" si="9"/>
        <v>0.47916666666666702</v>
      </c>
      <c r="BY18" s="160">
        <f t="shared" si="9"/>
        <v>0.5</v>
      </c>
      <c r="BZ18" s="160">
        <f t="shared" si="9"/>
        <v>0.52083333333333304</v>
      </c>
      <c r="CA18" s="160">
        <f t="shared" si="9"/>
        <v>0.54166666666666696</v>
      </c>
      <c r="CB18" s="160">
        <f t="shared" si="9"/>
        <v>0.5625</v>
      </c>
      <c r="CC18" s="160">
        <f t="shared" si="9"/>
        <v>0.58333333333333304</v>
      </c>
      <c r="CD18" s="160">
        <f t="shared" si="9"/>
        <v>0.60416666666666696</v>
      </c>
      <c r="CE18" s="160">
        <f t="shared" si="10"/>
        <v>0.625</v>
      </c>
      <c r="CF18" s="160">
        <f t="shared" si="10"/>
        <v>0.64583333333333304</v>
      </c>
      <c r="CG18" s="160">
        <f t="shared" si="10"/>
        <v>0.66666666666666696</v>
      </c>
      <c r="CH18" s="160">
        <f t="shared" si="10"/>
        <v>0.6875</v>
      </c>
      <c r="CI18" s="160">
        <f t="shared" si="10"/>
        <v>0.70833333333333304</v>
      </c>
      <c r="CJ18" s="160">
        <f t="shared" si="10"/>
        <v>0.72916666666666696</v>
      </c>
      <c r="CK18" s="160">
        <f t="shared" si="10"/>
        <v>0.75</v>
      </c>
      <c r="CL18" s="160">
        <f t="shared" si="10"/>
        <v>0.77083333333333304</v>
      </c>
      <c r="CM18" s="160">
        <f t="shared" si="10"/>
        <v>0.79166666666666696</v>
      </c>
      <c r="CN18" s="161"/>
      <c r="CO18" s="162">
        <v>0.29166666666666669</v>
      </c>
      <c r="CP18" s="162">
        <v>0.3125</v>
      </c>
      <c r="CQ18" s="162">
        <v>0.33333333333333298</v>
      </c>
      <c r="CR18" s="162">
        <v>0.35416666666666702</v>
      </c>
      <c r="CS18" s="162">
        <v>0.375</v>
      </c>
      <c r="CT18" s="162">
        <v>0.39583333333333398</v>
      </c>
      <c r="CU18" s="162">
        <v>0.41666666666666702</v>
      </c>
      <c r="CV18" s="162">
        <v>0.4375</v>
      </c>
      <c r="CW18" s="162">
        <v>0.45833333333333398</v>
      </c>
      <c r="CX18" s="162">
        <v>0.47916666666666702</v>
      </c>
      <c r="CY18" s="162">
        <v>0.5</v>
      </c>
      <c r="CZ18" s="162">
        <v>0.52083333333333304</v>
      </c>
      <c r="DA18" s="162">
        <v>0.54166666666666696</v>
      </c>
      <c r="DB18" s="162">
        <v>0.5625</v>
      </c>
      <c r="DC18" s="162">
        <v>0.58333333333333304</v>
      </c>
      <c r="DD18" s="162">
        <v>0.60416666666666696</v>
      </c>
      <c r="DE18" s="162">
        <v>0.625</v>
      </c>
      <c r="DF18" s="162">
        <v>0.64583333333333304</v>
      </c>
      <c r="DG18" s="162">
        <v>0.66666666666666696</v>
      </c>
      <c r="DH18" s="162">
        <v>0.6875</v>
      </c>
      <c r="DI18" s="162">
        <v>0.70833333333333304</v>
      </c>
      <c r="DJ18" s="162">
        <v>0.72916666666666696</v>
      </c>
      <c r="DK18" s="162">
        <v>0.75</v>
      </c>
      <c r="DL18" s="162">
        <v>0.77083333333333304</v>
      </c>
      <c r="DM18" s="162">
        <v>0.79166666666666696</v>
      </c>
    </row>
    <row r="19" spans="3:117" ht="20.25" customHeight="1" x14ac:dyDescent="0.45">
      <c r="C19" s="156"/>
      <c r="D19" s="163"/>
      <c r="E19" s="128"/>
      <c r="F19" s="157"/>
      <c r="G19" s="128"/>
      <c r="H19" s="157"/>
      <c r="I19" s="158" t="str">
        <f t="shared" si="3"/>
        <v>-</v>
      </c>
      <c r="J19" s="130" t="str">
        <f t="shared" si="3"/>
        <v>-</v>
      </c>
      <c r="K19" s="158" t="str">
        <f t="shared" si="3"/>
        <v>-</v>
      </c>
      <c r="L19" s="130" t="str">
        <f t="shared" si="3"/>
        <v>-</v>
      </c>
      <c r="M19" s="158" t="str">
        <f t="shared" si="3"/>
        <v>-</v>
      </c>
      <c r="N19" s="130" t="str">
        <f t="shared" si="3"/>
        <v>-</v>
      </c>
      <c r="O19" s="158" t="str">
        <f t="shared" si="3"/>
        <v>-</v>
      </c>
      <c r="P19" s="130" t="str">
        <f t="shared" si="3"/>
        <v>-</v>
      </c>
      <c r="Q19" s="158" t="str">
        <f t="shared" si="3"/>
        <v>-</v>
      </c>
      <c r="R19" s="130" t="str">
        <f t="shared" si="3"/>
        <v>-</v>
      </c>
      <c r="S19" s="158" t="str">
        <f t="shared" si="3"/>
        <v>-</v>
      </c>
      <c r="T19" s="130" t="str">
        <f t="shared" si="3"/>
        <v>-</v>
      </c>
      <c r="U19" s="158" t="str">
        <f t="shared" si="3"/>
        <v>-</v>
      </c>
      <c r="V19" s="130" t="str">
        <f t="shared" si="3"/>
        <v>-</v>
      </c>
      <c r="W19" s="158" t="str">
        <f t="shared" si="3"/>
        <v>-</v>
      </c>
      <c r="X19" s="130" t="str">
        <f t="shared" si="3"/>
        <v>-</v>
      </c>
      <c r="Y19" s="158" t="str">
        <f t="shared" si="4"/>
        <v>-</v>
      </c>
      <c r="Z19" s="130" t="str">
        <f t="shared" si="4"/>
        <v>-</v>
      </c>
      <c r="AA19" s="158" t="str">
        <f t="shared" si="4"/>
        <v>-</v>
      </c>
      <c r="AB19" s="130" t="str">
        <f t="shared" si="4"/>
        <v>-</v>
      </c>
      <c r="AC19" s="158" t="str">
        <f t="shared" si="4"/>
        <v>-</v>
      </c>
      <c r="AD19" s="130" t="str">
        <f t="shared" si="4"/>
        <v>-</v>
      </c>
      <c r="AE19" s="158" t="str">
        <f t="shared" si="4"/>
        <v>-</v>
      </c>
      <c r="AF19" s="130" t="str">
        <f t="shared" si="4"/>
        <v>-</v>
      </c>
      <c r="AG19" s="132" t="str">
        <f t="shared" si="4"/>
        <v>-</v>
      </c>
      <c r="AH19" s="159">
        <f t="shared" si="5"/>
        <v>0</v>
      </c>
      <c r="AJ19" s="121" t="str">
        <f t="shared" si="11"/>
        <v>-</v>
      </c>
      <c r="AK19" s="121" t="str">
        <f t="shared" si="6"/>
        <v>-</v>
      </c>
      <c r="AL19" s="121" t="str">
        <f t="shared" si="6"/>
        <v>-</v>
      </c>
      <c r="AM19" s="121" t="str">
        <f t="shared" si="6"/>
        <v>-</v>
      </c>
      <c r="AN19" s="121" t="str">
        <f t="shared" si="6"/>
        <v>-</v>
      </c>
      <c r="AO19" s="121" t="str">
        <f t="shared" si="6"/>
        <v>-</v>
      </c>
      <c r="AP19" s="121" t="str">
        <f t="shared" si="6"/>
        <v>-</v>
      </c>
      <c r="AQ19" s="121" t="str">
        <f t="shared" si="6"/>
        <v>-</v>
      </c>
      <c r="AR19" s="121" t="str">
        <f t="shared" si="6"/>
        <v>-</v>
      </c>
      <c r="AS19" s="121" t="str">
        <f t="shared" si="6"/>
        <v>-</v>
      </c>
      <c r="AT19" s="121" t="str">
        <f t="shared" si="6"/>
        <v>-</v>
      </c>
      <c r="AU19" s="121" t="str">
        <f t="shared" si="6"/>
        <v>-</v>
      </c>
      <c r="AV19" s="121" t="str">
        <f t="shared" si="6"/>
        <v>-</v>
      </c>
      <c r="AW19" s="121" t="str">
        <f t="shared" si="6"/>
        <v>-</v>
      </c>
      <c r="AX19" s="121" t="str">
        <f t="shared" si="6"/>
        <v>-</v>
      </c>
      <c r="AY19" s="121" t="str">
        <f t="shared" si="6"/>
        <v>-</v>
      </c>
      <c r="AZ19" s="121" t="str">
        <f t="shared" si="6"/>
        <v>-</v>
      </c>
      <c r="BA19" s="121" t="str">
        <f t="shared" si="7"/>
        <v>-</v>
      </c>
      <c r="BB19" s="121" t="str">
        <f t="shared" si="7"/>
        <v>-</v>
      </c>
      <c r="BC19" s="121" t="str">
        <f t="shared" si="7"/>
        <v>-</v>
      </c>
      <c r="BD19" s="121" t="str">
        <f t="shared" si="7"/>
        <v>-</v>
      </c>
      <c r="BE19" s="121" t="str">
        <f t="shared" si="7"/>
        <v>-</v>
      </c>
      <c r="BF19" s="121" t="str">
        <f t="shared" si="7"/>
        <v>-</v>
      </c>
      <c r="BG19" s="121" t="str">
        <f t="shared" si="7"/>
        <v>-</v>
      </c>
      <c r="BH19" s="121" t="str">
        <f t="shared" si="7"/>
        <v>-</v>
      </c>
      <c r="BI19" s="125"/>
      <c r="BJ19" s="160">
        <f t="shared" si="12"/>
        <v>0</v>
      </c>
      <c r="BK19" s="160">
        <f t="shared" si="8"/>
        <v>0</v>
      </c>
      <c r="BL19" s="160">
        <f t="shared" si="8"/>
        <v>0</v>
      </c>
      <c r="BM19" s="160">
        <f t="shared" si="8"/>
        <v>0</v>
      </c>
      <c r="BN19" s="160"/>
      <c r="BO19" s="160">
        <f t="shared" si="9"/>
        <v>0.29166666666666669</v>
      </c>
      <c r="BP19" s="160">
        <f t="shared" si="9"/>
        <v>0.3125</v>
      </c>
      <c r="BQ19" s="160">
        <f t="shared" si="9"/>
        <v>0.33333333333333298</v>
      </c>
      <c r="BR19" s="160">
        <f t="shared" si="9"/>
        <v>0.35416666666666702</v>
      </c>
      <c r="BS19" s="160">
        <f t="shared" si="9"/>
        <v>0.375</v>
      </c>
      <c r="BT19" s="160">
        <f t="shared" si="9"/>
        <v>0.39583333333333398</v>
      </c>
      <c r="BU19" s="160">
        <f t="shared" si="9"/>
        <v>0.41666666666666702</v>
      </c>
      <c r="BV19" s="160">
        <f t="shared" si="9"/>
        <v>0.4375</v>
      </c>
      <c r="BW19" s="160">
        <f t="shared" si="9"/>
        <v>0.45833333333333398</v>
      </c>
      <c r="BX19" s="160">
        <f t="shared" si="9"/>
        <v>0.47916666666666702</v>
      </c>
      <c r="BY19" s="160">
        <f t="shared" si="9"/>
        <v>0.5</v>
      </c>
      <c r="BZ19" s="160">
        <f t="shared" si="9"/>
        <v>0.52083333333333304</v>
      </c>
      <c r="CA19" s="160">
        <f t="shared" si="9"/>
        <v>0.54166666666666696</v>
      </c>
      <c r="CB19" s="160">
        <f t="shared" si="9"/>
        <v>0.5625</v>
      </c>
      <c r="CC19" s="160">
        <f t="shared" si="9"/>
        <v>0.58333333333333304</v>
      </c>
      <c r="CD19" s="160">
        <f t="shared" si="9"/>
        <v>0.60416666666666696</v>
      </c>
      <c r="CE19" s="160">
        <f t="shared" si="10"/>
        <v>0.625</v>
      </c>
      <c r="CF19" s="160">
        <f t="shared" si="10"/>
        <v>0.64583333333333304</v>
      </c>
      <c r="CG19" s="160">
        <f t="shared" si="10"/>
        <v>0.66666666666666696</v>
      </c>
      <c r="CH19" s="160">
        <f t="shared" si="10"/>
        <v>0.6875</v>
      </c>
      <c r="CI19" s="160">
        <f t="shared" si="10"/>
        <v>0.70833333333333304</v>
      </c>
      <c r="CJ19" s="160">
        <f t="shared" si="10"/>
        <v>0.72916666666666696</v>
      </c>
      <c r="CK19" s="160">
        <f t="shared" si="10"/>
        <v>0.75</v>
      </c>
      <c r="CL19" s="160">
        <f t="shared" si="10"/>
        <v>0.77083333333333304</v>
      </c>
      <c r="CM19" s="160">
        <f t="shared" si="10"/>
        <v>0.79166666666666696</v>
      </c>
      <c r="CN19" s="161"/>
      <c r="CO19" s="162">
        <v>0.29166666666666669</v>
      </c>
      <c r="CP19" s="162">
        <v>0.3125</v>
      </c>
      <c r="CQ19" s="162">
        <v>0.33333333333333298</v>
      </c>
      <c r="CR19" s="162">
        <v>0.35416666666666702</v>
      </c>
      <c r="CS19" s="162">
        <v>0.375</v>
      </c>
      <c r="CT19" s="162">
        <v>0.39583333333333398</v>
      </c>
      <c r="CU19" s="162">
        <v>0.41666666666666702</v>
      </c>
      <c r="CV19" s="162">
        <v>0.4375</v>
      </c>
      <c r="CW19" s="162">
        <v>0.45833333333333398</v>
      </c>
      <c r="CX19" s="162">
        <v>0.47916666666666702</v>
      </c>
      <c r="CY19" s="162">
        <v>0.5</v>
      </c>
      <c r="CZ19" s="162">
        <v>0.52083333333333304</v>
      </c>
      <c r="DA19" s="162">
        <v>0.54166666666666696</v>
      </c>
      <c r="DB19" s="162">
        <v>0.5625</v>
      </c>
      <c r="DC19" s="162">
        <v>0.58333333333333304</v>
      </c>
      <c r="DD19" s="162">
        <v>0.60416666666666696</v>
      </c>
      <c r="DE19" s="162">
        <v>0.625</v>
      </c>
      <c r="DF19" s="162">
        <v>0.64583333333333304</v>
      </c>
      <c r="DG19" s="162">
        <v>0.66666666666666696</v>
      </c>
      <c r="DH19" s="162">
        <v>0.6875</v>
      </c>
      <c r="DI19" s="162">
        <v>0.70833333333333304</v>
      </c>
      <c r="DJ19" s="162">
        <v>0.72916666666666696</v>
      </c>
      <c r="DK19" s="162">
        <v>0.75</v>
      </c>
      <c r="DL19" s="162">
        <v>0.77083333333333304</v>
      </c>
      <c r="DM19" s="162">
        <v>0.79166666666666696</v>
      </c>
    </row>
    <row r="20" spans="3:117" ht="20.25" customHeight="1" x14ac:dyDescent="0.45">
      <c r="C20" s="156"/>
      <c r="D20" s="156"/>
      <c r="E20" s="164"/>
      <c r="F20" s="157"/>
      <c r="G20" s="128"/>
      <c r="H20" s="157"/>
      <c r="I20" s="158" t="str">
        <f t="shared" si="3"/>
        <v>-</v>
      </c>
      <c r="J20" s="130" t="str">
        <f t="shared" si="3"/>
        <v>-</v>
      </c>
      <c r="K20" s="158" t="str">
        <f t="shared" si="3"/>
        <v>-</v>
      </c>
      <c r="L20" s="130" t="str">
        <f t="shared" si="3"/>
        <v>-</v>
      </c>
      <c r="M20" s="158" t="str">
        <f t="shared" si="3"/>
        <v>-</v>
      </c>
      <c r="N20" s="130" t="str">
        <f t="shared" si="3"/>
        <v>-</v>
      </c>
      <c r="O20" s="158" t="str">
        <f t="shared" si="3"/>
        <v>-</v>
      </c>
      <c r="P20" s="130" t="str">
        <f t="shared" si="3"/>
        <v>-</v>
      </c>
      <c r="Q20" s="158" t="str">
        <f t="shared" si="3"/>
        <v>-</v>
      </c>
      <c r="R20" s="130" t="str">
        <f t="shared" si="3"/>
        <v>-</v>
      </c>
      <c r="S20" s="158" t="str">
        <f t="shared" si="3"/>
        <v>-</v>
      </c>
      <c r="T20" s="130" t="str">
        <f t="shared" si="3"/>
        <v>-</v>
      </c>
      <c r="U20" s="158" t="str">
        <f t="shared" si="3"/>
        <v>-</v>
      </c>
      <c r="V20" s="130" t="str">
        <f t="shared" si="3"/>
        <v>-</v>
      </c>
      <c r="W20" s="158" t="str">
        <f t="shared" si="3"/>
        <v>-</v>
      </c>
      <c r="X20" s="130" t="str">
        <f t="shared" si="3"/>
        <v>-</v>
      </c>
      <c r="Y20" s="158" t="str">
        <f t="shared" si="4"/>
        <v>-</v>
      </c>
      <c r="Z20" s="130" t="str">
        <f t="shared" si="4"/>
        <v>-</v>
      </c>
      <c r="AA20" s="158" t="str">
        <f t="shared" si="4"/>
        <v>-</v>
      </c>
      <c r="AB20" s="130" t="str">
        <f t="shared" si="4"/>
        <v>-</v>
      </c>
      <c r="AC20" s="158" t="str">
        <f t="shared" si="4"/>
        <v>-</v>
      </c>
      <c r="AD20" s="130" t="str">
        <f t="shared" si="4"/>
        <v>-</v>
      </c>
      <c r="AE20" s="158" t="str">
        <f t="shared" si="4"/>
        <v>-</v>
      </c>
      <c r="AF20" s="130" t="str">
        <f t="shared" si="4"/>
        <v>-</v>
      </c>
      <c r="AG20" s="132" t="str">
        <f t="shared" si="4"/>
        <v>-</v>
      </c>
      <c r="AH20" s="159">
        <f t="shared" si="5"/>
        <v>0</v>
      </c>
      <c r="AJ20" s="121" t="str">
        <f t="shared" si="11"/>
        <v>-</v>
      </c>
      <c r="AK20" s="121" t="str">
        <f t="shared" si="6"/>
        <v>-</v>
      </c>
      <c r="AL20" s="121" t="str">
        <f t="shared" si="6"/>
        <v>-</v>
      </c>
      <c r="AM20" s="121" t="str">
        <f t="shared" si="6"/>
        <v>-</v>
      </c>
      <c r="AN20" s="121" t="str">
        <f t="shared" si="6"/>
        <v>-</v>
      </c>
      <c r="AO20" s="121" t="str">
        <f t="shared" si="6"/>
        <v>-</v>
      </c>
      <c r="AP20" s="121" t="str">
        <f t="shared" si="6"/>
        <v>-</v>
      </c>
      <c r="AQ20" s="121" t="str">
        <f t="shared" si="6"/>
        <v>-</v>
      </c>
      <c r="AR20" s="121" t="str">
        <f t="shared" si="6"/>
        <v>-</v>
      </c>
      <c r="AS20" s="121" t="str">
        <f t="shared" si="6"/>
        <v>-</v>
      </c>
      <c r="AT20" s="121" t="str">
        <f t="shared" si="6"/>
        <v>-</v>
      </c>
      <c r="AU20" s="121" t="str">
        <f t="shared" si="6"/>
        <v>-</v>
      </c>
      <c r="AV20" s="121" t="str">
        <f t="shared" si="6"/>
        <v>-</v>
      </c>
      <c r="AW20" s="121" t="str">
        <f t="shared" si="6"/>
        <v>-</v>
      </c>
      <c r="AX20" s="121" t="str">
        <f t="shared" si="6"/>
        <v>-</v>
      </c>
      <c r="AY20" s="121" t="str">
        <f t="shared" si="6"/>
        <v>-</v>
      </c>
      <c r="AZ20" s="121" t="str">
        <f t="shared" si="6"/>
        <v>-</v>
      </c>
      <c r="BA20" s="121" t="str">
        <f t="shared" si="7"/>
        <v>-</v>
      </c>
      <c r="BB20" s="121" t="str">
        <f t="shared" si="7"/>
        <v>-</v>
      </c>
      <c r="BC20" s="121" t="str">
        <f t="shared" si="7"/>
        <v>-</v>
      </c>
      <c r="BD20" s="121" t="str">
        <f t="shared" si="7"/>
        <v>-</v>
      </c>
      <c r="BE20" s="121" t="str">
        <f t="shared" si="7"/>
        <v>-</v>
      </c>
      <c r="BF20" s="121" t="str">
        <f t="shared" si="7"/>
        <v>-</v>
      </c>
      <c r="BG20" s="121" t="str">
        <f t="shared" si="7"/>
        <v>-</v>
      </c>
      <c r="BH20" s="121" t="str">
        <f t="shared" si="7"/>
        <v>-</v>
      </c>
      <c r="BI20" s="125"/>
      <c r="BJ20" s="160">
        <f t="shared" si="12"/>
        <v>0</v>
      </c>
      <c r="BK20" s="160">
        <f t="shared" si="8"/>
        <v>0</v>
      </c>
      <c r="BL20" s="160">
        <f t="shared" si="8"/>
        <v>0</v>
      </c>
      <c r="BM20" s="160">
        <f t="shared" si="8"/>
        <v>0</v>
      </c>
      <c r="BN20" s="160"/>
      <c r="BO20" s="160">
        <f t="shared" si="9"/>
        <v>0.29166666666666669</v>
      </c>
      <c r="BP20" s="160">
        <f t="shared" si="9"/>
        <v>0.3125</v>
      </c>
      <c r="BQ20" s="160">
        <f t="shared" si="9"/>
        <v>0.33333333333333298</v>
      </c>
      <c r="BR20" s="160">
        <f t="shared" si="9"/>
        <v>0.35416666666666702</v>
      </c>
      <c r="BS20" s="160">
        <f t="shared" si="9"/>
        <v>0.375</v>
      </c>
      <c r="BT20" s="160">
        <f t="shared" si="9"/>
        <v>0.39583333333333398</v>
      </c>
      <c r="BU20" s="160">
        <f t="shared" si="9"/>
        <v>0.41666666666666702</v>
      </c>
      <c r="BV20" s="160">
        <f t="shared" si="9"/>
        <v>0.4375</v>
      </c>
      <c r="BW20" s="160">
        <f t="shared" si="9"/>
        <v>0.45833333333333398</v>
      </c>
      <c r="BX20" s="160">
        <f t="shared" si="9"/>
        <v>0.47916666666666702</v>
      </c>
      <c r="BY20" s="160">
        <f t="shared" si="9"/>
        <v>0.5</v>
      </c>
      <c r="BZ20" s="160">
        <f t="shared" si="9"/>
        <v>0.52083333333333304</v>
      </c>
      <c r="CA20" s="160">
        <f t="shared" si="9"/>
        <v>0.54166666666666696</v>
      </c>
      <c r="CB20" s="160">
        <f t="shared" si="9"/>
        <v>0.5625</v>
      </c>
      <c r="CC20" s="160">
        <f t="shared" si="9"/>
        <v>0.58333333333333304</v>
      </c>
      <c r="CD20" s="160">
        <f t="shared" si="9"/>
        <v>0.60416666666666696</v>
      </c>
      <c r="CE20" s="160">
        <f t="shared" si="10"/>
        <v>0.625</v>
      </c>
      <c r="CF20" s="160">
        <f t="shared" si="10"/>
        <v>0.64583333333333304</v>
      </c>
      <c r="CG20" s="160">
        <f t="shared" si="10"/>
        <v>0.66666666666666696</v>
      </c>
      <c r="CH20" s="160">
        <f t="shared" si="10"/>
        <v>0.6875</v>
      </c>
      <c r="CI20" s="160">
        <f t="shared" si="10"/>
        <v>0.70833333333333304</v>
      </c>
      <c r="CJ20" s="160">
        <f t="shared" si="10"/>
        <v>0.72916666666666696</v>
      </c>
      <c r="CK20" s="160">
        <f t="shared" si="10"/>
        <v>0.75</v>
      </c>
      <c r="CL20" s="160">
        <f t="shared" si="10"/>
        <v>0.77083333333333304</v>
      </c>
      <c r="CM20" s="160">
        <f t="shared" si="10"/>
        <v>0.79166666666666696</v>
      </c>
      <c r="CN20" s="161"/>
      <c r="CO20" s="162">
        <v>0.29166666666666669</v>
      </c>
      <c r="CP20" s="162">
        <v>0.3125</v>
      </c>
      <c r="CQ20" s="162">
        <v>0.33333333333333298</v>
      </c>
      <c r="CR20" s="162">
        <v>0.35416666666666702</v>
      </c>
      <c r="CS20" s="162">
        <v>0.375</v>
      </c>
      <c r="CT20" s="162">
        <v>0.39583333333333398</v>
      </c>
      <c r="CU20" s="162">
        <v>0.41666666666666702</v>
      </c>
      <c r="CV20" s="162">
        <v>0.4375</v>
      </c>
      <c r="CW20" s="162">
        <v>0.45833333333333398</v>
      </c>
      <c r="CX20" s="162">
        <v>0.47916666666666702</v>
      </c>
      <c r="CY20" s="162">
        <v>0.5</v>
      </c>
      <c r="CZ20" s="162">
        <v>0.52083333333333304</v>
      </c>
      <c r="DA20" s="162">
        <v>0.54166666666666696</v>
      </c>
      <c r="DB20" s="162">
        <v>0.5625</v>
      </c>
      <c r="DC20" s="162">
        <v>0.58333333333333304</v>
      </c>
      <c r="DD20" s="162">
        <v>0.60416666666666696</v>
      </c>
      <c r="DE20" s="162">
        <v>0.625</v>
      </c>
      <c r="DF20" s="162">
        <v>0.64583333333333304</v>
      </c>
      <c r="DG20" s="162">
        <v>0.66666666666666696</v>
      </c>
      <c r="DH20" s="162">
        <v>0.6875</v>
      </c>
      <c r="DI20" s="162">
        <v>0.70833333333333304</v>
      </c>
      <c r="DJ20" s="162">
        <v>0.72916666666666696</v>
      </c>
      <c r="DK20" s="162">
        <v>0.75</v>
      </c>
      <c r="DL20" s="162">
        <v>0.77083333333333304</v>
      </c>
      <c r="DM20" s="162">
        <v>0.79166666666666696</v>
      </c>
    </row>
    <row r="21" spans="3:117" ht="20.25" customHeight="1" x14ac:dyDescent="0.45">
      <c r="C21" s="156"/>
      <c r="D21" s="156"/>
      <c r="E21" s="164"/>
      <c r="F21" s="157"/>
      <c r="G21" s="128"/>
      <c r="H21" s="157"/>
      <c r="I21" s="158" t="str">
        <f t="shared" si="3"/>
        <v>-</v>
      </c>
      <c r="J21" s="130" t="str">
        <f t="shared" si="3"/>
        <v>-</v>
      </c>
      <c r="K21" s="158" t="str">
        <f t="shared" si="3"/>
        <v>-</v>
      </c>
      <c r="L21" s="130" t="str">
        <f t="shared" si="3"/>
        <v>-</v>
      </c>
      <c r="M21" s="158" t="str">
        <f t="shared" si="3"/>
        <v>-</v>
      </c>
      <c r="N21" s="130" t="str">
        <f t="shared" si="3"/>
        <v>-</v>
      </c>
      <c r="O21" s="158" t="str">
        <f t="shared" si="3"/>
        <v>-</v>
      </c>
      <c r="P21" s="130" t="str">
        <f t="shared" si="3"/>
        <v>-</v>
      </c>
      <c r="Q21" s="158" t="str">
        <f t="shared" si="3"/>
        <v>-</v>
      </c>
      <c r="R21" s="130" t="str">
        <f t="shared" si="3"/>
        <v>-</v>
      </c>
      <c r="S21" s="158" t="str">
        <f t="shared" si="3"/>
        <v>-</v>
      </c>
      <c r="T21" s="130" t="str">
        <f t="shared" si="3"/>
        <v>-</v>
      </c>
      <c r="U21" s="158" t="str">
        <f t="shared" si="3"/>
        <v>-</v>
      </c>
      <c r="V21" s="130" t="str">
        <f t="shared" si="3"/>
        <v>-</v>
      </c>
      <c r="W21" s="158" t="str">
        <f t="shared" si="3"/>
        <v>-</v>
      </c>
      <c r="X21" s="130" t="str">
        <f t="shared" si="3"/>
        <v>-</v>
      </c>
      <c r="Y21" s="158" t="str">
        <f t="shared" si="4"/>
        <v>-</v>
      </c>
      <c r="Z21" s="130" t="str">
        <f t="shared" si="4"/>
        <v>-</v>
      </c>
      <c r="AA21" s="158" t="str">
        <f t="shared" si="4"/>
        <v>-</v>
      </c>
      <c r="AB21" s="130" t="str">
        <f t="shared" si="4"/>
        <v>-</v>
      </c>
      <c r="AC21" s="158" t="str">
        <f t="shared" si="4"/>
        <v>-</v>
      </c>
      <c r="AD21" s="130" t="str">
        <f t="shared" si="4"/>
        <v>-</v>
      </c>
      <c r="AE21" s="158" t="str">
        <f t="shared" si="4"/>
        <v>-</v>
      </c>
      <c r="AF21" s="130" t="str">
        <f t="shared" si="4"/>
        <v>-</v>
      </c>
      <c r="AG21" s="132" t="str">
        <f t="shared" si="4"/>
        <v>-</v>
      </c>
      <c r="AH21" s="159">
        <f t="shared" si="5"/>
        <v>0</v>
      </c>
      <c r="AJ21" s="121" t="str">
        <f t="shared" si="11"/>
        <v>-</v>
      </c>
      <c r="AK21" s="121" t="str">
        <f t="shared" si="6"/>
        <v>-</v>
      </c>
      <c r="AL21" s="121" t="str">
        <f t="shared" si="6"/>
        <v>-</v>
      </c>
      <c r="AM21" s="121" t="str">
        <f t="shared" si="6"/>
        <v>-</v>
      </c>
      <c r="AN21" s="121" t="str">
        <f t="shared" si="6"/>
        <v>-</v>
      </c>
      <c r="AO21" s="121" t="str">
        <f t="shared" si="6"/>
        <v>-</v>
      </c>
      <c r="AP21" s="121" t="str">
        <f t="shared" si="6"/>
        <v>-</v>
      </c>
      <c r="AQ21" s="121" t="str">
        <f t="shared" si="6"/>
        <v>-</v>
      </c>
      <c r="AR21" s="121" t="str">
        <f t="shared" si="6"/>
        <v>-</v>
      </c>
      <c r="AS21" s="121" t="str">
        <f t="shared" si="6"/>
        <v>-</v>
      </c>
      <c r="AT21" s="121" t="str">
        <f t="shared" si="6"/>
        <v>-</v>
      </c>
      <c r="AU21" s="121" t="str">
        <f t="shared" si="6"/>
        <v>-</v>
      </c>
      <c r="AV21" s="121" t="str">
        <f t="shared" si="6"/>
        <v>-</v>
      </c>
      <c r="AW21" s="121" t="str">
        <f t="shared" si="6"/>
        <v>-</v>
      </c>
      <c r="AX21" s="121" t="str">
        <f t="shared" si="6"/>
        <v>-</v>
      </c>
      <c r="AY21" s="121" t="str">
        <f t="shared" si="6"/>
        <v>-</v>
      </c>
      <c r="AZ21" s="121" t="str">
        <f t="shared" si="6"/>
        <v>-</v>
      </c>
      <c r="BA21" s="121" t="str">
        <f t="shared" si="7"/>
        <v>-</v>
      </c>
      <c r="BB21" s="121" t="str">
        <f t="shared" si="7"/>
        <v>-</v>
      </c>
      <c r="BC21" s="121" t="str">
        <f t="shared" si="7"/>
        <v>-</v>
      </c>
      <c r="BD21" s="121" t="str">
        <f t="shared" si="7"/>
        <v>-</v>
      </c>
      <c r="BE21" s="121" t="str">
        <f t="shared" si="7"/>
        <v>-</v>
      </c>
      <c r="BF21" s="121" t="str">
        <f t="shared" si="7"/>
        <v>-</v>
      </c>
      <c r="BG21" s="121" t="str">
        <f t="shared" si="7"/>
        <v>-</v>
      </c>
      <c r="BH21" s="121" t="str">
        <f t="shared" si="7"/>
        <v>-</v>
      </c>
      <c r="BI21" s="125"/>
      <c r="BJ21" s="160">
        <f t="shared" si="12"/>
        <v>0</v>
      </c>
      <c r="BK21" s="160">
        <f t="shared" si="8"/>
        <v>0</v>
      </c>
      <c r="BL21" s="160">
        <f t="shared" si="8"/>
        <v>0</v>
      </c>
      <c r="BM21" s="160">
        <f t="shared" si="8"/>
        <v>0</v>
      </c>
      <c r="BN21" s="160"/>
      <c r="BO21" s="160">
        <f t="shared" si="9"/>
        <v>0.29166666666666669</v>
      </c>
      <c r="BP21" s="160">
        <f t="shared" si="9"/>
        <v>0.3125</v>
      </c>
      <c r="BQ21" s="160">
        <f t="shared" si="9"/>
        <v>0.33333333333333298</v>
      </c>
      <c r="BR21" s="160">
        <f t="shared" si="9"/>
        <v>0.35416666666666702</v>
      </c>
      <c r="BS21" s="160">
        <f t="shared" si="9"/>
        <v>0.375</v>
      </c>
      <c r="BT21" s="160">
        <f t="shared" si="9"/>
        <v>0.39583333333333398</v>
      </c>
      <c r="BU21" s="160">
        <f t="shared" si="9"/>
        <v>0.41666666666666702</v>
      </c>
      <c r="BV21" s="160">
        <f t="shared" si="9"/>
        <v>0.4375</v>
      </c>
      <c r="BW21" s="160">
        <f t="shared" si="9"/>
        <v>0.45833333333333398</v>
      </c>
      <c r="BX21" s="160">
        <f t="shared" si="9"/>
        <v>0.47916666666666702</v>
      </c>
      <c r="BY21" s="160">
        <f t="shared" si="9"/>
        <v>0.5</v>
      </c>
      <c r="BZ21" s="160">
        <f t="shared" si="9"/>
        <v>0.52083333333333304</v>
      </c>
      <c r="CA21" s="160">
        <f t="shared" si="9"/>
        <v>0.54166666666666696</v>
      </c>
      <c r="CB21" s="160">
        <f t="shared" si="9"/>
        <v>0.5625</v>
      </c>
      <c r="CC21" s="160">
        <f t="shared" si="9"/>
        <v>0.58333333333333304</v>
      </c>
      <c r="CD21" s="160">
        <f t="shared" si="9"/>
        <v>0.60416666666666696</v>
      </c>
      <c r="CE21" s="160">
        <f t="shared" si="10"/>
        <v>0.625</v>
      </c>
      <c r="CF21" s="160">
        <f t="shared" si="10"/>
        <v>0.64583333333333304</v>
      </c>
      <c r="CG21" s="160">
        <f t="shared" si="10"/>
        <v>0.66666666666666696</v>
      </c>
      <c r="CH21" s="160">
        <f t="shared" si="10"/>
        <v>0.6875</v>
      </c>
      <c r="CI21" s="160">
        <f t="shared" si="10"/>
        <v>0.70833333333333304</v>
      </c>
      <c r="CJ21" s="160">
        <f t="shared" si="10"/>
        <v>0.72916666666666696</v>
      </c>
      <c r="CK21" s="160">
        <f t="shared" si="10"/>
        <v>0.75</v>
      </c>
      <c r="CL21" s="160">
        <f t="shared" si="10"/>
        <v>0.77083333333333304</v>
      </c>
      <c r="CM21" s="160">
        <f t="shared" si="10"/>
        <v>0.79166666666666696</v>
      </c>
      <c r="CN21" s="161"/>
      <c r="CO21" s="162">
        <v>0.29166666666666669</v>
      </c>
      <c r="CP21" s="162">
        <v>0.3125</v>
      </c>
      <c r="CQ21" s="162">
        <v>0.33333333333333298</v>
      </c>
      <c r="CR21" s="162">
        <v>0.35416666666666702</v>
      </c>
      <c r="CS21" s="162">
        <v>0.375</v>
      </c>
      <c r="CT21" s="162">
        <v>0.39583333333333398</v>
      </c>
      <c r="CU21" s="162">
        <v>0.41666666666666702</v>
      </c>
      <c r="CV21" s="162">
        <v>0.4375</v>
      </c>
      <c r="CW21" s="162">
        <v>0.45833333333333398</v>
      </c>
      <c r="CX21" s="162">
        <v>0.47916666666666702</v>
      </c>
      <c r="CY21" s="162">
        <v>0.5</v>
      </c>
      <c r="CZ21" s="162">
        <v>0.52083333333333304</v>
      </c>
      <c r="DA21" s="162">
        <v>0.54166666666666696</v>
      </c>
      <c r="DB21" s="162">
        <v>0.5625</v>
      </c>
      <c r="DC21" s="162">
        <v>0.58333333333333304</v>
      </c>
      <c r="DD21" s="162">
        <v>0.60416666666666696</v>
      </c>
      <c r="DE21" s="162">
        <v>0.625</v>
      </c>
      <c r="DF21" s="162">
        <v>0.64583333333333304</v>
      </c>
      <c r="DG21" s="162">
        <v>0.66666666666666696</v>
      </c>
      <c r="DH21" s="162">
        <v>0.6875</v>
      </c>
      <c r="DI21" s="162">
        <v>0.70833333333333304</v>
      </c>
      <c r="DJ21" s="162">
        <v>0.72916666666666696</v>
      </c>
      <c r="DK21" s="162">
        <v>0.75</v>
      </c>
      <c r="DL21" s="162">
        <v>0.77083333333333304</v>
      </c>
      <c r="DM21" s="162">
        <v>0.79166666666666696</v>
      </c>
    </row>
    <row r="22" spans="3:117" ht="20.25" customHeight="1" x14ac:dyDescent="0.45">
      <c r="C22" s="156"/>
      <c r="D22" s="156"/>
      <c r="E22" s="164"/>
      <c r="F22" s="157"/>
      <c r="G22" s="128"/>
      <c r="H22" s="157"/>
      <c r="I22" s="158" t="str">
        <f t="shared" si="3"/>
        <v>-</v>
      </c>
      <c r="J22" s="130" t="str">
        <f t="shared" si="3"/>
        <v>-</v>
      </c>
      <c r="K22" s="158" t="str">
        <f t="shared" si="3"/>
        <v>-</v>
      </c>
      <c r="L22" s="130" t="str">
        <f t="shared" si="3"/>
        <v>-</v>
      </c>
      <c r="M22" s="158" t="str">
        <f t="shared" si="3"/>
        <v>-</v>
      </c>
      <c r="N22" s="130" t="str">
        <f t="shared" si="3"/>
        <v>-</v>
      </c>
      <c r="O22" s="158" t="str">
        <f t="shared" si="3"/>
        <v>-</v>
      </c>
      <c r="P22" s="130" t="str">
        <f t="shared" si="3"/>
        <v>-</v>
      </c>
      <c r="Q22" s="158" t="str">
        <f t="shared" si="3"/>
        <v>-</v>
      </c>
      <c r="R22" s="130" t="str">
        <f t="shared" si="3"/>
        <v>-</v>
      </c>
      <c r="S22" s="158" t="str">
        <f t="shared" si="3"/>
        <v>-</v>
      </c>
      <c r="T22" s="130" t="str">
        <f t="shared" si="3"/>
        <v>-</v>
      </c>
      <c r="U22" s="158" t="str">
        <f t="shared" si="3"/>
        <v>-</v>
      </c>
      <c r="V22" s="130" t="str">
        <f t="shared" si="3"/>
        <v>-</v>
      </c>
      <c r="W22" s="158" t="str">
        <f t="shared" si="3"/>
        <v>-</v>
      </c>
      <c r="X22" s="130" t="str">
        <f t="shared" si="3"/>
        <v>-</v>
      </c>
      <c r="Y22" s="158" t="str">
        <f t="shared" si="4"/>
        <v>-</v>
      </c>
      <c r="Z22" s="130" t="str">
        <f t="shared" si="4"/>
        <v>-</v>
      </c>
      <c r="AA22" s="158" t="str">
        <f t="shared" si="4"/>
        <v>-</v>
      </c>
      <c r="AB22" s="130" t="str">
        <f t="shared" si="4"/>
        <v>-</v>
      </c>
      <c r="AC22" s="158" t="str">
        <f t="shared" si="4"/>
        <v>-</v>
      </c>
      <c r="AD22" s="130" t="str">
        <f t="shared" si="4"/>
        <v>-</v>
      </c>
      <c r="AE22" s="158" t="str">
        <f t="shared" si="4"/>
        <v>-</v>
      </c>
      <c r="AF22" s="130" t="str">
        <f t="shared" si="4"/>
        <v>-</v>
      </c>
      <c r="AG22" s="132" t="str">
        <f t="shared" si="4"/>
        <v>-</v>
      </c>
      <c r="AH22" s="159">
        <f t="shared" si="5"/>
        <v>0</v>
      </c>
      <c r="AJ22" s="121" t="str">
        <f t="shared" si="11"/>
        <v>-</v>
      </c>
      <c r="AK22" s="121" t="str">
        <f t="shared" si="6"/>
        <v>-</v>
      </c>
      <c r="AL22" s="121" t="str">
        <f t="shared" si="6"/>
        <v>-</v>
      </c>
      <c r="AM22" s="121" t="str">
        <f t="shared" si="6"/>
        <v>-</v>
      </c>
      <c r="AN22" s="121" t="str">
        <f t="shared" si="6"/>
        <v>-</v>
      </c>
      <c r="AO22" s="121" t="str">
        <f t="shared" si="6"/>
        <v>-</v>
      </c>
      <c r="AP22" s="121" t="str">
        <f t="shared" si="6"/>
        <v>-</v>
      </c>
      <c r="AQ22" s="121" t="str">
        <f t="shared" si="6"/>
        <v>-</v>
      </c>
      <c r="AR22" s="121" t="str">
        <f t="shared" si="6"/>
        <v>-</v>
      </c>
      <c r="AS22" s="121" t="str">
        <f t="shared" si="6"/>
        <v>-</v>
      </c>
      <c r="AT22" s="121" t="str">
        <f t="shared" si="6"/>
        <v>-</v>
      </c>
      <c r="AU22" s="121" t="str">
        <f t="shared" si="6"/>
        <v>-</v>
      </c>
      <c r="AV22" s="121" t="str">
        <f t="shared" si="6"/>
        <v>-</v>
      </c>
      <c r="AW22" s="121" t="str">
        <f t="shared" si="6"/>
        <v>-</v>
      </c>
      <c r="AX22" s="121" t="str">
        <f t="shared" si="6"/>
        <v>-</v>
      </c>
      <c r="AY22" s="121" t="str">
        <f t="shared" si="6"/>
        <v>-</v>
      </c>
      <c r="AZ22" s="121" t="str">
        <f t="shared" si="6"/>
        <v>-</v>
      </c>
      <c r="BA22" s="121" t="str">
        <f t="shared" si="7"/>
        <v>-</v>
      </c>
      <c r="BB22" s="121" t="str">
        <f t="shared" si="7"/>
        <v>-</v>
      </c>
      <c r="BC22" s="121" t="str">
        <f t="shared" si="7"/>
        <v>-</v>
      </c>
      <c r="BD22" s="121" t="str">
        <f t="shared" si="7"/>
        <v>-</v>
      </c>
      <c r="BE22" s="121" t="str">
        <f t="shared" si="7"/>
        <v>-</v>
      </c>
      <c r="BF22" s="121" t="str">
        <f t="shared" si="7"/>
        <v>-</v>
      </c>
      <c r="BG22" s="121" t="str">
        <f t="shared" si="7"/>
        <v>-</v>
      </c>
      <c r="BH22" s="121" t="str">
        <f t="shared" si="7"/>
        <v>-</v>
      </c>
      <c r="BI22" s="125"/>
      <c r="BJ22" s="160">
        <f t="shared" si="12"/>
        <v>0</v>
      </c>
      <c r="BK22" s="160">
        <f t="shared" si="8"/>
        <v>0</v>
      </c>
      <c r="BL22" s="160">
        <f t="shared" si="8"/>
        <v>0</v>
      </c>
      <c r="BM22" s="160">
        <f t="shared" si="8"/>
        <v>0</v>
      </c>
      <c r="BN22" s="160"/>
      <c r="BO22" s="160">
        <f t="shared" si="9"/>
        <v>0.29166666666666669</v>
      </c>
      <c r="BP22" s="160">
        <f t="shared" si="9"/>
        <v>0.3125</v>
      </c>
      <c r="BQ22" s="160">
        <f t="shared" si="9"/>
        <v>0.33333333333333298</v>
      </c>
      <c r="BR22" s="160">
        <f t="shared" si="9"/>
        <v>0.35416666666666702</v>
      </c>
      <c r="BS22" s="160">
        <f t="shared" si="9"/>
        <v>0.375</v>
      </c>
      <c r="BT22" s="160">
        <f t="shared" si="9"/>
        <v>0.39583333333333398</v>
      </c>
      <c r="BU22" s="160">
        <f t="shared" si="9"/>
        <v>0.41666666666666702</v>
      </c>
      <c r="BV22" s="160">
        <f t="shared" si="9"/>
        <v>0.4375</v>
      </c>
      <c r="BW22" s="160">
        <f t="shared" si="9"/>
        <v>0.45833333333333398</v>
      </c>
      <c r="BX22" s="160">
        <f t="shared" si="9"/>
        <v>0.47916666666666702</v>
      </c>
      <c r="BY22" s="160">
        <f t="shared" si="9"/>
        <v>0.5</v>
      </c>
      <c r="BZ22" s="160">
        <f t="shared" si="9"/>
        <v>0.52083333333333304</v>
      </c>
      <c r="CA22" s="160">
        <f t="shared" si="9"/>
        <v>0.54166666666666696</v>
      </c>
      <c r="CB22" s="160">
        <f t="shared" si="9"/>
        <v>0.5625</v>
      </c>
      <c r="CC22" s="160">
        <f t="shared" si="9"/>
        <v>0.58333333333333304</v>
      </c>
      <c r="CD22" s="160">
        <f t="shared" si="9"/>
        <v>0.60416666666666696</v>
      </c>
      <c r="CE22" s="160">
        <f t="shared" si="10"/>
        <v>0.625</v>
      </c>
      <c r="CF22" s="160">
        <f t="shared" si="10"/>
        <v>0.64583333333333304</v>
      </c>
      <c r="CG22" s="160">
        <f t="shared" si="10"/>
        <v>0.66666666666666696</v>
      </c>
      <c r="CH22" s="160">
        <f t="shared" si="10"/>
        <v>0.6875</v>
      </c>
      <c r="CI22" s="160">
        <f t="shared" si="10"/>
        <v>0.70833333333333304</v>
      </c>
      <c r="CJ22" s="160">
        <f t="shared" si="10"/>
        <v>0.72916666666666696</v>
      </c>
      <c r="CK22" s="160">
        <f t="shared" si="10"/>
        <v>0.75</v>
      </c>
      <c r="CL22" s="160">
        <f t="shared" si="10"/>
        <v>0.77083333333333304</v>
      </c>
      <c r="CM22" s="160">
        <f t="shared" si="10"/>
        <v>0.79166666666666696</v>
      </c>
      <c r="CN22" s="161"/>
      <c r="CO22" s="162">
        <v>0.29166666666666669</v>
      </c>
      <c r="CP22" s="162">
        <v>0.3125</v>
      </c>
      <c r="CQ22" s="162">
        <v>0.33333333333333298</v>
      </c>
      <c r="CR22" s="162">
        <v>0.35416666666666702</v>
      </c>
      <c r="CS22" s="162">
        <v>0.375</v>
      </c>
      <c r="CT22" s="162">
        <v>0.39583333333333398</v>
      </c>
      <c r="CU22" s="162">
        <v>0.41666666666666702</v>
      </c>
      <c r="CV22" s="162">
        <v>0.4375</v>
      </c>
      <c r="CW22" s="162">
        <v>0.45833333333333398</v>
      </c>
      <c r="CX22" s="162">
        <v>0.47916666666666702</v>
      </c>
      <c r="CY22" s="162">
        <v>0.5</v>
      </c>
      <c r="CZ22" s="162">
        <v>0.52083333333333304</v>
      </c>
      <c r="DA22" s="162">
        <v>0.54166666666666696</v>
      </c>
      <c r="DB22" s="162">
        <v>0.5625</v>
      </c>
      <c r="DC22" s="162">
        <v>0.58333333333333304</v>
      </c>
      <c r="DD22" s="162">
        <v>0.60416666666666696</v>
      </c>
      <c r="DE22" s="162">
        <v>0.625</v>
      </c>
      <c r="DF22" s="162">
        <v>0.64583333333333304</v>
      </c>
      <c r="DG22" s="162">
        <v>0.66666666666666696</v>
      </c>
      <c r="DH22" s="162">
        <v>0.6875</v>
      </c>
      <c r="DI22" s="162">
        <v>0.70833333333333304</v>
      </c>
      <c r="DJ22" s="162">
        <v>0.72916666666666696</v>
      </c>
      <c r="DK22" s="162">
        <v>0.75</v>
      </c>
      <c r="DL22" s="162">
        <v>0.77083333333333304</v>
      </c>
      <c r="DM22" s="162">
        <v>0.79166666666666696</v>
      </c>
    </row>
    <row r="23" spans="3:117" ht="20.25" customHeight="1" x14ac:dyDescent="0.45">
      <c r="C23" s="156"/>
      <c r="D23" s="156"/>
      <c r="E23" s="164"/>
      <c r="F23" s="157"/>
      <c r="G23" s="128"/>
      <c r="H23" s="157"/>
      <c r="I23" s="158" t="str">
        <f t="shared" si="3"/>
        <v>-</v>
      </c>
      <c r="J23" s="130" t="str">
        <f t="shared" si="3"/>
        <v>-</v>
      </c>
      <c r="K23" s="158" t="str">
        <f t="shared" si="3"/>
        <v>-</v>
      </c>
      <c r="L23" s="130" t="str">
        <f t="shared" si="3"/>
        <v>-</v>
      </c>
      <c r="M23" s="158" t="str">
        <f t="shared" si="3"/>
        <v>-</v>
      </c>
      <c r="N23" s="130" t="str">
        <f t="shared" si="3"/>
        <v>-</v>
      </c>
      <c r="O23" s="158" t="str">
        <f t="shared" si="3"/>
        <v>-</v>
      </c>
      <c r="P23" s="130" t="str">
        <f t="shared" si="3"/>
        <v>-</v>
      </c>
      <c r="Q23" s="158" t="str">
        <f t="shared" si="3"/>
        <v>-</v>
      </c>
      <c r="R23" s="130" t="str">
        <f t="shared" si="3"/>
        <v>-</v>
      </c>
      <c r="S23" s="158" t="str">
        <f t="shared" si="3"/>
        <v>-</v>
      </c>
      <c r="T23" s="130" t="str">
        <f t="shared" si="3"/>
        <v>-</v>
      </c>
      <c r="U23" s="158" t="str">
        <f t="shared" si="3"/>
        <v>-</v>
      </c>
      <c r="V23" s="130" t="str">
        <f t="shared" si="3"/>
        <v>-</v>
      </c>
      <c r="W23" s="158" t="str">
        <f t="shared" si="3"/>
        <v>-</v>
      </c>
      <c r="X23" s="130" t="str">
        <f t="shared" si="3"/>
        <v>-</v>
      </c>
      <c r="Y23" s="158" t="str">
        <f t="shared" si="4"/>
        <v>-</v>
      </c>
      <c r="Z23" s="130" t="str">
        <f t="shared" si="4"/>
        <v>-</v>
      </c>
      <c r="AA23" s="158" t="str">
        <f t="shared" si="4"/>
        <v>-</v>
      </c>
      <c r="AB23" s="130" t="str">
        <f t="shared" si="4"/>
        <v>-</v>
      </c>
      <c r="AC23" s="158" t="str">
        <f t="shared" si="4"/>
        <v>-</v>
      </c>
      <c r="AD23" s="130" t="str">
        <f t="shared" si="4"/>
        <v>-</v>
      </c>
      <c r="AE23" s="158" t="str">
        <f t="shared" si="4"/>
        <v>-</v>
      </c>
      <c r="AF23" s="130" t="str">
        <f t="shared" si="4"/>
        <v>-</v>
      </c>
      <c r="AG23" s="132" t="str">
        <f t="shared" si="4"/>
        <v>-</v>
      </c>
      <c r="AH23" s="159">
        <f t="shared" si="5"/>
        <v>0</v>
      </c>
      <c r="AJ23" s="121" t="str">
        <f t="shared" si="11"/>
        <v>-</v>
      </c>
      <c r="AK23" s="121" t="str">
        <f t="shared" si="6"/>
        <v>-</v>
      </c>
      <c r="AL23" s="121" t="str">
        <f t="shared" si="6"/>
        <v>-</v>
      </c>
      <c r="AM23" s="121" t="str">
        <f t="shared" si="6"/>
        <v>-</v>
      </c>
      <c r="AN23" s="121" t="str">
        <f t="shared" si="6"/>
        <v>-</v>
      </c>
      <c r="AO23" s="121" t="str">
        <f t="shared" si="6"/>
        <v>-</v>
      </c>
      <c r="AP23" s="121" t="str">
        <f t="shared" si="6"/>
        <v>-</v>
      </c>
      <c r="AQ23" s="121" t="str">
        <f t="shared" si="6"/>
        <v>-</v>
      </c>
      <c r="AR23" s="121" t="str">
        <f t="shared" si="6"/>
        <v>-</v>
      </c>
      <c r="AS23" s="121" t="str">
        <f t="shared" si="6"/>
        <v>-</v>
      </c>
      <c r="AT23" s="121" t="str">
        <f t="shared" si="6"/>
        <v>-</v>
      </c>
      <c r="AU23" s="121" t="str">
        <f t="shared" si="6"/>
        <v>-</v>
      </c>
      <c r="AV23" s="121" t="str">
        <f t="shared" si="6"/>
        <v>-</v>
      </c>
      <c r="AW23" s="121" t="str">
        <f t="shared" si="6"/>
        <v>-</v>
      </c>
      <c r="AX23" s="121" t="str">
        <f t="shared" si="6"/>
        <v>-</v>
      </c>
      <c r="AY23" s="121" t="str">
        <f t="shared" si="6"/>
        <v>-</v>
      </c>
      <c r="AZ23" s="121" t="str">
        <f t="shared" si="6"/>
        <v>-</v>
      </c>
      <c r="BA23" s="121" t="str">
        <f t="shared" si="7"/>
        <v>-</v>
      </c>
      <c r="BB23" s="121" t="str">
        <f t="shared" si="7"/>
        <v>-</v>
      </c>
      <c r="BC23" s="121" t="str">
        <f t="shared" si="7"/>
        <v>-</v>
      </c>
      <c r="BD23" s="121" t="str">
        <f t="shared" si="7"/>
        <v>-</v>
      </c>
      <c r="BE23" s="121" t="str">
        <f t="shared" si="7"/>
        <v>-</v>
      </c>
      <c r="BF23" s="121" t="str">
        <f t="shared" si="7"/>
        <v>-</v>
      </c>
      <c r="BG23" s="121" t="str">
        <f t="shared" si="7"/>
        <v>-</v>
      </c>
      <c r="BH23" s="121" t="str">
        <f t="shared" si="7"/>
        <v>-</v>
      </c>
      <c r="BI23" s="125"/>
      <c r="BJ23" s="160">
        <f t="shared" si="12"/>
        <v>0</v>
      </c>
      <c r="BK23" s="160">
        <f t="shared" si="8"/>
        <v>0</v>
      </c>
      <c r="BL23" s="160">
        <f t="shared" si="8"/>
        <v>0</v>
      </c>
      <c r="BM23" s="160">
        <f t="shared" si="8"/>
        <v>0</v>
      </c>
      <c r="BN23" s="160"/>
      <c r="BO23" s="160">
        <f t="shared" si="9"/>
        <v>0.29166666666666669</v>
      </c>
      <c r="BP23" s="160">
        <f t="shared" si="9"/>
        <v>0.3125</v>
      </c>
      <c r="BQ23" s="160">
        <f t="shared" si="9"/>
        <v>0.33333333333333298</v>
      </c>
      <c r="BR23" s="160">
        <f t="shared" si="9"/>
        <v>0.35416666666666702</v>
      </c>
      <c r="BS23" s="160">
        <f t="shared" si="9"/>
        <v>0.375</v>
      </c>
      <c r="BT23" s="160">
        <f t="shared" si="9"/>
        <v>0.39583333333333398</v>
      </c>
      <c r="BU23" s="160">
        <f t="shared" si="9"/>
        <v>0.41666666666666702</v>
      </c>
      <c r="BV23" s="160">
        <f t="shared" si="9"/>
        <v>0.4375</v>
      </c>
      <c r="BW23" s="160">
        <f t="shared" si="9"/>
        <v>0.45833333333333398</v>
      </c>
      <c r="BX23" s="160">
        <f t="shared" si="9"/>
        <v>0.47916666666666702</v>
      </c>
      <c r="BY23" s="160">
        <f t="shared" si="9"/>
        <v>0.5</v>
      </c>
      <c r="BZ23" s="160">
        <f t="shared" si="9"/>
        <v>0.52083333333333304</v>
      </c>
      <c r="CA23" s="160">
        <f t="shared" si="9"/>
        <v>0.54166666666666696</v>
      </c>
      <c r="CB23" s="160">
        <f t="shared" si="9"/>
        <v>0.5625</v>
      </c>
      <c r="CC23" s="160">
        <f t="shared" si="9"/>
        <v>0.58333333333333304</v>
      </c>
      <c r="CD23" s="160">
        <f t="shared" si="9"/>
        <v>0.60416666666666696</v>
      </c>
      <c r="CE23" s="160">
        <f t="shared" si="10"/>
        <v>0.625</v>
      </c>
      <c r="CF23" s="160">
        <f t="shared" si="10"/>
        <v>0.64583333333333304</v>
      </c>
      <c r="CG23" s="160">
        <f t="shared" si="10"/>
        <v>0.66666666666666696</v>
      </c>
      <c r="CH23" s="160">
        <f t="shared" si="10"/>
        <v>0.6875</v>
      </c>
      <c r="CI23" s="160">
        <f t="shared" si="10"/>
        <v>0.70833333333333304</v>
      </c>
      <c r="CJ23" s="160">
        <f t="shared" si="10"/>
        <v>0.72916666666666696</v>
      </c>
      <c r="CK23" s="160">
        <f t="shared" si="10"/>
        <v>0.75</v>
      </c>
      <c r="CL23" s="160">
        <f t="shared" si="10"/>
        <v>0.77083333333333304</v>
      </c>
      <c r="CM23" s="160">
        <f t="shared" si="10"/>
        <v>0.79166666666666696</v>
      </c>
      <c r="CN23" s="161"/>
      <c r="CO23" s="162">
        <v>0.29166666666666669</v>
      </c>
      <c r="CP23" s="162">
        <v>0.3125</v>
      </c>
      <c r="CQ23" s="162">
        <v>0.33333333333333298</v>
      </c>
      <c r="CR23" s="162">
        <v>0.35416666666666702</v>
      </c>
      <c r="CS23" s="162">
        <v>0.375</v>
      </c>
      <c r="CT23" s="162">
        <v>0.39583333333333398</v>
      </c>
      <c r="CU23" s="162">
        <v>0.41666666666666702</v>
      </c>
      <c r="CV23" s="162">
        <v>0.4375</v>
      </c>
      <c r="CW23" s="162">
        <v>0.45833333333333398</v>
      </c>
      <c r="CX23" s="162">
        <v>0.47916666666666702</v>
      </c>
      <c r="CY23" s="162">
        <v>0.5</v>
      </c>
      <c r="CZ23" s="162">
        <v>0.52083333333333304</v>
      </c>
      <c r="DA23" s="162">
        <v>0.54166666666666696</v>
      </c>
      <c r="DB23" s="162">
        <v>0.5625</v>
      </c>
      <c r="DC23" s="162">
        <v>0.58333333333333304</v>
      </c>
      <c r="DD23" s="162">
        <v>0.60416666666666696</v>
      </c>
      <c r="DE23" s="162">
        <v>0.625</v>
      </c>
      <c r="DF23" s="162">
        <v>0.64583333333333304</v>
      </c>
      <c r="DG23" s="162">
        <v>0.66666666666666696</v>
      </c>
      <c r="DH23" s="162">
        <v>0.6875</v>
      </c>
      <c r="DI23" s="162">
        <v>0.70833333333333304</v>
      </c>
      <c r="DJ23" s="162">
        <v>0.72916666666666696</v>
      </c>
      <c r="DK23" s="162">
        <v>0.75</v>
      </c>
      <c r="DL23" s="162">
        <v>0.77083333333333304</v>
      </c>
      <c r="DM23" s="162">
        <v>0.79166666666666696</v>
      </c>
    </row>
    <row r="24" spans="3:117" ht="20.25" customHeight="1" x14ac:dyDescent="0.45">
      <c r="C24" s="156"/>
      <c r="D24" s="156"/>
      <c r="E24" s="128"/>
      <c r="F24" s="157"/>
      <c r="G24" s="128"/>
      <c r="H24" s="157"/>
      <c r="I24" s="158" t="str">
        <f t="shared" si="3"/>
        <v>-</v>
      </c>
      <c r="J24" s="130" t="str">
        <f t="shared" si="3"/>
        <v>-</v>
      </c>
      <c r="K24" s="158" t="str">
        <f t="shared" si="3"/>
        <v>-</v>
      </c>
      <c r="L24" s="130" t="str">
        <f t="shared" si="3"/>
        <v>-</v>
      </c>
      <c r="M24" s="158" t="str">
        <f t="shared" si="3"/>
        <v>-</v>
      </c>
      <c r="N24" s="130" t="str">
        <f t="shared" si="3"/>
        <v>-</v>
      </c>
      <c r="O24" s="158" t="str">
        <f t="shared" si="3"/>
        <v>-</v>
      </c>
      <c r="P24" s="130" t="str">
        <f t="shared" si="3"/>
        <v>-</v>
      </c>
      <c r="Q24" s="158" t="str">
        <f t="shared" si="3"/>
        <v>-</v>
      </c>
      <c r="R24" s="130" t="str">
        <f t="shared" si="3"/>
        <v>-</v>
      </c>
      <c r="S24" s="158" t="str">
        <f t="shared" si="3"/>
        <v>-</v>
      </c>
      <c r="T24" s="130" t="str">
        <f t="shared" si="3"/>
        <v>-</v>
      </c>
      <c r="U24" s="158" t="str">
        <f t="shared" si="3"/>
        <v>-</v>
      </c>
      <c r="V24" s="130" t="str">
        <f t="shared" si="3"/>
        <v>-</v>
      </c>
      <c r="W24" s="158" t="str">
        <f t="shared" si="3"/>
        <v>-</v>
      </c>
      <c r="X24" s="130" t="str">
        <f t="shared" si="3"/>
        <v>-</v>
      </c>
      <c r="Y24" s="158" t="str">
        <f t="shared" si="4"/>
        <v>-</v>
      </c>
      <c r="Z24" s="130" t="str">
        <f t="shared" si="4"/>
        <v>-</v>
      </c>
      <c r="AA24" s="158" t="str">
        <f t="shared" si="4"/>
        <v>-</v>
      </c>
      <c r="AB24" s="130" t="str">
        <f t="shared" si="4"/>
        <v>-</v>
      </c>
      <c r="AC24" s="158" t="str">
        <f t="shared" si="4"/>
        <v>-</v>
      </c>
      <c r="AD24" s="130" t="str">
        <f t="shared" si="4"/>
        <v>-</v>
      </c>
      <c r="AE24" s="158" t="str">
        <f t="shared" si="4"/>
        <v>-</v>
      </c>
      <c r="AF24" s="130" t="str">
        <f t="shared" si="4"/>
        <v>-</v>
      </c>
      <c r="AG24" s="132" t="str">
        <f t="shared" si="4"/>
        <v>-</v>
      </c>
      <c r="AH24" s="159">
        <f t="shared" si="5"/>
        <v>0</v>
      </c>
      <c r="AJ24" s="121" t="str">
        <f t="shared" si="11"/>
        <v>-</v>
      </c>
      <c r="AK24" s="121" t="str">
        <f t="shared" si="6"/>
        <v>-</v>
      </c>
      <c r="AL24" s="121" t="str">
        <f t="shared" si="6"/>
        <v>-</v>
      </c>
      <c r="AM24" s="121" t="str">
        <f t="shared" si="6"/>
        <v>-</v>
      </c>
      <c r="AN24" s="121" t="str">
        <f t="shared" si="6"/>
        <v>-</v>
      </c>
      <c r="AO24" s="121" t="str">
        <f t="shared" si="6"/>
        <v>-</v>
      </c>
      <c r="AP24" s="121" t="str">
        <f t="shared" si="6"/>
        <v>-</v>
      </c>
      <c r="AQ24" s="121" t="str">
        <f t="shared" si="6"/>
        <v>-</v>
      </c>
      <c r="AR24" s="121" t="str">
        <f t="shared" si="6"/>
        <v>-</v>
      </c>
      <c r="AS24" s="121" t="str">
        <f t="shared" si="6"/>
        <v>-</v>
      </c>
      <c r="AT24" s="121" t="str">
        <f t="shared" si="6"/>
        <v>-</v>
      </c>
      <c r="AU24" s="121" t="str">
        <f t="shared" si="6"/>
        <v>-</v>
      </c>
      <c r="AV24" s="121" t="str">
        <f t="shared" si="6"/>
        <v>-</v>
      </c>
      <c r="AW24" s="121" t="str">
        <f t="shared" si="6"/>
        <v>-</v>
      </c>
      <c r="AX24" s="121" t="str">
        <f t="shared" si="6"/>
        <v>-</v>
      </c>
      <c r="AY24" s="121" t="str">
        <f t="shared" si="6"/>
        <v>-</v>
      </c>
      <c r="AZ24" s="121" t="str">
        <f t="shared" si="6"/>
        <v>-</v>
      </c>
      <c r="BA24" s="121" t="str">
        <f t="shared" si="7"/>
        <v>-</v>
      </c>
      <c r="BB24" s="121" t="str">
        <f t="shared" si="7"/>
        <v>-</v>
      </c>
      <c r="BC24" s="121" t="str">
        <f t="shared" si="7"/>
        <v>-</v>
      </c>
      <c r="BD24" s="121" t="str">
        <f t="shared" si="7"/>
        <v>-</v>
      </c>
      <c r="BE24" s="121" t="str">
        <f t="shared" si="7"/>
        <v>-</v>
      </c>
      <c r="BF24" s="121" t="str">
        <f t="shared" si="7"/>
        <v>-</v>
      </c>
      <c r="BG24" s="121" t="str">
        <f t="shared" si="7"/>
        <v>-</v>
      </c>
      <c r="BH24" s="121" t="str">
        <f t="shared" si="7"/>
        <v>-</v>
      </c>
      <c r="BI24" s="125"/>
      <c r="BJ24" s="160">
        <f t="shared" si="12"/>
        <v>0</v>
      </c>
      <c r="BK24" s="160">
        <f t="shared" si="8"/>
        <v>0</v>
      </c>
      <c r="BL24" s="160">
        <f t="shared" si="8"/>
        <v>0</v>
      </c>
      <c r="BM24" s="160">
        <f t="shared" si="8"/>
        <v>0</v>
      </c>
      <c r="BN24" s="160"/>
      <c r="BO24" s="160">
        <f t="shared" si="9"/>
        <v>0.29166666666666669</v>
      </c>
      <c r="BP24" s="160">
        <f t="shared" si="9"/>
        <v>0.3125</v>
      </c>
      <c r="BQ24" s="160">
        <f t="shared" si="9"/>
        <v>0.33333333333333298</v>
      </c>
      <c r="BR24" s="160">
        <f t="shared" si="9"/>
        <v>0.35416666666666702</v>
      </c>
      <c r="BS24" s="160">
        <f t="shared" si="9"/>
        <v>0.375</v>
      </c>
      <c r="BT24" s="160">
        <f t="shared" si="9"/>
        <v>0.39583333333333398</v>
      </c>
      <c r="BU24" s="160">
        <f t="shared" si="9"/>
        <v>0.41666666666666702</v>
      </c>
      <c r="BV24" s="160">
        <f t="shared" si="9"/>
        <v>0.4375</v>
      </c>
      <c r="BW24" s="160">
        <f t="shared" si="9"/>
        <v>0.45833333333333398</v>
      </c>
      <c r="BX24" s="160">
        <f t="shared" si="9"/>
        <v>0.47916666666666702</v>
      </c>
      <c r="BY24" s="160">
        <f t="shared" si="9"/>
        <v>0.5</v>
      </c>
      <c r="BZ24" s="160">
        <f t="shared" si="9"/>
        <v>0.52083333333333304</v>
      </c>
      <c r="CA24" s="160">
        <f t="shared" si="9"/>
        <v>0.54166666666666696</v>
      </c>
      <c r="CB24" s="160">
        <f t="shared" si="9"/>
        <v>0.5625</v>
      </c>
      <c r="CC24" s="160">
        <f t="shared" si="9"/>
        <v>0.58333333333333304</v>
      </c>
      <c r="CD24" s="160">
        <f t="shared" si="9"/>
        <v>0.60416666666666696</v>
      </c>
      <c r="CE24" s="160">
        <f t="shared" si="10"/>
        <v>0.625</v>
      </c>
      <c r="CF24" s="160">
        <f t="shared" si="10"/>
        <v>0.64583333333333304</v>
      </c>
      <c r="CG24" s="160">
        <f t="shared" si="10"/>
        <v>0.66666666666666696</v>
      </c>
      <c r="CH24" s="160">
        <f t="shared" si="10"/>
        <v>0.6875</v>
      </c>
      <c r="CI24" s="160">
        <f t="shared" si="10"/>
        <v>0.70833333333333304</v>
      </c>
      <c r="CJ24" s="160">
        <f t="shared" si="10"/>
        <v>0.72916666666666696</v>
      </c>
      <c r="CK24" s="160">
        <f t="shared" si="10"/>
        <v>0.75</v>
      </c>
      <c r="CL24" s="160">
        <f t="shared" si="10"/>
        <v>0.77083333333333304</v>
      </c>
      <c r="CM24" s="160">
        <f t="shared" si="10"/>
        <v>0.79166666666666696</v>
      </c>
      <c r="CN24" s="161"/>
      <c r="CO24" s="162">
        <v>0.29166666666666669</v>
      </c>
      <c r="CP24" s="162">
        <v>0.3125</v>
      </c>
      <c r="CQ24" s="162">
        <v>0.33333333333333298</v>
      </c>
      <c r="CR24" s="162">
        <v>0.35416666666666702</v>
      </c>
      <c r="CS24" s="162">
        <v>0.375</v>
      </c>
      <c r="CT24" s="162">
        <v>0.39583333333333398</v>
      </c>
      <c r="CU24" s="162">
        <v>0.41666666666666702</v>
      </c>
      <c r="CV24" s="162">
        <v>0.4375</v>
      </c>
      <c r="CW24" s="162">
        <v>0.45833333333333398</v>
      </c>
      <c r="CX24" s="162">
        <v>0.47916666666666702</v>
      </c>
      <c r="CY24" s="162">
        <v>0.5</v>
      </c>
      <c r="CZ24" s="162">
        <v>0.52083333333333304</v>
      </c>
      <c r="DA24" s="162">
        <v>0.54166666666666696</v>
      </c>
      <c r="DB24" s="162">
        <v>0.5625</v>
      </c>
      <c r="DC24" s="162">
        <v>0.58333333333333304</v>
      </c>
      <c r="DD24" s="162">
        <v>0.60416666666666696</v>
      </c>
      <c r="DE24" s="162">
        <v>0.625</v>
      </c>
      <c r="DF24" s="162">
        <v>0.64583333333333304</v>
      </c>
      <c r="DG24" s="162">
        <v>0.66666666666666696</v>
      </c>
      <c r="DH24" s="162">
        <v>0.6875</v>
      </c>
      <c r="DI24" s="162">
        <v>0.70833333333333304</v>
      </c>
      <c r="DJ24" s="162">
        <v>0.72916666666666696</v>
      </c>
      <c r="DK24" s="162">
        <v>0.75</v>
      </c>
      <c r="DL24" s="162">
        <v>0.77083333333333304</v>
      </c>
      <c r="DM24" s="162">
        <v>0.79166666666666696</v>
      </c>
    </row>
    <row r="25" spans="3:117" ht="20.25" customHeight="1" x14ac:dyDescent="0.45">
      <c r="C25" s="156"/>
      <c r="D25" s="156"/>
      <c r="E25" s="128"/>
      <c r="F25" s="157"/>
      <c r="G25" s="128"/>
      <c r="H25" s="157"/>
      <c r="I25" s="158" t="str">
        <f t="shared" si="3"/>
        <v>-</v>
      </c>
      <c r="J25" s="130" t="str">
        <f t="shared" si="3"/>
        <v>-</v>
      </c>
      <c r="K25" s="158" t="str">
        <f t="shared" si="3"/>
        <v>-</v>
      </c>
      <c r="L25" s="130" t="str">
        <f t="shared" si="3"/>
        <v>-</v>
      </c>
      <c r="M25" s="158" t="str">
        <f t="shared" si="3"/>
        <v>-</v>
      </c>
      <c r="N25" s="130" t="str">
        <f t="shared" si="3"/>
        <v>-</v>
      </c>
      <c r="O25" s="158" t="str">
        <f t="shared" si="3"/>
        <v>-</v>
      </c>
      <c r="P25" s="130" t="str">
        <f t="shared" si="3"/>
        <v>-</v>
      </c>
      <c r="Q25" s="158" t="str">
        <f t="shared" si="3"/>
        <v>-</v>
      </c>
      <c r="R25" s="130" t="str">
        <f t="shared" si="3"/>
        <v>-</v>
      </c>
      <c r="S25" s="158" t="str">
        <f t="shared" si="3"/>
        <v>-</v>
      </c>
      <c r="T25" s="130" t="str">
        <f t="shared" si="3"/>
        <v>-</v>
      </c>
      <c r="U25" s="158" t="str">
        <f t="shared" si="3"/>
        <v>-</v>
      </c>
      <c r="V25" s="130" t="str">
        <f t="shared" si="3"/>
        <v>-</v>
      </c>
      <c r="W25" s="158" t="str">
        <f t="shared" si="3"/>
        <v>-</v>
      </c>
      <c r="X25" s="130" t="str">
        <f t="shared" si="3"/>
        <v>-</v>
      </c>
      <c r="Y25" s="158" t="str">
        <f t="shared" si="4"/>
        <v>-</v>
      </c>
      <c r="Z25" s="130" t="str">
        <f t="shared" si="4"/>
        <v>-</v>
      </c>
      <c r="AA25" s="158" t="str">
        <f t="shared" si="4"/>
        <v>-</v>
      </c>
      <c r="AB25" s="130" t="str">
        <f t="shared" si="4"/>
        <v>-</v>
      </c>
      <c r="AC25" s="158" t="str">
        <f t="shared" si="4"/>
        <v>-</v>
      </c>
      <c r="AD25" s="130" t="str">
        <f t="shared" si="4"/>
        <v>-</v>
      </c>
      <c r="AE25" s="158" t="str">
        <f t="shared" si="4"/>
        <v>-</v>
      </c>
      <c r="AF25" s="130" t="str">
        <f t="shared" si="4"/>
        <v>-</v>
      </c>
      <c r="AG25" s="132" t="str">
        <f t="shared" si="4"/>
        <v>-</v>
      </c>
      <c r="AH25" s="159">
        <f t="shared" si="5"/>
        <v>0</v>
      </c>
      <c r="AJ25" s="121" t="str">
        <f t="shared" si="11"/>
        <v>-</v>
      </c>
      <c r="AK25" s="121" t="str">
        <f t="shared" si="6"/>
        <v>-</v>
      </c>
      <c r="AL25" s="121" t="str">
        <f t="shared" si="6"/>
        <v>-</v>
      </c>
      <c r="AM25" s="121" t="str">
        <f t="shared" si="6"/>
        <v>-</v>
      </c>
      <c r="AN25" s="121" t="str">
        <f t="shared" si="6"/>
        <v>-</v>
      </c>
      <c r="AO25" s="121" t="str">
        <f t="shared" si="6"/>
        <v>-</v>
      </c>
      <c r="AP25" s="121" t="str">
        <f t="shared" si="6"/>
        <v>-</v>
      </c>
      <c r="AQ25" s="121" t="str">
        <f t="shared" si="6"/>
        <v>-</v>
      </c>
      <c r="AR25" s="121" t="str">
        <f t="shared" si="6"/>
        <v>-</v>
      </c>
      <c r="AS25" s="121" t="str">
        <f t="shared" si="6"/>
        <v>-</v>
      </c>
      <c r="AT25" s="121" t="str">
        <f t="shared" si="6"/>
        <v>-</v>
      </c>
      <c r="AU25" s="121" t="str">
        <f t="shared" si="6"/>
        <v>-</v>
      </c>
      <c r="AV25" s="121" t="str">
        <f t="shared" si="6"/>
        <v>-</v>
      </c>
      <c r="AW25" s="121" t="str">
        <f t="shared" si="6"/>
        <v>-</v>
      </c>
      <c r="AX25" s="121" t="str">
        <f t="shared" si="6"/>
        <v>-</v>
      </c>
      <c r="AY25" s="121" t="str">
        <f t="shared" si="6"/>
        <v>-</v>
      </c>
      <c r="AZ25" s="121" t="str">
        <f t="shared" si="6"/>
        <v>-</v>
      </c>
      <c r="BA25" s="121" t="str">
        <f t="shared" si="7"/>
        <v>-</v>
      </c>
      <c r="BB25" s="121" t="str">
        <f t="shared" si="7"/>
        <v>-</v>
      </c>
      <c r="BC25" s="121" t="str">
        <f t="shared" si="7"/>
        <v>-</v>
      </c>
      <c r="BD25" s="121" t="str">
        <f t="shared" si="7"/>
        <v>-</v>
      </c>
      <c r="BE25" s="121" t="str">
        <f t="shared" si="7"/>
        <v>-</v>
      </c>
      <c r="BF25" s="121" t="str">
        <f t="shared" si="7"/>
        <v>-</v>
      </c>
      <c r="BG25" s="121" t="str">
        <f t="shared" si="7"/>
        <v>-</v>
      </c>
      <c r="BH25" s="121" t="str">
        <f t="shared" si="7"/>
        <v>-</v>
      </c>
      <c r="BI25" s="125"/>
      <c r="BJ25" s="160">
        <f t="shared" si="12"/>
        <v>0</v>
      </c>
      <c r="BK25" s="160">
        <f t="shared" si="8"/>
        <v>0</v>
      </c>
      <c r="BL25" s="160">
        <f t="shared" si="8"/>
        <v>0</v>
      </c>
      <c r="BM25" s="160">
        <f t="shared" si="8"/>
        <v>0</v>
      </c>
      <c r="BN25" s="160"/>
      <c r="BO25" s="160">
        <f t="shared" si="9"/>
        <v>0.29166666666666669</v>
      </c>
      <c r="BP25" s="160">
        <f t="shared" si="9"/>
        <v>0.3125</v>
      </c>
      <c r="BQ25" s="160">
        <f t="shared" si="9"/>
        <v>0.33333333333333298</v>
      </c>
      <c r="BR25" s="160">
        <f t="shared" si="9"/>
        <v>0.35416666666666702</v>
      </c>
      <c r="BS25" s="160">
        <f t="shared" si="9"/>
        <v>0.375</v>
      </c>
      <c r="BT25" s="160">
        <f t="shared" si="9"/>
        <v>0.39583333333333398</v>
      </c>
      <c r="BU25" s="160">
        <f t="shared" si="9"/>
        <v>0.41666666666666702</v>
      </c>
      <c r="BV25" s="160">
        <f t="shared" si="9"/>
        <v>0.4375</v>
      </c>
      <c r="BW25" s="160">
        <f t="shared" si="9"/>
        <v>0.45833333333333398</v>
      </c>
      <c r="BX25" s="160">
        <f t="shared" si="9"/>
        <v>0.47916666666666702</v>
      </c>
      <c r="BY25" s="160">
        <f t="shared" si="9"/>
        <v>0.5</v>
      </c>
      <c r="BZ25" s="160">
        <f t="shared" si="9"/>
        <v>0.52083333333333304</v>
      </c>
      <c r="CA25" s="160">
        <f t="shared" si="9"/>
        <v>0.54166666666666696</v>
      </c>
      <c r="CB25" s="160">
        <f t="shared" si="9"/>
        <v>0.5625</v>
      </c>
      <c r="CC25" s="160">
        <f t="shared" si="9"/>
        <v>0.58333333333333304</v>
      </c>
      <c r="CD25" s="160">
        <f t="shared" si="9"/>
        <v>0.60416666666666696</v>
      </c>
      <c r="CE25" s="160">
        <f t="shared" si="10"/>
        <v>0.625</v>
      </c>
      <c r="CF25" s="160">
        <f t="shared" si="10"/>
        <v>0.64583333333333304</v>
      </c>
      <c r="CG25" s="160">
        <f t="shared" si="10"/>
        <v>0.66666666666666696</v>
      </c>
      <c r="CH25" s="160">
        <f t="shared" si="10"/>
        <v>0.6875</v>
      </c>
      <c r="CI25" s="160">
        <f t="shared" si="10"/>
        <v>0.70833333333333304</v>
      </c>
      <c r="CJ25" s="160">
        <f t="shared" si="10"/>
        <v>0.72916666666666696</v>
      </c>
      <c r="CK25" s="160">
        <f t="shared" si="10"/>
        <v>0.75</v>
      </c>
      <c r="CL25" s="160">
        <f t="shared" si="10"/>
        <v>0.77083333333333304</v>
      </c>
      <c r="CM25" s="160">
        <f t="shared" si="10"/>
        <v>0.79166666666666696</v>
      </c>
      <c r="CN25" s="161"/>
      <c r="CO25" s="162">
        <v>0.29166666666666669</v>
      </c>
      <c r="CP25" s="162">
        <v>0.3125</v>
      </c>
      <c r="CQ25" s="162">
        <v>0.33333333333333298</v>
      </c>
      <c r="CR25" s="162">
        <v>0.35416666666666702</v>
      </c>
      <c r="CS25" s="162">
        <v>0.375</v>
      </c>
      <c r="CT25" s="162">
        <v>0.39583333333333398</v>
      </c>
      <c r="CU25" s="162">
        <v>0.41666666666666702</v>
      </c>
      <c r="CV25" s="162">
        <v>0.4375</v>
      </c>
      <c r="CW25" s="162">
        <v>0.45833333333333398</v>
      </c>
      <c r="CX25" s="162">
        <v>0.47916666666666702</v>
      </c>
      <c r="CY25" s="162">
        <v>0.5</v>
      </c>
      <c r="CZ25" s="162">
        <v>0.52083333333333304</v>
      </c>
      <c r="DA25" s="162">
        <v>0.54166666666666696</v>
      </c>
      <c r="DB25" s="162">
        <v>0.5625</v>
      </c>
      <c r="DC25" s="162">
        <v>0.58333333333333304</v>
      </c>
      <c r="DD25" s="162">
        <v>0.60416666666666696</v>
      </c>
      <c r="DE25" s="162">
        <v>0.625</v>
      </c>
      <c r="DF25" s="162">
        <v>0.64583333333333304</v>
      </c>
      <c r="DG25" s="162">
        <v>0.66666666666666696</v>
      </c>
      <c r="DH25" s="162">
        <v>0.6875</v>
      </c>
      <c r="DI25" s="162">
        <v>0.70833333333333304</v>
      </c>
      <c r="DJ25" s="162">
        <v>0.72916666666666696</v>
      </c>
      <c r="DK25" s="162">
        <v>0.75</v>
      </c>
      <c r="DL25" s="162">
        <v>0.77083333333333304</v>
      </c>
      <c r="DM25" s="162">
        <v>0.79166666666666696</v>
      </c>
    </row>
    <row r="26" spans="3:117" ht="20.25" customHeight="1" x14ac:dyDescent="0.45">
      <c r="C26" s="156"/>
      <c r="D26" s="156"/>
      <c r="E26" s="128"/>
      <c r="F26" s="157"/>
      <c r="G26" s="128"/>
      <c r="H26" s="157"/>
      <c r="I26" s="158" t="str">
        <f t="shared" si="3"/>
        <v>-</v>
      </c>
      <c r="J26" s="130" t="str">
        <f t="shared" si="3"/>
        <v>-</v>
      </c>
      <c r="K26" s="158" t="str">
        <f t="shared" si="3"/>
        <v>-</v>
      </c>
      <c r="L26" s="130" t="str">
        <f t="shared" si="3"/>
        <v>-</v>
      </c>
      <c r="M26" s="158" t="str">
        <f t="shared" si="3"/>
        <v>-</v>
      </c>
      <c r="N26" s="130" t="str">
        <f t="shared" si="3"/>
        <v>-</v>
      </c>
      <c r="O26" s="158" t="str">
        <f t="shared" si="3"/>
        <v>-</v>
      </c>
      <c r="P26" s="130" t="str">
        <f t="shared" si="3"/>
        <v>-</v>
      </c>
      <c r="Q26" s="158" t="str">
        <f t="shared" si="3"/>
        <v>-</v>
      </c>
      <c r="R26" s="130" t="str">
        <f t="shared" si="3"/>
        <v>-</v>
      </c>
      <c r="S26" s="158" t="str">
        <f t="shared" si="3"/>
        <v>-</v>
      </c>
      <c r="T26" s="130" t="str">
        <f t="shared" si="3"/>
        <v>-</v>
      </c>
      <c r="U26" s="158" t="str">
        <f t="shared" si="3"/>
        <v>-</v>
      </c>
      <c r="V26" s="130" t="str">
        <f t="shared" si="3"/>
        <v>-</v>
      </c>
      <c r="W26" s="158" t="str">
        <f t="shared" si="3"/>
        <v>-</v>
      </c>
      <c r="X26" s="130" t="str">
        <f t="shared" si="3"/>
        <v>-</v>
      </c>
      <c r="Y26" s="158" t="str">
        <f t="shared" si="4"/>
        <v>-</v>
      </c>
      <c r="Z26" s="130" t="str">
        <f t="shared" si="4"/>
        <v>-</v>
      </c>
      <c r="AA26" s="158" t="str">
        <f t="shared" si="4"/>
        <v>-</v>
      </c>
      <c r="AB26" s="130" t="str">
        <f t="shared" si="4"/>
        <v>-</v>
      </c>
      <c r="AC26" s="158" t="str">
        <f t="shared" si="4"/>
        <v>-</v>
      </c>
      <c r="AD26" s="130" t="str">
        <f t="shared" si="4"/>
        <v>-</v>
      </c>
      <c r="AE26" s="158" t="str">
        <f t="shared" si="4"/>
        <v>-</v>
      </c>
      <c r="AF26" s="130" t="str">
        <f t="shared" si="4"/>
        <v>-</v>
      </c>
      <c r="AG26" s="132" t="str">
        <f t="shared" si="4"/>
        <v>-</v>
      </c>
      <c r="AH26" s="159">
        <f t="shared" si="5"/>
        <v>0</v>
      </c>
      <c r="AJ26" s="121" t="str">
        <f t="shared" si="11"/>
        <v>-</v>
      </c>
      <c r="AK26" s="121" t="str">
        <f t="shared" si="6"/>
        <v>-</v>
      </c>
      <c r="AL26" s="121" t="str">
        <f t="shared" si="6"/>
        <v>-</v>
      </c>
      <c r="AM26" s="121" t="str">
        <f t="shared" si="6"/>
        <v>-</v>
      </c>
      <c r="AN26" s="121" t="str">
        <f t="shared" si="6"/>
        <v>-</v>
      </c>
      <c r="AO26" s="121" t="str">
        <f t="shared" si="6"/>
        <v>-</v>
      </c>
      <c r="AP26" s="121" t="str">
        <f t="shared" si="6"/>
        <v>-</v>
      </c>
      <c r="AQ26" s="121" t="str">
        <f t="shared" si="6"/>
        <v>-</v>
      </c>
      <c r="AR26" s="121" t="str">
        <f t="shared" si="6"/>
        <v>-</v>
      </c>
      <c r="AS26" s="121" t="str">
        <f t="shared" si="6"/>
        <v>-</v>
      </c>
      <c r="AT26" s="121" t="str">
        <f t="shared" si="6"/>
        <v>-</v>
      </c>
      <c r="AU26" s="121" t="str">
        <f t="shared" si="6"/>
        <v>-</v>
      </c>
      <c r="AV26" s="121" t="str">
        <f t="shared" si="6"/>
        <v>-</v>
      </c>
      <c r="AW26" s="121" t="str">
        <f t="shared" si="6"/>
        <v>-</v>
      </c>
      <c r="AX26" s="121" t="str">
        <f t="shared" si="6"/>
        <v>-</v>
      </c>
      <c r="AY26" s="121" t="str">
        <f t="shared" si="6"/>
        <v>-</v>
      </c>
      <c r="AZ26" s="121" t="str">
        <f t="shared" si="6"/>
        <v>-</v>
      </c>
      <c r="BA26" s="121" t="str">
        <f t="shared" si="7"/>
        <v>-</v>
      </c>
      <c r="BB26" s="121" t="str">
        <f t="shared" si="7"/>
        <v>-</v>
      </c>
      <c r="BC26" s="121" t="str">
        <f t="shared" si="7"/>
        <v>-</v>
      </c>
      <c r="BD26" s="121" t="str">
        <f t="shared" si="7"/>
        <v>-</v>
      </c>
      <c r="BE26" s="121" t="str">
        <f t="shared" si="7"/>
        <v>-</v>
      </c>
      <c r="BF26" s="121" t="str">
        <f t="shared" si="7"/>
        <v>-</v>
      </c>
      <c r="BG26" s="121" t="str">
        <f t="shared" si="7"/>
        <v>-</v>
      </c>
      <c r="BH26" s="121" t="str">
        <f t="shared" si="7"/>
        <v>-</v>
      </c>
      <c r="BI26" s="125"/>
      <c r="BJ26" s="160">
        <f t="shared" si="12"/>
        <v>0</v>
      </c>
      <c r="BK26" s="160">
        <f t="shared" si="8"/>
        <v>0</v>
      </c>
      <c r="BL26" s="160">
        <f t="shared" si="8"/>
        <v>0</v>
      </c>
      <c r="BM26" s="160">
        <f t="shared" si="8"/>
        <v>0</v>
      </c>
      <c r="BN26" s="160"/>
      <c r="BO26" s="160">
        <f t="shared" si="9"/>
        <v>0.29166666666666669</v>
      </c>
      <c r="BP26" s="160">
        <f t="shared" si="9"/>
        <v>0.3125</v>
      </c>
      <c r="BQ26" s="160">
        <f t="shared" si="9"/>
        <v>0.33333333333333298</v>
      </c>
      <c r="BR26" s="160">
        <f t="shared" si="9"/>
        <v>0.35416666666666702</v>
      </c>
      <c r="BS26" s="160">
        <f t="shared" si="9"/>
        <v>0.375</v>
      </c>
      <c r="BT26" s="160">
        <f t="shared" si="9"/>
        <v>0.39583333333333398</v>
      </c>
      <c r="BU26" s="160">
        <f t="shared" si="9"/>
        <v>0.41666666666666702</v>
      </c>
      <c r="BV26" s="160">
        <f t="shared" si="9"/>
        <v>0.4375</v>
      </c>
      <c r="BW26" s="160">
        <f t="shared" si="9"/>
        <v>0.45833333333333398</v>
      </c>
      <c r="BX26" s="160">
        <f t="shared" si="9"/>
        <v>0.47916666666666702</v>
      </c>
      <c r="BY26" s="160">
        <f t="shared" si="9"/>
        <v>0.5</v>
      </c>
      <c r="BZ26" s="160">
        <f t="shared" si="9"/>
        <v>0.52083333333333304</v>
      </c>
      <c r="CA26" s="160">
        <f t="shared" si="9"/>
        <v>0.54166666666666696</v>
      </c>
      <c r="CB26" s="160">
        <f t="shared" si="9"/>
        <v>0.5625</v>
      </c>
      <c r="CC26" s="160">
        <f t="shared" si="9"/>
        <v>0.58333333333333304</v>
      </c>
      <c r="CD26" s="160">
        <f t="shared" si="9"/>
        <v>0.60416666666666696</v>
      </c>
      <c r="CE26" s="160">
        <f t="shared" si="10"/>
        <v>0.625</v>
      </c>
      <c r="CF26" s="160">
        <f t="shared" si="10"/>
        <v>0.64583333333333304</v>
      </c>
      <c r="CG26" s="160">
        <f t="shared" si="10"/>
        <v>0.66666666666666696</v>
      </c>
      <c r="CH26" s="160">
        <f t="shared" si="10"/>
        <v>0.6875</v>
      </c>
      <c r="CI26" s="160">
        <f t="shared" si="10"/>
        <v>0.70833333333333304</v>
      </c>
      <c r="CJ26" s="160">
        <f t="shared" si="10"/>
        <v>0.72916666666666696</v>
      </c>
      <c r="CK26" s="160">
        <f t="shared" si="10"/>
        <v>0.75</v>
      </c>
      <c r="CL26" s="160">
        <f t="shared" si="10"/>
        <v>0.77083333333333304</v>
      </c>
      <c r="CM26" s="160">
        <f t="shared" si="10"/>
        <v>0.79166666666666696</v>
      </c>
      <c r="CN26" s="161"/>
      <c r="CO26" s="162">
        <v>0.29166666666666669</v>
      </c>
      <c r="CP26" s="162">
        <v>0.3125</v>
      </c>
      <c r="CQ26" s="162">
        <v>0.33333333333333298</v>
      </c>
      <c r="CR26" s="162">
        <v>0.35416666666666702</v>
      </c>
      <c r="CS26" s="162">
        <v>0.375</v>
      </c>
      <c r="CT26" s="162">
        <v>0.39583333333333398</v>
      </c>
      <c r="CU26" s="162">
        <v>0.41666666666666702</v>
      </c>
      <c r="CV26" s="162">
        <v>0.4375</v>
      </c>
      <c r="CW26" s="162">
        <v>0.45833333333333398</v>
      </c>
      <c r="CX26" s="162">
        <v>0.47916666666666702</v>
      </c>
      <c r="CY26" s="162">
        <v>0.5</v>
      </c>
      <c r="CZ26" s="162">
        <v>0.52083333333333304</v>
      </c>
      <c r="DA26" s="162">
        <v>0.54166666666666696</v>
      </c>
      <c r="DB26" s="162">
        <v>0.5625</v>
      </c>
      <c r="DC26" s="162">
        <v>0.58333333333333304</v>
      </c>
      <c r="DD26" s="162">
        <v>0.60416666666666696</v>
      </c>
      <c r="DE26" s="162">
        <v>0.625</v>
      </c>
      <c r="DF26" s="162">
        <v>0.64583333333333304</v>
      </c>
      <c r="DG26" s="162">
        <v>0.66666666666666696</v>
      </c>
      <c r="DH26" s="162">
        <v>0.6875</v>
      </c>
      <c r="DI26" s="162">
        <v>0.70833333333333304</v>
      </c>
      <c r="DJ26" s="162">
        <v>0.72916666666666696</v>
      </c>
      <c r="DK26" s="162">
        <v>0.75</v>
      </c>
      <c r="DL26" s="162">
        <v>0.77083333333333304</v>
      </c>
      <c r="DM26" s="162">
        <v>0.79166666666666696</v>
      </c>
    </row>
    <row r="27" spans="3:117" ht="20.25" customHeight="1" x14ac:dyDescent="0.45">
      <c r="C27" s="156"/>
      <c r="D27" s="156"/>
      <c r="E27" s="128"/>
      <c r="F27" s="157"/>
      <c r="G27" s="128"/>
      <c r="H27" s="157"/>
      <c r="I27" s="158" t="str">
        <f t="shared" si="3"/>
        <v>-</v>
      </c>
      <c r="J27" s="130" t="str">
        <f t="shared" si="3"/>
        <v>-</v>
      </c>
      <c r="K27" s="158" t="str">
        <f t="shared" si="3"/>
        <v>-</v>
      </c>
      <c r="L27" s="130" t="str">
        <f t="shared" si="3"/>
        <v>-</v>
      </c>
      <c r="M27" s="158" t="str">
        <f t="shared" si="3"/>
        <v>-</v>
      </c>
      <c r="N27" s="130" t="str">
        <f t="shared" si="3"/>
        <v>-</v>
      </c>
      <c r="O27" s="158" t="str">
        <f t="shared" si="3"/>
        <v>-</v>
      </c>
      <c r="P27" s="130" t="str">
        <f t="shared" si="3"/>
        <v>-</v>
      </c>
      <c r="Q27" s="158" t="str">
        <f t="shared" si="3"/>
        <v>-</v>
      </c>
      <c r="R27" s="130" t="str">
        <f t="shared" si="3"/>
        <v>-</v>
      </c>
      <c r="S27" s="158" t="str">
        <f t="shared" si="3"/>
        <v>-</v>
      </c>
      <c r="T27" s="130" t="str">
        <f t="shared" si="3"/>
        <v>-</v>
      </c>
      <c r="U27" s="158" t="str">
        <f t="shared" si="3"/>
        <v>-</v>
      </c>
      <c r="V27" s="130" t="str">
        <f t="shared" si="3"/>
        <v>-</v>
      </c>
      <c r="W27" s="158" t="str">
        <f t="shared" si="3"/>
        <v>-</v>
      </c>
      <c r="X27" s="130" t="str">
        <f t="shared" si="3"/>
        <v>-</v>
      </c>
      <c r="Y27" s="158" t="str">
        <f t="shared" si="4"/>
        <v>-</v>
      </c>
      <c r="Z27" s="130" t="str">
        <f t="shared" si="4"/>
        <v>-</v>
      </c>
      <c r="AA27" s="158" t="str">
        <f t="shared" si="4"/>
        <v>-</v>
      </c>
      <c r="AB27" s="130" t="str">
        <f t="shared" si="4"/>
        <v>-</v>
      </c>
      <c r="AC27" s="158" t="str">
        <f t="shared" si="4"/>
        <v>-</v>
      </c>
      <c r="AD27" s="130" t="str">
        <f t="shared" si="4"/>
        <v>-</v>
      </c>
      <c r="AE27" s="158" t="str">
        <f t="shared" si="4"/>
        <v>-</v>
      </c>
      <c r="AF27" s="130" t="str">
        <f t="shared" si="4"/>
        <v>-</v>
      </c>
      <c r="AG27" s="132" t="str">
        <f t="shared" si="4"/>
        <v>-</v>
      </c>
      <c r="AH27" s="159">
        <f t="shared" si="5"/>
        <v>0</v>
      </c>
      <c r="AJ27" s="121" t="str">
        <f t="shared" si="11"/>
        <v>-</v>
      </c>
      <c r="AK27" s="121" t="str">
        <f t="shared" si="11"/>
        <v>-</v>
      </c>
      <c r="AL27" s="121" t="str">
        <f t="shared" si="11"/>
        <v>-</v>
      </c>
      <c r="AM27" s="121" t="str">
        <f t="shared" si="11"/>
        <v>-</v>
      </c>
      <c r="AN27" s="121" t="str">
        <f t="shared" si="11"/>
        <v>-</v>
      </c>
      <c r="AO27" s="121" t="str">
        <f t="shared" si="11"/>
        <v>-</v>
      </c>
      <c r="AP27" s="121" t="str">
        <f t="shared" si="11"/>
        <v>-</v>
      </c>
      <c r="AQ27" s="121" t="str">
        <f t="shared" si="11"/>
        <v>-</v>
      </c>
      <c r="AR27" s="121" t="str">
        <f t="shared" si="11"/>
        <v>-</v>
      </c>
      <c r="AS27" s="121" t="str">
        <f t="shared" si="11"/>
        <v>-</v>
      </c>
      <c r="AT27" s="121" t="str">
        <f t="shared" si="11"/>
        <v>-</v>
      </c>
      <c r="AU27" s="121" t="str">
        <f t="shared" si="11"/>
        <v>-</v>
      </c>
      <c r="AV27" s="121" t="str">
        <f t="shared" si="11"/>
        <v>-</v>
      </c>
      <c r="AW27" s="121" t="str">
        <f t="shared" si="11"/>
        <v>-</v>
      </c>
      <c r="AX27" s="121" t="str">
        <f t="shared" si="11"/>
        <v>-</v>
      </c>
      <c r="AY27" s="121" t="str">
        <f t="shared" si="11"/>
        <v>-</v>
      </c>
      <c r="AZ27" s="121" t="str">
        <f t="shared" si="6"/>
        <v>-</v>
      </c>
      <c r="BA27" s="121" t="str">
        <f t="shared" si="7"/>
        <v>-</v>
      </c>
      <c r="BB27" s="121" t="str">
        <f t="shared" si="7"/>
        <v>-</v>
      </c>
      <c r="BC27" s="121" t="str">
        <f t="shared" si="7"/>
        <v>-</v>
      </c>
      <c r="BD27" s="121" t="str">
        <f t="shared" si="7"/>
        <v>-</v>
      </c>
      <c r="BE27" s="121" t="str">
        <f t="shared" si="7"/>
        <v>-</v>
      </c>
      <c r="BF27" s="121" t="str">
        <f t="shared" si="7"/>
        <v>-</v>
      </c>
      <c r="BG27" s="121" t="str">
        <f t="shared" si="7"/>
        <v>-</v>
      </c>
      <c r="BH27" s="121" t="str">
        <f t="shared" si="7"/>
        <v>-</v>
      </c>
      <c r="BI27" s="125"/>
      <c r="BJ27" s="160">
        <f t="shared" si="12"/>
        <v>0</v>
      </c>
      <c r="BK27" s="160">
        <f t="shared" si="8"/>
        <v>0</v>
      </c>
      <c r="BL27" s="160">
        <f t="shared" si="8"/>
        <v>0</v>
      </c>
      <c r="BM27" s="160">
        <f t="shared" si="8"/>
        <v>0</v>
      </c>
      <c r="BN27" s="160"/>
      <c r="BO27" s="160">
        <f t="shared" si="9"/>
        <v>0.29166666666666669</v>
      </c>
      <c r="BP27" s="160">
        <f t="shared" si="9"/>
        <v>0.3125</v>
      </c>
      <c r="BQ27" s="160">
        <f t="shared" si="9"/>
        <v>0.33333333333333298</v>
      </c>
      <c r="BR27" s="160">
        <f t="shared" si="9"/>
        <v>0.35416666666666702</v>
      </c>
      <c r="BS27" s="160">
        <f t="shared" si="9"/>
        <v>0.375</v>
      </c>
      <c r="BT27" s="160">
        <f t="shared" si="9"/>
        <v>0.39583333333333398</v>
      </c>
      <c r="BU27" s="160">
        <f t="shared" si="9"/>
        <v>0.41666666666666702</v>
      </c>
      <c r="BV27" s="160">
        <f t="shared" si="9"/>
        <v>0.4375</v>
      </c>
      <c r="BW27" s="160">
        <f t="shared" si="9"/>
        <v>0.45833333333333398</v>
      </c>
      <c r="BX27" s="160">
        <f t="shared" si="9"/>
        <v>0.47916666666666702</v>
      </c>
      <c r="BY27" s="160">
        <f t="shared" si="9"/>
        <v>0.5</v>
      </c>
      <c r="BZ27" s="160">
        <f t="shared" si="9"/>
        <v>0.52083333333333304</v>
      </c>
      <c r="CA27" s="160">
        <f t="shared" si="9"/>
        <v>0.54166666666666696</v>
      </c>
      <c r="CB27" s="160">
        <f t="shared" si="9"/>
        <v>0.5625</v>
      </c>
      <c r="CC27" s="160">
        <f t="shared" si="9"/>
        <v>0.58333333333333304</v>
      </c>
      <c r="CD27" s="160">
        <f t="shared" si="9"/>
        <v>0.60416666666666696</v>
      </c>
      <c r="CE27" s="160">
        <f t="shared" si="10"/>
        <v>0.625</v>
      </c>
      <c r="CF27" s="160">
        <f t="shared" si="10"/>
        <v>0.64583333333333304</v>
      </c>
      <c r="CG27" s="160">
        <f t="shared" si="10"/>
        <v>0.66666666666666696</v>
      </c>
      <c r="CH27" s="160">
        <f t="shared" si="10"/>
        <v>0.6875</v>
      </c>
      <c r="CI27" s="160">
        <f t="shared" si="10"/>
        <v>0.70833333333333304</v>
      </c>
      <c r="CJ27" s="160">
        <f t="shared" si="10"/>
        <v>0.72916666666666696</v>
      </c>
      <c r="CK27" s="160">
        <f t="shared" si="10"/>
        <v>0.75</v>
      </c>
      <c r="CL27" s="160">
        <f t="shared" si="10"/>
        <v>0.77083333333333304</v>
      </c>
      <c r="CM27" s="160">
        <f t="shared" si="10"/>
        <v>0.79166666666666696</v>
      </c>
      <c r="CN27" s="161"/>
      <c r="CO27" s="162">
        <v>0.29166666666666669</v>
      </c>
      <c r="CP27" s="162">
        <v>0.3125</v>
      </c>
      <c r="CQ27" s="162">
        <v>0.33333333333333298</v>
      </c>
      <c r="CR27" s="162">
        <v>0.35416666666666702</v>
      </c>
      <c r="CS27" s="162">
        <v>0.375</v>
      </c>
      <c r="CT27" s="162">
        <v>0.39583333333333398</v>
      </c>
      <c r="CU27" s="162">
        <v>0.41666666666666702</v>
      </c>
      <c r="CV27" s="162">
        <v>0.4375</v>
      </c>
      <c r="CW27" s="162">
        <v>0.45833333333333398</v>
      </c>
      <c r="CX27" s="162">
        <v>0.47916666666666702</v>
      </c>
      <c r="CY27" s="162">
        <v>0.5</v>
      </c>
      <c r="CZ27" s="162">
        <v>0.52083333333333304</v>
      </c>
      <c r="DA27" s="162">
        <v>0.54166666666666696</v>
      </c>
      <c r="DB27" s="162">
        <v>0.5625</v>
      </c>
      <c r="DC27" s="162">
        <v>0.58333333333333304</v>
      </c>
      <c r="DD27" s="162">
        <v>0.60416666666666696</v>
      </c>
      <c r="DE27" s="162">
        <v>0.625</v>
      </c>
      <c r="DF27" s="162">
        <v>0.64583333333333304</v>
      </c>
      <c r="DG27" s="162">
        <v>0.66666666666666696</v>
      </c>
      <c r="DH27" s="162">
        <v>0.6875</v>
      </c>
      <c r="DI27" s="162">
        <v>0.70833333333333304</v>
      </c>
      <c r="DJ27" s="162">
        <v>0.72916666666666696</v>
      </c>
      <c r="DK27" s="162">
        <v>0.75</v>
      </c>
      <c r="DL27" s="162">
        <v>0.77083333333333304</v>
      </c>
      <c r="DM27" s="162">
        <v>0.79166666666666696</v>
      </c>
    </row>
    <row r="28" spans="3:117" ht="20.25" customHeight="1" x14ac:dyDescent="0.45">
      <c r="C28" s="156"/>
      <c r="D28" s="156"/>
      <c r="E28" s="128"/>
      <c r="F28" s="157"/>
      <c r="G28" s="128"/>
      <c r="H28" s="157"/>
      <c r="I28" s="158" t="str">
        <f t="shared" si="3"/>
        <v>-</v>
      </c>
      <c r="J28" s="130" t="str">
        <f t="shared" si="3"/>
        <v>-</v>
      </c>
      <c r="K28" s="158" t="str">
        <f t="shared" si="3"/>
        <v>-</v>
      </c>
      <c r="L28" s="130" t="str">
        <f t="shared" si="3"/>
        <v>-</v>
      </c>
      <c r="M28" s="158" t="str">
        <f t="shared" si="3"/>
        <v>-</v>
      </c>
      <c r="N28" s="130" t="str">
        <f t="shared" si="3"/>
        <v>-</v>
      </c>
      <c r="O28" s="158" t="str">
        <f t="shared" si="3"/>
        <v>-</v>
      </c>
      <c r="P28" s="130" t="str">
        <f t="shared" si="3"/>
        <v>-</v>
      </c>
      <c r="Q28" s="158" t="str">
        <f t="shared" si="3"/>
        <v>-</v>
      </c>
      <c r="R28" s="130" t="str">
        <f t="shared" si="3"/>
        <v>-</v>
      </c>
      <c r="S28" s="158" t="str">
        <f t="shared" si="3"/>
        <v>-</v>
      </c>
      <c r="T28" s="130" t="str">
        <f t="shared" si="3"/>
        <v>-</v>
      </c>
      <c r="U28" s="158" t="str">
        <f t="shared" si="3"/>
        <v>-</v>
      </c>
      <c r="V28" s="130" t="str">
        <f t="shared" si="3"/>
        <v>-</v>
      </c>
      <c r="W28" s="158" t="str">
        <f t="shared" si="3"/>
        <v>-</v>
      </c>
      <c r="X28" s="130" t="str">
        <f t="shared" si="3"/>
        <v>-</v>
      </c>
      <c r="Y28" s="158" t="str">
        <f t="shared" si="4"/>
        <v>-</v>
      </c>
      <c r="Z28" s="130" t="str">
        <f t="shared" si="4"/>
        <v>-</v>
      </c>
      <c r="AA28" s="158" t="str">
        <f t="shared" si="4"/>
        <v>-</v>
      </c>
      <c r="AB28" s="130" t="str">
        <f t="shared" si="4"/>
        <v>-</v>
      </c>
      <c r="AC28" s="158" t="str">
        <f t="shared" si="4"/>
        <v>-</v>
      </c>
      <c r="AD28" s="130" t="str">
        <f t="shared" si="4"/>
        <v>-</v>
      </c>
      <c r="AE28" s="158" t="str">
        <f t="shared" si="4"/>
        <v>-</v>
      </c>
      <c r="AF28" s="130" t="str">
        <f t="shared" si="4"/>
        <v>-</v>
      </c>
      <c r="AG28" s="132" t="str">
        <f t="shared" si="4"/>
        <v>-</v>
      </c>
      <c r="AH28" s="159">
        <f t="shared" si="5"/>
        <v>0</v>
      </c>
      <c r="AJ28" s="121" t="str">
        <f t="shared" si="11"/>
        <v>-</v>
      </c>
      <c r="AK28" s="121" t="str">
        <f t="shared" si="11"/>
        <v>-</v>
      </c>
      <c r="AL28" s="121" t="str">
        <f t="shared" si="11"/>
        <v>-</v>
      </c>
      <c r="AM28" s="121" t="str">
        <f t="shared" si="11"/>
        <v>-</v>
      </c>
      <c r="AN28" s="121" t="str">
        <f t="shared" si="11"/>
        <v>-</v>
      </c>
      <c r="AO28" s="121" t="str">
        <f t="shared" si="11"/>
        <v>-</v>
      </c>
      <c r="AP28" s="121" t="str">
        <f t="shared" si="11"/>
        <v>-</v>
      </c>
      <c r="AQ28" s="121" t="str">
        <f t="shared" si="11"/>
        <v>-</v>
      </c>
      <c r="AR28" s="121" t="str">
        <f t="shared" si="11"/>
        <v>-</v>
      </c>
      <c r="AS28" s="121" t="str">
        <f t="shared" si="11"/>
        <v>-</v>
      </c>
      <c r="AT28" s="121" t="str">
        <f t="shared" si="11"/>
        <v>-</v>
      </c>
      <c r="AU28" s="121" t="str">
        <f t="shared" si="11"/>
        <v>-</v>
      </c>
      <c r="AV28" s="121" t="str">
        <f t="shared" si="11"/>
        <v>-</v>
      </c>
      <c r="AW28" s="121" t="str">
        <f t="shared" si="11"/>
        <v>-</v>
      </c>
      <c r="AX28" s="121" t="str">
        <f t="shared" si="11"/>
        <v>-</v>
      </c>
      <c r="AY28" s="121" t="str">
        <f t="shared" si="11"/>
        <v>-</v>
      </c>
      <c r="AZ28" s="121" t="str">
        <f t="shared" si="6"/>
        <v>-</v>
      </c>
      <c r="BA28" s="121" t="str">
        <f t="shared" si="7"/>
        <v>-</v>
      </c>
      <c r="BB28" s="121" t="str">
        <f t="shared" si="7"/>
        <v>-</v>
      </c>
      <c r="BC28" s="121" t="str">
        <f t="shared" si="7"/>
        <v>-</v>
      </c>
      <c r="BD28" s="121" t="str">
        <f t="shared" si="7"/>
        <v>-</v>
      </c>
      <c r="BE28" s="121" t="str">
        <f t="shared" si="7"/>
        <v>-</v>
      </c>
      <c r="BF28" s="121" t="str">
        <f t="shared" si="7"/>
        <v>-</v>
      </c>
      <c r="BG28" s="121" t="str">
        <f t="shared" si="7"/>
        <v>-</v>
      </c>
      <c r="BH28" s="121" t="str">
        <f t="shared" si="7"/>
        <v>-</v>
      </c>
      <c r="BI28" s="125"/>
      <c r="BJ28" s="160">
        <f>E28</f>
        <v>0</v>
      </c>
      <c r="BK28" s="160">
        <f t="shared" si="8"/>
        <v>0</v>
      </c>
      <c r="BL28" s="160">
        <f t="shared" si="8"/>
        <v>0</v>
      </c>
      <c r="BM28" s="160">
        <f t="shared" si="8"/>
        <v>0</v>
      </c>
      <c r="BN28" s="160"/>
      <c r="BO28" s="160">
        <f t="shared" si="9"/>
        <v>0.29166666666666669</v>
      </c>
      <c r="BP28" s="160">
        <f t="shared" si="9"/>
        <v>0.3125</v>
      </c>
      <c r="BQ28" s="160">
        <f t="shared" si="9"/>
        <v>0.33333333333333298</v>
      </c>
      <c r="BR28" s="160">
        <f t="shared" si="9"/>
        <v>0.35416666666666702</v>
      </c>
      <c r="BS28" s="160">
        <f t="shared" si="9"/>
        <v>0.375</v>
      </c>
      <c r="BT28" s="160">
        <f t="shared" si="9"/>
        <v>0.39583333333333398</v>
      </c>
      <c r="BU28" s="160">
        <f t="shared" si="9"/>
        <v>0.41666666666666702</v>
      </c>
      <c r="BV28" s="160">
        <f t="shared" si="9"/>
        <v>0.4375</v>
      </c>
      <c r="BW28" s="160">
        <f t="shared" si="9"/>
        <v>0.45833333333333398</v>
      </c>
      <c r="BX28" s="160">
        <f t="shared" si="9"/>
        <v>0.47916666666666702</v>
      </c>
      <c r="BY28" s="160">
        <f t="shared" si="9"/>
        <v>0.5</v>
      </c>
      <c r="BZ28" s="160">
        <f t="shared" si="9"/>
        <v>0.52083333333333304</v>
      </c>
      <c r="CA28" s="160">
        <f t="shared" si="9"/>
        <v>0.54166666666666696</v>
      </c>
      <c r="CB28" s="160">
        <f t="shared" si="9"/>
        <v>0.5625</v>
      </c>
      <c r="CC28" s="160">
        <f t="shared" si="9"/>
        <v>0.58333333333333304</v>
      </c>
      <c r="CD28" s="160">
        <f t="shared" si="9"/>
        <v>0.60416666666666696</v>
      </c>
      <c r="CE28" s="160">
        <f t="shared" si="10"/>
        <v>0.625</v>
      </c>
      <c r="CF28" s="160">
        <f t="shared" si="10"/>
        <v>0.64583333333333304</v>
      </c>
      <c r="CG28" s="160">
        <f t="shared" si="10"/>
        <v>0.66666666666666696</v>
      </c>
      <c r="CH28" s="160">
        <f t="shared" si="10"/>
        <v>0.6875</v>
      </c>
      <c r="CI28" s="160">
        <f t="shared" si="10"/>
        <v>0.70833333333333304</v>
      </c>
      <c r="CJ28" s="160">
        <f t="shared" si="10"/>
        <v>0.72916666666666696</v>
      </c>
      <c r="CK28" s="160">
        <f t="shared" si="10"/>
        <v>0.75</v>
      </c>
      <c r="CL28" s="160">
        <f t="shared" si="10"/>
        <v>0.77083333333333304</v>
      </c>
      <c r="CM28" s="160">
        <f t="shared" si="10"/>
        <v>0.79166666666666696</v>
      </c>
      <c r="CN28" s="161"/>
      <c r="CO28" s="162">
        <v>0.29166666666666669</v>
      </c>
      <c r="CP28" s="162">
        <v>0.3125</v>
      </c>
      <c r="CQ28" s="162">
        <v>0.33333333333333298</v>
      </c>
      <c r="CR28" s="162">
        <v>0.35416666666666702</v>
      </c>
      <c r="CS28" s="162">
        <v>0.375</v>
      </c>
      <c r="CT28" s="162">
        <v>0.39583333333333398</v>
      </c>
      <c r="CU28" s="162">
        <v>0.41666666666666702</v>
      </c>
      <c r="CV28" s="162">
        <v>0.4375</v>
      </c>
      <c r="CW28" s="162">
        <v>0.45833333333333398</v>
      </c>
      <c r="CX28" s="162">
        <v>0.47916666666666702</v>
      </c>
      <c r="CY28" s="162">
        <v>0.5</v>
      </c>
      <c r="CZ28" s="162">
        <v>0.52083333333333304</v>
      </c>
      <c r="DA28" s="162">
        <v>0.54166666666666696</v>
      </c>
      <c r="DB28" s="162">
        <v>0.5625</v>
      </c>
      <c r="DC28" s="162">
        <v>0.58333333333333304</v>
      </c>
      <c r="DD28" s="162">
        <v>0.60416666666666696</v>
      </c>
      <c r="DE28" s="162">
        <v>0.625</v>
      </c>
      <c r="DF28" s="162">
        <v>0.64583333333333304</v>
      </c>
      <c r="DG28" s="162">
        <v>0.66666666666666696</v>
      </c>
      <c r="DH28" s="162">
        <v>0.6875</v>
      </c>
      <c r="DI28" s="162">
        <v>0.70833333333333304</v>
      </c>
      <c r="DJ28" s="162">
        <v>0.72916666666666696</v>
      </c>
      <c r="DK28" s="162">
        <v>0.75</v>
      </c>
      <c r="DL28" s="162">
        <v>0.77083333333333304</v>
      </c>
      <c r="DM28" s="162">
        <v>0.79166666666666696</v>
      </c>
    </row>
    <row r="29" spans="3:117" ht="20.25" customHeight="1" x14ac:dyDescent="0.45">
      <c r="C29" s="156"/>
      <c r="D29" s="156"/>
      <c r="E29" s="128"/>
      <c r="F29" s="157"/>
      <c r="G29" s="128"/>
      <c r="H29" s="157"/>
      <c r="I29" s="158" t="str">
        <f t="shared" si="3"/>
        <v>-</v>
      </c>
      <c r="J29" s="130" t="str">
        <f t="shared" si="3"/>
        <v>-</v>
      </c>
      <c r="K29" s="158" t="str">
        <f t="shared" si="3"/>
        <v>-</v>
      </c>
      <c r="L29" s="130" t="str">
        <f t="shared" si="3"/>
        <v>-</v>
      </c>
      <c r="M29" s="158" t="str">
        <f t="shared" si="3"/>
        <v>-</v>
      </c>
      <c r="N29" s="130" t="str">
        <f t="shared" si="3"/>
        <v>-</v>
      </c>
      <c r="O29" s="158" t="str">
        <f t="shared" si="3"/>
        <v>-</v>
      </c>
      <c r="P29" s="130" t="str">
        <f t="shared" si="3"/>
        <v>-</v>
      </c>
      <c r="Q29" s="158" t="str">
        <f t="shared" si="3"/>
        <v>-</v>
      </c>
      <c r="R29" s="130" t="str">
        <f t="shared" si="3"/>
        <v>-</v>
      </c>
      <c r="S29" s="158" t="str">
        <f t="shared" si="3"/>
        <v>-</v>
      </c>
      <c r="T29" s="130" t="str">
        <f t="shared" si="3"/>
        <v>-</v>
      </c>
      <c r="U29" s="158" t="str">
        <f t="shared" si="3"/>
        <v>-</v>
      </c>
      <c r="V29" s="130" t="str">
        <f t="shared" si="3"/>
        <v>-</v>
      </c>
      <c r="W29" s="158" t="str">
        <f t="shared" si="3"/>
        <v>-</v>
      </c>
      <c r="X29" s="130" t="str">
        <f t="shared" si="3"/>
        <v>-</v>
      </c>
      <c r="Y29" s="158" t="str">
        <f t="shared" si="4"/>
        <v>-</v>
      </c>
      <c r="Z29" s="130" t="str">
        <f t="shared" si="4"/>
        <v>-</v>
      </c>
      <c r="AA29" s="158" t="str">
        <f t="shared" si="4"/>
        <v>-</v>
      </c>
      <c r="AB29" s="130" t="str">
        <f t="shared" si="4"/>
        <v>-</v>
      </c>
      <c r="AC29" s="158" t="str">
        <f t="shared" si="4"/>
        <v>-</v>
      </c>
      <c r="AD29" s="130" t="str">
        <f t="shared" si="4"/>
        <v>-</v>
      </c>
      <c r="AE29" s="158" t="str">
        <f t="shared" si="4"/>
        <v>-</v>
      </c>
      <c r="AF29" s="130" t="str">
        <f t="shared" si="4"/>
        <v>-</v>
      </c>
      <c r="AG29" s="132" t="str">
        <f t="shared" si="4"/>
        <v>-</v>
      </c>
      <c r="AH29" s="159">
        <f t="shared" si="5"/>
        <v>0</v>
      </c>
      <c r="AJ29" s="121" t="str">
        <f t="shared" si="11"/>
        <v>-</v>
      </c>
      <c r="AK29" s="121" t="str">
        <f t="shared" si="11"/>
        <v>-</v>
      </c>
      <c r="AL29" s="121" t="str">
        <f t="shared" si="11"/>
        <v>-</v>
      </c>
      <c r="AM29" s="121" t="str">
        <f t="shared" si="11"/>
        <v>-</v>
      </c>
      <c r="AN29" s="121" t="str">
        <f t="shared" si="11"/>
        <v>-</v>
      </c>
      <c r="AO29" s="121" t="str">
        <f t="shared" si="11"/>
        <v>-</v>
      </c>
      <c r="AP29" s="121" t="str">
        <f t="shared" si="11"/>
        <v>-</v>
      </c>
      <c r="AQ29" s="121" t="str">
        <f t="shared" si="11"/>
        <v>-</v>
      </c>
      <c r="AR29" s="121" t="str">
        <f t="shared" si="11"/>
        <v>-</v>
      </c>
      <c r="AS29" s="121" t="str">
        <f t="shared" si="11"/>
        <v>-</v>
      </c>
      <c r="AT29" s="121" t="str">
        <f t="shared" si="11"/>
        <v>-</v>
      </c>
      <c r="AU29" s="121" t="str">
        <f t="shared" si="11"/>
        <v>-</v>
      </c>
      <c r="AV29" s="121" t="str">
        <f t="shared" si="11"/>
        <v>-</v>
      </c>
      <c r="AW29" s="121" t="str">
        <f t="shared" si="11"/>
        <v>-</v>
      </c>
      <c r="AX29" s="121" t="str">
        <f t="shared" si="11"/>
        <v>-</v>
      </c>
      <c r="AY29" s="121" t="str">
        <f t="shared" si="11"/>
        <v>-</v>
      </c>
      <c r="AZ29" s="121" t="str">
        <f t="shared" si="6"/>
        <v>-</v>
      </c>
      <c r="BA29" s="121" t="str">
        <f t="shared" si="7"/>
        <v>-</v>
      </c>
      <c r="BB29" s="121" t="str">
        <f t="shared" si="7"/>
        <v>-</v>
      </c>
      <c r="BC29" s="121" t="str">
        <f t="shared" si="7"/>
        <v>-</v>
      </c>
      <c r="BD29" s="121" t="str">
        <f t="shared" si="7"/>
        <v>-</v>
      </c>
      <c r="BE29" s="121" t="str">
        <f t="shared" si="7"/>
        <v>-</v>
      </c>
      <c r="BF29" s="121" t="str">
        <f t="shared" si="7"/>
        <v>-</v>
      </c>
      <c r="BG29" s="121" t="str">
        <f t="shared" si="7"/>
        <v>-</v>
      </c>
      <c r="BH29" s="121" t="str">
        <f t="shared" si="7"/>
        <v>-</v>
      </c>
      <c r="BI29" s="125"/>
      <c r="BJ29" s="160">
        <f t="shared" ref="BJ29" si="13">E29</f>
        <v>0</v>
      </c>
      <c r="BK29" s="160">
        <f t="shared" si="8"/>
        <v>0</v>
      </c>
      <c r="BL29" s="160">
        <f t="shared" si="8"/>
        <v>0</v>
      </c>
      <c r="BM29" s="160">
        <f t="shared" si="8"/>
        <v>0</v>
      </c>
      <c r="BN29" s="160"/>
      <c r="BO29" s="160">
        <f t="shared" si="9"/>
        <v>0.29166666666666669</v>
      </c>
      <c r="BP29" s="160">
        <f t="shared" si="9"/>
        <v>0.3125</v>
      </c>
      <c r="BQ29" s="160">
        <f t="shared" si="9"/>
        <v>0.33333333333333298</v>
      </c>
      <c r="BR29" s="160">
        <f t="shared" si="9"/>
        <v>0.35416666666666702</v>
      </c>
      <c r="BS29" s="160">
        <f t="shared" si="9"/>
        <v>0.375</v>
      </c>
      <c r="BT29" s="160">
        <f t="shared" si="9"/>
        <v>0.39583333333333398</v>
      </c>
      <c r="BU29" s="160">
        <f t="shared" si="9"/>
        <v>0.41666666666666702</v>
      </c>
      <c r="BV29" s="160">
        <f t="shared" si="9"/>
        <v>0.4375</v>
      </c>
      <c r="BW29" s="160">
        <f t="shared" si="9"/>
        <v>0.45833333333333398</v>
      </c>
      <c r="BX29" s="160">
        <f t="shared" si="9"/>
        <v>0.47916666666666702</v>
      </c>
      <c r="BY29" s="160">
        <f t="shared" si="9"/>
        <v>0.5</v>
      </c>
      <c r="BZ29" s="160">
        <f t="shared" si="9"/>
        <v>0.52083333333333304</v>
      </c>
      <c r="CA29" s="160">
        <f t="shared" si="9"/>
        <v>0.54166666666666696</v>
      </c>
      <c r="CB29" s="160">
        <f t="shared" si="9"/>
        <v>0.5625</v>
      </c>
      <c r="CC29" s="160">
        <f t="shared" si="9"/>
        <v>0.58333333333333304</v>
      </c>
      <c r="CD29" s="160">
        <f t="shared" si="9"/>
        <v>0.60416666666666696</v>
      </c>
      <c r="CE29" s="160">
        <f t="shared" si="10"/>
        <v>0.625</v>
      </c>
      <c r="CF29" s="160">
        <f t="shared" si="10"/>
        <v>0.64583333333333304</v>
      </c>
      <c r="CG29" s="160">
        <f t="shared" si="10"/>
        <v>0.66666666666666696</v>
      </c>
      <c r="CH29" s="160">
        <f t="shared" si="10"/>
        <v>0.6875</v>
      </c>
      <c r="CI29" s="160">
        <f t="shared" si="10"/>
        <v>0.70833333333333304</v>
      </c>
      <c r="CJ29" s="160">
        <f t="shared" si="10"/>
        <v>0.72916666666666696</v>
      </c>
      <c r="CK29" s="160">
        <f t="shared" si="10"/>
        <v>0.75</v>
      </c>
      <c r="CL29" s="160">
        <f t="shared" si="10"/>
        <v>0.77083333333333304</v>
      </c>
      <c r="CM29" s="160">
        <f t="shared" si="10"/>
        <v>0.79166666666666696</v>
      </c>
      <c r="CN29" s="161"/>
      <c r="CO29" s="162">
        <v>0.29166666666666669</v>
      </c>
      <c r="CP29" s="162">
        <v>0.3125</v>
      </c>
      <c r="CQ29" s="162">
        <v>0.33333333333333298</v>
      </c>
      <c r="CR29" s="162">
        <v>0.35416666666666702</v>
      </c>
      <c r="CS29" s="162">
        <v>0.375</v>
      </c>
      <c r="CT29" s="162">
        <v>0.39583333333333398</v>
      </c>
      <c r="CU29" s="162">
        <v>0.41666666666666702</v>
      </c>
      <c r="CV29" s="162">
        <v>0.4375</v>
      </c>
      <c r="CW29" s="162">
        <v>0.45833333333333398</v>
      </c>
      <c r="CX29" s="162">
        <v>0.47916666666666702</v>
      </c>
      <c r="CY29" s="162">
        <v>0.5</v>
      </c>
      <c r="CZ29" s="162">
        <v>0.52083333333333304</v>
      </c>
      <c r="DA29" s="162">
        <v>0.54166666666666696</v>
      </c>
      <c r="DB29" s="162">
        <v>0.5625</v>
      </c>
      <c r="DC29" s="162">
        <v>0.58333333333333304</v>
      </c>
      <c r="DD29" s="162">
        <v>0.60416666666666696</v>
      </c>
      <c r="DE29" s="162">
        <v>0.625</v>
      </c>
      <c r="DF29" s="162">
        <v>0.64583333333333304</v>
      </c>
      <c r="DG29" s="162">
        <v>0.66666666666666696</v>
      </c>
      <c r="DH29" s="162">
        <v>0.6875</v>
      </c>
      <c r="DI29" s="162">
        <v>0.70833333333333304</v>
      </c>
      <c r="DJ29" s="162">
        <v>0.72916666666666696</v>
      </c>
      <c r="DK29" s="162">
        <v>0.75</v>
      </c>
      <c r="DL29" s="162">
        <v>0.77083333333333304</v>
      </c>
      <c r="DM29" s="162">
        <v>0.79166666666666696</v>
      </c>
    </row>
    <row r="30" spans="3:117" ht="20.25" customHeight="1" x14ac:dyDescent="0.45">
      <c r="C30" s="156"/>
      <c r="D30" s="156"/>
      <c r="E30" s="128"/>
      <c r="F30" s="157"/>
      <c r="G30" s="128"/>
      <c r="H30" s="157"/>
      <c r="I30" s="158" t="str">
        <f t="shared" si="3"/>
        <v>-</v>
      </c>
      <c r="J30" s="130" t="str">
        <f t="shared" si="3"/>
        <v>-</v>
      </c>
      <c r="K30" s="158" t="str">
        <f t="shared" si="3"/>
        <v>-</v>
      </c>
      <c r="L30" s="130" t="str">
        <f t="shared" si="3"/>
        <v>-</v>
      </c>
      <c r="M30" s="158" t="str">
        <f t="shared" si="3"/>
        <v>-</v>
      </c>
      <c r="N30" s="130" t="str">
        <f t="shared" si="3"/>
        <v>-</v>
      </c>
      <c r="O30" s="158" t="str">
        <f t="shared" si="3"/>
        <v>-</v>
      </c>
      <c r="P30" s="130" t="str">
        <f t="shared" si="3"/>
        <v>-</v>
      </c>
      <c r="Q30" s="158" t="str">
        <f t="shared" si="3"/>
        <v>-</v>
      </c>
      <c r="R30" s="130" t="str">
        <f t="shared" si="3"/>
        <v>-</v>
      </c>
      <c r="S30" s="158" t="str">
        <f t="shared" si="3"/>
        <v>-</v>
      </c>
      <c r="T30" s="130" t="str">
        <f t="shared" si="3"/>
        <v>-</v>
      </c>
      <c r="U30" s="158" t="str">
        <f t="shared" si="3"/>
        <v>-</v>
      </c>
      <c r="V30" s="130" t="str">
        <f t="shared" si="3"/>
        <v>-</v>
      </c>
      <c r="W30" s="158" t="str">
        <f t="shared" si="3"/>
        <v>-</v>
      </c>
      <c r="X30" s="130" t="str">
        <f t="shared" si="3"/>
        <v>-</v>
      </c>
      <c r="Y30" s="158" t="str">
        <f t="shared" si="4"/>
        <v>-</v>
      </c>
      <c r="Z30" s="130" t="str">
        <f t="shared" si="4"/>
        <v>-</v>
      </c>
      <c r="AA30" s="158" t="str">
        <f t="shared" si="4"/>
        <v>-</v>
      </c>
      <c r="AB30" s="130" t="str">
        <f t="shared" si="4"/>
        <v>-</v>
      </c>
      <c r="AC30" s="158" t="str">
        <f t="shared" si="4"/>
        <v>-</v>
      </c>
      <c r="AD30" s="130" t="str">
        <f t="shared" si="4"/>
        <v>-</v>
      </c>
      <c r="AE30" s="158" t="str">
        <f t="shared" si="4"/>
        <v>-</v>
      </c>
      <c r="AF30" s="130" t="str">
        <f t="shared" si="4"/>
        <v>-</v>
      </c>
      <c r="AG30" s="132" t="str">
        <f t="shared" si="4"/>
        <v>-</v>
      </c>
      <c r="AH30" s="159">
        <f t="shared" si="5"/>
        <v>0</v>
      </c>
      <c r="AJ30" s="121" t="str">
        <f t="shared" si="11"/>
        <v>-</v>
      </c>
      <c r="AK30" s="121" t="str">
        <f t="shared" si="11"/>
        <v>-</v>
      </c>
      <c r="AL30" s="121" t="str">
        <f t="shared" si="11"/>
        <v>-</v>
      </c>
      <c r="AM30" s="121" t="str">
        <f t="shared" si="11"/>
        <v>-</v>
      </c>
      <c r="AN30" s="121" t="str">
        <f t="shared" si="11"/>
        <v>-</v>
      </c>
      <c r="AO30" s="121" t="str">
        <f t="shared" si="11"/>
        <v>-</v>
      </c>
      <c r="AP30" s="121" t="str">
        <f t="shared" si="11"/>
        <v>-</v>
      </c>
      <c r="AQ30" s="121" t="str">
        <f t="shared" si="11"/>
        <v>-</v>
      </c>
      <c r="AR30" s="121" t="str">
        <f t="shared" si="11"/>
        <v>-</v>
      </c>
      <c r="AS30" s="121" t="str">
        <f t="shared" si="11"/>
        <v>-</v>
      </c>
      <c r="AT30" s="121" t="str">
        <f t="shared" si="11"/>
        <v>-</v>
      </c>
      <c r="AU30" s="121" t="str">
        <f t="shared" si="11"/>
        <v>-</v>
      </c>
      <c r="AV30" s="121" t="str">
        <f t="shared" si="11"/>
        <v>-</v>
      </c>
      <c r="AW30" s="121" t="str">
        <f t="shared" si="11"/>
        <v>-</v>
      </c>
      <c r="AX30" s="121" t="str">
        <f t="shared" si="11"/>
        <v>-</v>
      </c>
      <c r="AY30" s="121" t="str">
        <f t="shared" si="11"/>
        <v>-</v>
      </c>
      <c r="AZ30" s="121" t="str">
        <f t="shared" si="6"/>
        <v>-</v>
      </c>
      <c r="BA30" s="121" t="str">
        <f t="shared" si="7"/>
        <v>-</v>
      </c>
      <c r="BB30" s="121" t="str">
        <f t="shared" si="7"/>
        <v>-</v>
      </c>
      <c r="BC30" s="121" t="str">
        <f t="shared" si="7"/>
        <v>-</v>
      </c>
      <c r="BD30" s="121" t="str">
        <f t="shared" si="7"/>
        <v>-</v>
      </c>
      <c r="BE30" s="121" t="str">
        <f t="shared" si="7"/>
        <v>-</v>
      </c>
      <c r="BF30" s="121" t="str">
        <f t="shared" si="7"/>
        <v>-</v>
      </c>
      <c r="BG30" s="121" t="str">
        <f t="shared" si="7"/>
        <v>-</v>
      </c>
      <c r="BH30" s="121" t="str">
        <f t="shared" si="7"/>
        <v>-</v>
      </c>
      <c r="BI30" s="125"/>
      <c r="BJ30" s="160">
        <f>E30</f>
        <v>0</v>
      </c>
      <c r="BK30" s="160">
        <f t="shared" si="8"/>
        <v>0</v>
      </c>
      <c r="BL30" s="160">
        <f t="shared" si="8"/>
        <v>0</v>
      </c>
      <c r="BM30" s="160">
        <f t="shared" si="8"/>
        <v>0</v>
      </c>
      <c r="BN30" s="160"/>
      <c r="BO30" s="160">
        <f t="shared" si="9"/>
        <v>0.29166666666666669</v>
      </c>
      <c r="BP30" s="160">
        <f t="shared" si="9"/>
        <v>0.3125</v>
      </c>
      <c r="BQ30" s="160">
        <f t="shared" si="9"/>
        <v>0.33333333333333298</v>
      </c>
      <c r="BR30" s="160">
        <f t="shared" si="9"/>
        <v>0.35416666666666702</v>
      </c>
      <c r="BS30" s="160">
        <f t="shared" si="9"/>
        <v>0.375</v>
      </c>
      <c r="BT30" s="160">
        <f t="shared" si="9"/>
        <v>0.39583333333333398</v>
      </c>
      <c r="BU30" s="160">
        <f t="shared" si="9"/>
        <v>0.41666666666666702</v>
      </c>
      <c r="BV30" s="160">
        <f t="shared" si="9"/>
        <v>0.4375</v>
      </c>
      <c r="BW30" s="160">
        <f t="shared" si="9"/>
        <v>0.45833333333333398</v>
      </c>
      <c r="BX30" s="160">
        <f t="shared" si="9"/>
        <v>0.47916666666666702</v>
      </c>
      <c r="BY30" s="160">
        <f t="shared" si="9"/>
        <v>0.5</v>
      </c>
      <c r="BZ30" s="160">
        <f t="shared" si="9"/>
        <v>0.52083333333333304</v>
      </c>
      <c r="CA30" s="160">
        <f t="shared" si="9"/>
        <v>0.54166666666666696</v>
      </c>
      <c r="CB30" s="160">
        <f t="shared" si="9"/>
        <v>0.5625</v>
      </c>
      <c r="CC30" s="160">
        <f t="shared" si="9"/>
        <v>0.58333333333333304</v>
      </c>
      <c r="CD30" s="160">
        <f t="shared" si="9"/>
        <v>0.60416666666666696</v>
      </c>
      <c r="CE30" s="160">
        <f t="shared" si="10"/>
        <v>0.625</v>
      </c>
      <c r="CF30" s="160">
        <f t="shared" si="10"/>
        <v>0.64583333333333304</v>
      </c>
      <c r="CG30" s="160">
        <f t="shared" si="10"/>
        <v>0.66666666666666696</v>
      </c>
      <c r="CH30" s="160">
        <f t="shared" si="10"/>
        <v>0.6875</v>
      </c>
      <c r="CI30" s="160">
        <f t="shared" si="10"/>
        <v>0.70833333333333304</v>
      </c>
      <c r="CJ30" s="160">
        <f t="shared" si="10"/>
        <v>0.72916666666666696</v>
      </c>
      <c r="CK30" s="160">
        <f t="shared" si="10"/>
        <v>0.75</v>
      </c>
      <c r="CL30" s="160">
        <f t="shared" si="10"/>
        <v>0.77083333333333304</v>
      </c>
      <c r="CM30" s="160">
        <f t="shared" si="10"/>
        <v>0.79166666666666696</v>
      </c>
      <c r="CN30" s="161"/>
      <c r="CO30" s="162">
        <v>0.29166666666666669</v>
      </c>
      <c r="CP30" s="162">
        <v>0.3125</v>
      </c>
      <c r="CQ30" s="162">
        <v>0.33333333333333298</v>
      </c>
      <c r="CR30" s="162">
        <v>0.35416666666666702</v>
      </c>
      <c r="CS30" s="162">
        <v>0.375</v>
      </c>
      <c r="CT30" s="162">
        <v>0.39583333333333398</v>
      </c>
      <c r="CU30" s="162">
        <v>0.41666666666666702</v>
      </c>
      <c r="CV30" s="162">
        <v>0.4375</v>
      </c>
      <c r="CW30" s="162">
        <v>0.45833333333333398</v>
      </c>
      <c r="CX30" s="162">
        <v>0.47916666666666702</v>
      </c>
      <c r="CY30" s="162">
        <v>0.5</v>
      </c>
      <c r="CZ30" s="162">
        <v>0.52083333333333304</v>
      </c>
      <c r="DA30" s="162">
        <v>0.54166666666666696</v>
      </c>
      <c r="DB30" s="162">
        <v>0.5625</v>
      </c>
      <c r="DC30" s="162">
        <v>0.58333333333333304</v>
      </c>
      <c r="DD30" s="162">
        <v>0.60416666666666696</v>
      </c>
      <c r="DE30" s="162">
        <v>0.625</v>
      </c>
      <c r="DF30" s="162">
        <v>0.64583333333333304</v>
      </c>
      <c r="DG30" s="162">
        <v>0.66666666666666696</v>
      </c>
      <c r="DH30" s="162">
        <v>0.6875</v>
      </c>
      <c r="DI30" s="162">
        <v>0.70833333333333304</v>
      </c>
      <c r="DJ30" s="162">
        <v>0.72916666666666696</v>
      </c>
      <c r="DK30" s="162">
        <v>0.75</v>
      </c>
      <c r="DL30" s="162">
        <v>0.77083333333333304</v>
      </c>
      <c r="DM30" s="162">
        <v>0.79166666666666696</v>
      </c>
    </row>
    <row r="31" spans="3:117" ht="20.25" customHeight="1" x14ac:dyDescent="0.45">
      <c r="C31" s="156"/>
      <c r="D31" s="156"/>
      <c r="E31" s="128"/>
      <c r="F31" s="157"/>
      <c r="G31" s="128"/>
      <c r="H31" s="157"/>
      <c r="I31" s="158" t="str">
        <f t="shared" si="3"/>
        <v>-</v>
      </c>
      <c r="J31" s="130" t="str">
        <f t="shared" si="3"/>
        <v>-</v>
      </c>
      <c r="K31" s="158" t="str">
        <f t="shared" si="3"/>
        <v>-</v>
      </c>
      <c r="L31" s="130" t="str">
        <f t="shared" si="3"/>
        <v>-</v>
      </c>
      <c r="M31" s="158" t="str">
        <f t="shared" si="3"/>
        <v>-</v>
      </c>
      <c r="N31" s="130" t="str">
        <f t="shared" si="3"/>
        <v>-</v>
      </c>
      <c r="O31" s="158" t="str">
        <f t="shared" si="3"/>
        <v>-</v>
      </c>
      <c r="P31" s="130" t="str">
        <f t="shared" si="3"/>
        <v>-</v>
      </c>
      <c r="Q31" s="158" t="str">
        <f t="shared" si="3"/>
        <v>-</v>
      </c>
      <c r="R31" s="130" t="str">
        <f t="shared" si="3"/>
        <v>-</v>
      </c>
      <c r="S31" s="158" t="str">
        <f t="shared" si="3"/>
        <v>-</v>
      </c>
      <c r="T31" s="130" t="str">
        <f t="shared" si="3"/>
        <v>-</v>
      </c>
      <c r="U31" s="158" t="str">
        <f t="shared" si="3"/>
        <v>-</v>
      </c>
      <c r="V31" s="130" t="str">
        <f t="shared" si="3"/>
        <v>-</v>
      </c>
      <c r="W31" s="158" t="str">
        <f t="shared" si="3"/>
        <v>-</v>
      </c>
      <c r="X31" s="130" t="str">
        <f t="shared" ref="X31:AG35" si="14">AY31</f>
        <v>-</v>
      </c>
      <c r="Y31" s="158" t="str">
        <f t="shared" si="4"/>
        <v>-</v>
      </c>
      <c r="Z31" s="130" t="str">
        <f t="shared" si="4"/>
        <v>-</v>
      </c>
      <c r="AA31" s="158" t="str">
        <f t="shared" si="4"/>
        <v>-</v>
      </c>
      <c r="AB31" s="130" t="str">
        <f t="shared" si="4"/>
        <v>-</v>
      </c>
      <c r="AC31" s="158" t="str">
        <f t="shared" si="4"/>
        <v>-</v>
      </c>
      <c r="AD31" s="130" t="str">
        <f t="shared" si="4"/>
        <v>-</v>
      </c>
      <c r="AE31" s="158" t="str">
        <f t="shared" si="4"/>
        <v>-</v>
      </c>
      <c r="AF31" s="130" t="str">
        <f t="shared" si="4"/>
        <v>-</v>
      </c>
      <c r="AG31" s="132" t="str">
        <f t="shared" si="4"/>
        <v>-</v>
      </c>
      <c r="AH31" s="159">
        <f t="shared" si="5"/>
        <v>0</v>
      </c>
      <c r="AJ31" s="121" t="str">
        <f t="shared" si="11"/>
        <v>-</v>
      </c>
      <c r="AK31" s="121" t="str">
        <f t="shared" si="11"/>
        <v>-</v>
      </c>
      <c r="AL31" s="121" t="str">
        <f t="shared" si="11"/>
        <v>-</v>
      </c>
      <c r="AM31" s="121" t="str">
        <f t="shared" si="11"/>
        <v>-</v>
      </c>
      <c r="AN31" s="121" t="str">
        <f t="shared" si="11"/>
        <v>-</v>
      </c>
      <c r="AO31" s="121" t="str">
        <f t="shared" si="11"/>
        <v>-</v>
      </c>
      <c r="AP31" s="121" t="str">
        <f t="shared" si="11"/>
        <v>-</v>
      </c>
      <c r="AQ31" s="121" t="str">
        <f t="shared" si="11"/>
        <v>-</v>
      </c>
      <c r="AR31" s="121" t="str">
        <f t="shared" si="11"/>
        <v>-</v>
      </c>
      <c r="AS31" s="121" t="str">
        <f t="shared" si="11"/>
        <v>-</v>
      </c>
      <c r="AT31" s="121" t="str">
        <f t="shared" si="11"/>
        <v>-</v>
      </c>
      <c r="AU31" s="121" t="str">
        <f t="shared" si="11"/>
        <v>-</v>
      </c>
      <c r="AV31" s="121" t="str">
        <f t="shared" si="11"/>
        <v>-</v>
      </c>
      <c r="AW31" s="121" t="str">
        <f t="shared" si="11"/>
        <v>-</v>
      </c>
      <c r="AX31" s="121" t="str">
        <f t="shared" si="11"/>
        <v>-</v>
      </c>
      <c r="AY31" s="121" t="str">
        <f t="shared" si="11"/>
        <v>-</v>
      </c>
      <c r="AZ31" s="121" t="str">
        <f t="shared" si="6"/>
        <v>-</v>
      </c>
      <c r="BA31" s="121" t="str">
        <f t="shared" si="7"/>
        <v>-</v>
      </c>
      <c r="BB31" s="121" t="str">
        <f t="shared" si="7"/>
        <v>-</v>
      </c>
      <c r="BC31" s="121" t="str">
        <f t="shared" si="7"/>
        <v>-</v>
      </c>
      <c r="BD31" s="121" t="str">
        <f t="shared" si="7"/>
        <v>-</v>
      </c>
      <c r="BE31" s="121" t="str">
        <f t="shared" si="7"/>
        <v>-</v>
      </c>
      <c r="BF31" s="121" t="str">
        <f t="shared" si="7"/>
        <v>-</v>
      </c>
      <c r="BG31" s="121" t="str">
        <f t="shared" si="7"/>
        <v>-</v>
      </c>
      <c r="BH31" s="121" t="str">
        <f t="shared" si="7"/>
        <v>-</v>
      </c>
      <c r="BI31" s="125"/>
      <c r="BJ31" s="160">
        <f t="shared" ref="BJ31" si="15">E31</f>
        <v>0</v>
      </c>
      <c r="BK31" s="160">
        <f t="shared" si="8"/>
        <v>0</v>
      </c>
      <c r="BL31" s="160">
        <f t="shared" si="8"/>
        <v>0</v>
      </c>
      <c r="BM31" s="160">
        <f t="shared" si="8"/>
        <v>0</v>
      </c>
      <c r="BN31" s="160"/>
      <c r="BO31" s="160">
        <f t="shared" si="9"/>
        <v>0.29166666666666669</v>
      </c>
      <c r="BP31" s="160">
        <f t="shared" si="9"/>
        <v>0.3125</v>
      </c>
      <c r="BQ31" s="160">
        <f t="shared" si="9"/>
        <v>0.33333333333333298</v>
      </c>
      <c r="BR31" s="160">
        <f t="shared" si="9"/>
        <v>0.35416666666666702</v>
      </c>
      <c r="BS31" s="160">
        <f t="shared" si="9"/>
        <v>0.375</v>
      </c>
      <c r="BT31" s="160">
        <f t="shared" si="9"/>
        <v>0.39583333333333398</v>
      </c>
      <c r="BU31" s="160">
        <f t="shared" si="9"/>
        <v>0.41666666666666702</v>
      </c>
      <c r="BV31" s="160">
        <f t="shared" si="9"/>
        <v>0.4375</v>
      </c>
      <c r="BW31" s="160">
        <f t="shared" si="9"/>
        <v>0.45833333333333398</v>
      </c>
      <c r="BX31" s="160">
        <f t="shared" si="9"/>
        <v>0.47916666666666702</v>
      </c>
      <c r="BY31" s="160">
        <f t="shared" si="9"/>
        <v>0.5</v>
      </c>
      <c r="BZ31" s="160">
        <f t="shared" si="9"/>
        <v>0.52083333333333304</v>
      </c>
      <c r="CA31" s="160">
        <f t="shared" si="9"/>
        <v>0.54166666666666696</v>
      </c>
      <c r="CB31" s="160">
        <f t="shared" si="9"/>
        <v>0.5625</v>
      </c>
      <c r="CC31" s="160">
        <f t="shared" si="9"/>
        <v>0.58333333333333304</v>
      </c>
      <c r="CD31" s="160">
        <f t="shared" ref="BT31:CI34" si="16">DD31</f>
        <v>0.60416666666666696</v>
      </c>
      <c r="CE31" s="160">
        <f t="shared" si="16"/>
        <v>0.625</v>
      </c>
      <c r="CF31" s="160">
        <f t="shared" si="16"/>
        <v>0.64583333333333304</v>
      </c>
      <c r="CG31" s="160">
        <f t="shared" si="16"/>
        <v>0.66666666666666696</v>
      </c>
      <c r="CH31" s="160">
        <f t="shared" si="16"/>
        <v>0.6875</v>
      </c>
      <c r="CI31" s="160">
        <f t="shared" si="16"/>
        <v>0.70833333333333304</v>
      </c>
      <c r="CJ31" s="160">
        <f t="shared" si="10"/>
        <v>0.72916666666666696</v>
      </c>
      <c r="CK31" s="160">
        <f t="shared" si="10"/>
        <v>0.75</v>
      </c>
      <c r="CL31" s="160">
        <f t="shared" si="10"/>
        <v>0.77083333333333304</v>
      </c>
      <c r="CM31" s="160">
        <f t="shared" si="10"/>
        <v>0.79166666666666696</v>
      </c>
      <c r="CN31" s="161"/>
      <c r="CO31" s="162">
        <v>0.29166666666666669</v>
      </c>
      <c r="CP31" s="162">
        <v>0.3125</v>
      </c>
      <c r="CQ31" s="162">
        <v>0.33333333333333298</v>
      </c>
      <c r="CR31" s="162">
        <v>0.35416666666666702</v>
      </c>
      <c r="CS31" s="162">
        <v>0.375</v>
      </c>
      <c r="CT31" s="162">
        <v>0.39583333333333398</v>
      </c>
      <c r="CU31" s="162">
        <v>0.41666666666666702</v>
      </c>
      <c r="CV31" s="162">
        <v>0.4375</v>
      </c>
      <c r="CW31" s="162">
        <v>0.45833333333333398</v>
      </c>
      <c r="CX31" s="162">
        <v>0.47916666666666702</v>
      </c>
      <c r="CY31" s="162">
        <v>0.5</v>
      </c>
      <c r="CZ31" s="162">
        <v>0.52083333333333304</v>
      </c>
      <c r="DA31" s="162">
        <v>0.54166666666666696</v>
      </c>
      <c r="DB31" s="162">
        <v>0.5625</v>
      </c>
      <c r="DC31" s="162">
        <v>0.58333333333333304</v>
      </c>
      <c r="DD31" s="162">
        <v>0.60416666666666696</v>
      </c>
      <c r="DE31" s="162">
        <v>0.625</v>
      </c>
      <c r="DF31" s="162">
        <v>0.64583333333333304</v>
      </c>
      <c r="DG31" s="162">
        <v>0.66666666666666696</v>
      </c>
      <c r="DH31" s="162">
        <v>0.6875</v>
      </c>
      <c r="DI31" s="162">
        <v>0.70833333333333304</v>
      </c>
      <c r="DJ31" s="162">
        <v>0.72916666666666696</v>
      </c>
      <c r="DK31" s="162">
        <v>0.75</v>
      </c>
      <c r="DL31" s="162">
        <v>0.77083333333333304</v>
      </c>
      <c r="DM31" s="162">
        <v>0.79166666666666696</v>
      </c>
    </row>
    <row r="32" spans="3:117" ht="20.25" customHeight="1" x14ac:dyDescent="0.45">
      <c r="C32" s="156"/>
      <c r="D32" s="156"/>
      <c r="E32" s="128"/>
      <c r="F32" s="157"/>
      <c r="G32" s="128"/>
      <c r="H32" s="157"/>
      <c r="I32" s="158" t="str">
        <f t="shared" ref="I32:W35" si="17">AJ32</f>
        <v>-</v>
      </c>
      <c r="J32" s="130" t="str">
        <f t="shared" si="17"/>
        <v>-</v>
      </c>
      <c r="K32" s="158" t="str">
        <f t="shared" si="17"/>
        <v>-</v>
      </c>
      <c r="L32" s="130" t="str">
        <f t="shared" si="17"/>
        <v>-</v>
      </c>
      <c r="M32" s="158" t="str">
        <f t="shared" si="17"/>
        <v>-</v>
      </c>
      <c r="N32" s="130" t="str">
        <f t="shared" si="17"/>
        <v>-</v>
      </c>
      <c r="O32" s="158" t="str">
        <f t="shared" si="17"/>
        <v>-</v>
      </c>
      <c r="P32" s="130" t="str">
        <f t="shared" si="17"/>
        <v>-</v>
      </c>
      <c r="Q32" s="158" t="str">
        <f t="shared" si="17"/>
        <v>-</v>
      </c>
      <c r="R32" s="130" t="str">
        <f t="shared" si="17"/>
        <v>-</v>
      </c>
      <c r="S32" s="158" t="str">
        <f t="shared" si="17"/>
        <v>-</v>
      </c>
      <c r="T32" s="130" t="str">
        <f t="shared" si="17"/>
        <v>-</v>
      </c>
      <c r="U32" s="158" t="str">
        <f t="shared" si="17"/>
        <v>-</v>
      </c>
      <c r="V32" s="130" t="str">
        <f t="shared" si="17"/>
        <v>-</v>
      </c>
      <c r="W32" s="158" t="str">
        <f t="shared" si="17"/>
        <v>-</v>
      </c>
      <c r="X32" s="130" t="str">
        <f t="shared" si="14"/>
        <v>-</v>
      </c>
      <c r="Y32" s="158" t="str">
        <f t="shared" si="4"/>
        <v>-</v>
      </c>
      <c r="Z32" s="130" t="str">
        <f t="shared" si="4"/>
        <v>-</v>
      </c>
      <c r="AA32" s="158" t="str">
        <f t="shared" si="4"/>
        <v>-</v>
      </c>
      <c r="AB32" s="130" t="str">
        <f t="shared" si="4"/>
        <v>-</v>
      </c>
      <c r="AC32" s="158" t="str">
        <f t="shared" si="4"/>
        <v>-</v>
      </c>
      <c r="AD32" s="130" t="str">
        <f t="shared" si="4"/>
        <v>-</v>
      </c>
      <c r="AE32" s="158" t="str">
        <f t="shared" si="4"/>
        <v>-</v>
      </c>
      <c r="AF32" s="130" t="str">
        <f t="shared" si="4"/>
        <v>-</v>
      </c>
      <c r="AG32" s="132" t="str">
        <f t="shared" si="4"/>
        <v>-</v>
      </c>
      <c r="AH32" s="159">
        <f t="shared" si="5"/>
        <v>0</v>
      </c>
      <c r="AJ32" s="121" t="str">
        <f t="shared" si="11"/>
        <v>-</v>
      </c>
      <c r="AK32" s="121" t="str">
        <f t="shared" si="11"/>
        <v>-</v>
      </c>
      <c r="AL32" s="121" t="str">
        <f t="shared" si="11"/>
        <v>-</v>
      </c>
      <c r="AM32" s="121" t="str">
        <f t="shared" si="11"/>
        <v>-</v>
      </c>
      <c r="AN32" s="121" t="str">
        <f t="shared" si="11"/>
        <v>-</v>
      </c>
      <c r="AO32" s="121" t="str">
        <f t="shared" si="11"/>
        <v>-</v>
      </c>
      <c r="AP32" s="121" t="str">
        <f t="shared" si="11"/>
        <v>-</v>
      </c>
      <c r="AQ32" s="121" t="str">
        <f t="shared" si="11"/>
        <v>-</v>
      </c>
      <c r="AR32" s="121" t="str">
        <f t="shared" si="11"/>
        <v>-</v>
      </c>
      <c r="AS32" s="121" t="str">
        <f t="shared" si="11"/>
        <v>-</v>
      </c>
      <c r="AT32" s="121" t="str">
        <f t="shared" si="11"/>
        <v>-</v>
      </c>
      <c r="AU32" s="121" t="str">
        <f t="shared" si="11"/>
        <v>-</v>
      </c>
      <c r="AV32" s="121" t="str">
        <f t="shared" si="11"/>
        <v>-</v>
      </c>
      <c r="AW32" s="121" t="str">
        <f t="shared" si="11"/>
        <v>-</v>
      </c>
      <c r="AX32" s="121" t="str">
        <f t="shared" si="11"/>
        <v>-</v>
      </c>
      <c r="AY32" s="121" t="str">
        <f t="shared" si="11"/>
        <v>-</v>
      </c>
      <c r="AZ32" s="121" t="str">
        <f t="shared" ref="AZ32:BH34" si="18">IF(AND(AND($BJ32&lt;=CE32,CE32&lt;$BK32),OR(CE32&lt;$BL32,$BM32&lt;=CE32)),"○","-")</f>
        <v>-</v>
      </c>
      <c r="BA32" s="121" t="str">
        <f t="shared" si="18"/>
        <v>-</v>
      </c>
      <c r="BB32" s="121" t="str">
        <f t="shared" si="18"/>
        <v>-</v>
      </c>
      <c r="BC32" s="121" t="str">
        <f t="shared" si="18"/>
        <v>-</v>
      </c>
      <c r="BD32" s="121" t="str">
        <f t="shared" si="18"/>
        <v>-</v>
      </c>
      <c r="BE32" s="121" t="str">
        <f t="shared" si="18"/>
        <v>-</v>
      </c>
      <c r="BF32" s="121" t="str">
        <f t="shared" si="18"/>
        <v>-</v>
      </c>
      <c r="BG32" s="121" t="str">
        <f t="shared" si="18"/>
        <v>-</v>
      </c>
      <c r="BH32" s="121" t="str">
        <f t="shared" si="18"/>
        <v>-</v>
      </c>
      <c r="BI32" s="125"/>
      <c r="BJ32" s="160">
        <f>E32</f>
        <v>0</v>
      </c>
      <c r="BK32" s="160">
        <f t="shared" si="8"/>
        <v>0</v>
      </c>
      <c r="BL32" s="160">
        <f t="shared" si="8"/>
        <v>0</v>
      </c>
      <c r="BM32" s="160">
        <f t="shared" si="8"/>
        <v>0</v>
      </c>
      <c r="BN32" s="160"/>
      <c r="BO32" s="160">
        <f t="shared" ref="BO32:BS34" si="19">CO32</f>
        <v>0.29166666666666669</v>
      </c>
      <c r="BP32" s="160">
        <f t="shared" si="19"/>
        <v>0.3125</v>
      </c>
      <c r="BQ32" s="160">
        <f t="shared" si="19"/>
        <v>0.33333333333333298</v>
      </c>
      <c r="BR32" s="160">
        <f t="shared" si="19"/>
        <v>0.35416666666666702</v>
      </c>
      <c r="BS32" s="160">
        <f t="shared" si="19"/>
        <v>0.375</v>
      </c>
      <c r="BT32" s="160">
        <f t="shared" si="16"/>
        <v>0.39583333333333398</v>
      </c>
      <c r="BU32" s="160">
        <f t="shared" si="16"/>
        <v>0.41666666666666702</v>
      </c>
      <c r="BV32" s="160">
        <f t="shared" si="16"/>
        <v>0.4375</v>
      </c>
      <c r="BW32" s="160">
        <f t="shared" si="16"/>
        <v>0.45833333333333398</v>
      </c>
      <c r="BX32" s="160">
        <f t="shared" si="16"/>
        <v>0.47916666666666702</v>
      </c>
      <c r="BY32" s="160">
        <f t="shared" si="16"/>
        <v>0.5</v>
      </c>
      <c r="BZ32" s="160">
        <f t="shared" si="16"/>
        <v>0.52083333333333304</v>
      </c>
      <c r="CA32" s="160">
        <f t="shared" si="16"/>
        <v>0.54166666666666696</v>
      </c>
      <c r="CB32" s="160">
        <f t="shared" si="16"/>
        <v>0.5625</v>
      </c>
      <c r="CC32" s="160">
        <f t="shared" si="16"/>
        <v>0.58333333333333304</v>
      </c>
      <c r="CD32" s="160">
        <f t="shared" si="16"/>
        <v>0.60416666666666696</v>
      </c>
      <c r="CE32" s="160">
        <f t="shared" si="16"/>
        <v>0.625</v>
      </c>
      <c r="CF32" s="160">
        <f t="shared" si="16"/>
        <v>0.64583333333333304</v>
      </c>
      <c r="CG32" s="160">
        <f t="shared" si="16"/>
        <v>0.66666666666666696</v>
      </c>
      <c r="CH32" s="160">
        <f t="shared" si="16"/>
        <v>0.6875</v>
      </c>
      <c r="CI32" s="160">
        <f t="shared" si="16"/>
        <v>0.70833333333333304</v>
      </c>
      <c r="CJ32" s="160">
        <f t="shared" ref="CJ32:CM34" si="20">DJ32</f>
        <v>0.72916666666666696</v>
      </c>
      <c r="CK32" s="160">
        <f t="shared" si="20"/>
        <v>0.75</v>
      </c>
      <c r="CL32" s="160">
        <f t="shared" si="20"/>
        <v>0.77083333333333304</v>
      </c>
      <c r="CM32" s="160">
        <f t="shared" si="20"/>
        <v>0.79166666666666696</v>
      </c>
      <c r="CN32" s="161"/>
      <c r="CO32" s="162">
        <v>0.29166666666666669</v>
      </c>
      <c r="CP32" s="162">
        <v>0.3125</v>
      </c>
      <c r="CQ32" s="162">
        <v>0.33333333333333298</v>
      </c>
      <c r="CR32" s="162">
        <v>0.35416666666666702</v>
      </c>
      <c r="CS32" s="162">
        <v>0.375</v>
      </c>
      <c r="CT32" s="162">
        <v>0.39583333333333398</v>
      </c>
      <c r="CU32" s="162">
        <v>0.41666666666666702</v>
      </c>
      <c r="CV32" s="162">
        <v>0.4375</v>
      </c>
      <c r="CW32" s="162">
        <v>0.45833333333333398</v>
      </c>
      <c r="CX32" s="162">
        <v>0.47916666666666702</v>
      </c>
      <c r="CY32" s="162">
        <v>0.5</v>
      </c>
      <c r="CZ32" s="162">
        <v>0.52083333333333304</v>
      </c>
      <c r="DA32" s="162">
        <v>0.54166666666666696</v>
      </c>
      <c r="DB32" s="162">
        <v>0.5625</v>
      </c>
      <c r="DC32" s="162">
        <v>0.58333333333333304</v>
      </c>
      <c r="DD32" s="162">
        <v>0.60416666666666696</v>
      </c>
      <c r="DE32" s="162">
        <v>0.625</v>
      </c>
      <c r="DF32" s="162">
        <v>0.64583333333333304</v>
      </c>
      <c r="DG32" s="162">
        <v>0.66666666666666696</v>
      </c>
      <c r="DH32" s="162">
        <v>0.6875</v>
      </c>
      <c r="DI32" s="162">
        <v>0.70833333333333304</v>
      </c>
      <c r="DJ32" s="162">
        <v>0.72916666666666696</v>
      </c>
      <c r="DK32" s="162">
        <v>0.75</v>
      </c>
      <c r="DL32" s="162">
        <v>0.77083333333333304</v>
      </c>
      <c r="DM32" s="162">
        <v>0.79166666666666696</v>
      </c>
    </row>
    <row r="33" spans="2:117" ht="20.25" customHeight="1" x14ac:dyDescent="0.45">
      <c r="C33" s="156"/>
      <c r="D33" s="156"/>
      <c r="E33" s="128"/>
      <c r="F33" s="157"/>
      <c r="G33" s="128"/>
      <c r="H33" s="157"/>
      <c r="I33" s="158" t="str">
        <f t="shared" si="17"/>
        <v>-</v>
      </c>
      <c r="J33" s="130" t="str">
        <f t="shared" si="17"/>
        <v>-</v>
      </c>
      <c r="K33" s="158" t="str">
        <f t="shared" si="17"/>
        <v>-</v>
      </c>
      <c r="L33" s="130" t="str">
        <f t="shared" si="17"/>
        <v>-</v>
      </c>
      <c r="M33" s="158" t="str">
        <f t="shared" si="17"/>
        <v>-</v>
      </c>
      <c r="N33" s="130" t="str">
        <f t="shared" si="17"/>
        <v>-</v>
      </c>
      <c r="O33" s="158" t="str">
        <f t="shared" si="17"/>
        <v>-</v>
      </c>
      <c r="P33" s="130" t="str">
        <f t="shared" si="17"/>
        <v>-</v>
      </c>
      <c r="Q33" s="158" t="str">
        <f t="shared" si="17"/>
        <v>-</v>
      </c>
      <c r="R33" s="130" t="str">
        <f t="shared" si="17"/>
        <v>-</v>
      </c>
      <c r="S33" s="158" t="str">
        <f t="shared" si="17"/>
        <v>-</v>
      </c>
      <c r="T33" s="130" t="str">
        <f t="shared" si="17"/>
        <v>-</v>
      </c>
      <c r="U33" s="158" t="str">
        <f t="shared" si="17"/>
        <v>-</v>
      </c>
      <c r="V33" s="130" t="str">
        <f t="shared" si="17"/>
        <v>-</v>
      </c>
      <c r="W33" s="158" t="str">
        <f t="shared" si="17"/>
        <v>-</v>
      </c>
      <c r="X33" s="130" t="str">
        <f t="shared" si="14"/>
        <v>-</v>
      </c>
      <c r="Y33" s="158" t="str">
        <f t="shared" si="4"/>
        <v>-</v>
      </c>
      <c r="Z33" s="130" t="str">
        <f t="shared" si="4"/>
        <v>-</v>
      </c>
      <c r="AA33" s="158" t="str">
        <f t="shared" si="4"/>
        <v>-</v>
      </c>
      <c r="AB33" s="130" t="str">
        <f t="shared" si="4"/>
        <v>-</v>
      </c>
      <c r="AC33" s="158" t="str">
        <f t="shared" si="4"/>
        <v>-</v>
      </c>
      <c r="AD33" s="130" t="str">
        <f t="shared" si="4"/>
        <v>-</v>
      </c>
      <c r="AE33" s="158" t="str">
        <f t="shared" si="4"/>
        <v>-</v>
      </c>
      <c r="AF33" s="130" t="str">
        <f t="shared" si="4"/>
        <v>-</v>
      </c>
      <c r="AG33" s="132" t="str">
        <f t="shared" si="4"/>
        <v>-</v>
      </c>
      <c r="AH33" s="159">
        <f t="shared" si="5"/>
        <v>0</v>
      </c>
      <c r="AJ33" s="121" t="str">
        <f t="shared" si="11"/>
        <v>-</v>
      </c>
      <c r="AK33" s="121" t="str">
        <f t="shared" si="11"/>
        <v>-</v>
      </c>
      <c r="AL33" s="121" t="str">
        <f t="shared" si="11"/>
        <v>-</v>
      </c>
      <c r="AM33" s="121" t="str">
        <f t="shared" si="11"/>
        <v>-</v>
      </c>
      <c r="AN33" s="121" t="str">
        <f t="shared" si="11"/>
        <v>-</v>
      </c>
      <c r="AO33" s="121" t="str">
        <f t="shared" si="11"/>
        <v>-</v>
      </c>
      <c r="AP33" s="121" t="str">
        <f t="shared" si="11"/>
        <v>-</v>
      </c>
      <c r="AQ33" s="121" t="str">
        <f t="shared" si="11"/>
        <v>-</v>
      </c>
      <c r="AR33" s="121" t="str">
        <f t="shared" si="11"/>
        <v>-</v>
      </c>
      <c r="AS33" s="121" t="str">
        <f t="shared" si="11"/>
        <v>-</v>
      </c>
      <c r="AT33" s="121" t="str">
        <f t="shared" si="11"/>
        <v>-</v>
      </c>
      <c r="AU33" s="121" t="str">
        <f t="shared" si="11"/>
        <v>-</v>
      </c>
      <c r="AV33" s="121" t="str">
        <f t="shared" si="11"/>
        <v>-</v>
      </c>
      <c r="AW33" s="121" t="str">
        <f t="shared" si="11"/>
        <v>-</v>
      </c>
      <c r="AX33" s="121" t="str">
        <f t="shared" si="11"/>
        <v>-</v>
      </c>
      <c r="AY33" s="121" t="str">
        <f t="shared" si="11"/>
        <v>-</v>
      </c>
      <c r="AZ33" s="121" t="str">
        <f t="shared" si="18"/>
        <v>-</v>
      </c>
      <c r="BA33" s="121" t="str">
        <f t="shared" si="18"/>
        <v>-</v>
      </c>
      <c r="BB33" s="121" t="str">
        <f t="shared" si="18"/>
        <v>-</v>
      </c>
      <c r="BC33" s="121" t="str">
        <f t="shared" si="18"/>
        <v>-</v>
      </c>
      <c r="BD33" s="121" t="str">
        <f t="shared" si="18"/>
        <v>-</v>
      </c>
      <c r="BE33" s="121" t="str">
        <f t="shared" si="18"/>
        <v>-</v>
      </c>
      <c r="BF33" s="121" t="str">
        <f t="shared" si="18"/>
        <v>-</v>
      </c>
      <c r="BG33" s="121" t="str">
        <f t="shared" si="18"/>
        <v>-</v>
      </c>
      <c r="BH33" s="121" t="str">
        <f t="shared" si="18"/>
        <v>-</v>
      </c>
      <c r="BI33" s="125"/>
      <c r="BJ33" s="160">
        <f t="shared" si="12"/>
        <v>0</v>
      </c>
      <c r="BK33" s="160">
        <f t="shared" si="8"/>
        <v>0</v>
      </c>
      <c r="BL33" s="160">
        <f t="shared" si="8"/>
        <v>0</v>
      </c>
      <c r="BM33" s="160">
        <f t="shared" si="8"/>
        <v>0</v>
      </c>
      <c r="BN33" s="160"/>
      <c r="BO33" s="160">
        <f t="shared" si="19"/>
        <v>0.29166666666666669</v>
      </c>
      <c r="BP33" s="160">
        <f t="shared" si="19"/>
        <v>0.3125</v>
      </c>
      <c r="BQ33" s="160">
        <f t="shared" si="19"/>
        <v>0.33333333333333298</v>
      </c>
      <c r="BR33" s="160">
        <f t="shared" si="19"/>
        <v>0.35416666666666702</v>
      </c>
      <c r="BS33" s="160">
        <f t="shared" si="19"/>
        <v>0.375</v>
      </c>
      <c r="BT33" s="160">
        <f t="shared" si="16"/>
        <v>0.39583333333333398</v>
      </c>
      <c r="BU33" s="160">
        <f t="shared" si="16"/>
        <v>0.41666666666666702</v>
      </c>
      <c r="BV33" s="160">
        <f t="shared" si="16"/>
        <v>0.4375</v>
      </c>
      <c r="BW33" s="160">
        <f t="shared" si="16"/>
        <v>0.45833333333333398</v>
      </c>
      <c r="BX33" s="160">
        <f t="shared" si="16"/>
        <v>0.47916666666666702</v>
      </c>
      <c r="BY33" s="160">
        <f t="shared" si="16"/>
        <v>0.5</v>
      </c>
      <c r="BZ33" s="160">
        <f t="shared" si="16"/>
        <v>0.52083333333333304</v>
      </c>
      <c r="CA33" s="160">
        <f t="shared" si="16"/>
        <v>0.54166666666666696</v>
      </c>
      <c r="CB33" s="160">
        <f t="shared" si="16"/>
        <v>0.5625</v>
      </c>
      <c r="CC33" s="160">
        <f t="shared" si="16"/>
        <v>0.58333333333333304</v>
      </c>
      <c r="CD33" s="160">
        <f t="shared" si="16"/>
        <v>0.60416666666666696</v>
      </c>
      <c r="CE33" s="160">
        <f t="shared" si="16"/>
        <v>0.625</v>
      </c>
      <c r="CF33" s="160">
        <f t="shared" si="16"/>
        <v>0.64583333333333304</v>
      </c>
      <c r="CG33" s="160">
        <f t="shared" si="16"/>
        <v>0.66666666666666696</v>
      </c>
      <c r="CH33" s="160">
        <f t="shared" si="16"/>
        <v>0.6875</v>
      </c>
      <c r="CI33" s="160">
        <f t="shared" si="16"/>
        <v>0.70833333333333304</v>
      </c>
      <c r="CJ33" s="160">
        <f t="shared" si="20"/>
        <v>0.72916666666666696</v>
      </c>
      <c r="CK33" s="160">
        <f t="shared" si="20"/>
        <v>0.75</v>
      </c>
      <c r="CL33" s="160">
        <f t="shared" si="20"/>
        <v>0.77083333333333304</v>
      </c>
      <c r="CM33" s="160">
        <f t="shared" si="20"/>
        <v>0.79166666666666696</v>
      </c>
      <c r="CN33" s="161"/>
      <c r="CO33" s="162">
        <v>0.29166666666666669</v>
      </c>
      <c r="CP33" s="162">
        <v>0.3125</v>
      </c>
      <c r="CQ33" s="162">
        <v>0.33333333333333298</v>
      </c>
      <c r="CR33" s="162">
        <v>0.35416666666666702</v>
      </c>
      <c r="CS33" s="162">
        <v>0.375</v>
      </c>
      <c r="CT33" s="162">
        <v>0.39583333333333398</v>
      </c>
      <c r="CU33" s="162">
        <v>0.41666666666666702</v>
      </c>
      <c r="CV33" s="162">
        <v>0.4375</v>
      </c>
      <c r="CW33" s="162">
        <v>0.45833333333333398</v>
      </c>
      <c r="CX33" s="162">
        <v>0.47916666666666702</v>
      </c>
      <c r="CY33" s="162">
        <v>0.5</v>
      </c>
      <c r="CZ33" s="162">
        <v>0.52083333333333304</v>
      </c>
      <c r="DA33" s="162">
        <v>0.54166666666666696</v>
      </c>
      <c r="DB33" s="162">
        <v>0.5625</v>
      </c>
      <c r="DC33" s="162">
        <v>0.58333333333333304</v>
      </c>
      <c r="DD33" s="162">
        <v>0.60416666666666696</v>
      </c>
      <c r="DE33" s="162">
        <v>0.625</v>
      </c>
      <c r="DF33" s="162">
        <v>0.64583333333333304</v>
      </c>
      <c r="DG33" s="162">
        <v>0.66666666666666696</v>
      </c>
      <c r="DH33" s="162">
        <v>0.6875</v>
      </c>
      <c r="DI33" s="162">
        <v>0.70833333333333304</v>
      </c>
      <c r="DJ33" s="162">
        <v>0.72916666666666696</v>
      </c>
      <c r="DK33" s="162">
        <v>0.75</v>
      </c>
      <c r="DL33" s="162">
        <v>0.77083333333333304</v>
      </c>
      <c r="DM33" s="162">
        <v>0.79166666666666696</v>
      </c>
    </row>
    <row r="34" spans="2:117" ht="20.25" customHeight="1" x14ac:dyDescent="0.45">
      <c r="C34" s="156"/>
      <c r="D34" s="156"/>
      <c r="E34" s="128"/>
      <c r="F34" s="157"/>
      <c r="G34" s="128"/>
      <c r="H34" s="157"/>
      <c r="I34" s="158" t="str">
        <f t="shared" si="17"/>
        <v>-</v>
      </c>
      <c r="J34" s="130" t="str">
        <f t="shared" si="17"/>
        <v>-</v>
      </c>
      <c r="K34" s="158" t="str">
        <f t="shared" si="17"/>
        <v>-</v>
      </c>
      <c r="L34" s="130" t="str">
        <f t="shared" si="17"/>
        <v>-</v>
      </c>
      <c r="M34" s="158" t="str">
        <f t="shared" si="17"/>
        <v>-</v>
      </c>
      <c r="N34" s="130" t="str">
        <f t="shared" si="17"/>
        <v>-</v>
      </c>
      <c r="O34" s="158" t="str">
        <f t="shared" si="17"/>
        <v>-</v>
      </c>
      <c r="P34" s="130" t="str">
        <f t="shared" si="17"/>
        <v>-</v>
      </c>
      <c r="Q34" s="158" t="str">
        <f t="shared" si="17"/>
        <v>-</v>
      </c>
      <c r="R34" s="130" t="str">
        <f t="shared" si="17"/>
        <v>-</v>
      </c>
      <c r="S34" s="158" t="str">
        <f t="shared" si="17"/>
        <v>-</v>
      </c>
      <c r="T34" s="130" t="str">
        <f t="shared" si="17"/>
        <v>-</v>
      </c>
      <c r="U34" s="158" t="str">
        <f t="shared" si="17"/>
        <v>-</v>
      </c>
      <c r="V34" s="130" t="str">
        <f t="shared" si="17"/>
        <v>-</v>
      </c>
      <c r="W34" s="158" t="str">
        <f t="shared" si="17"/>
        <v>-</v>
      </c>
      <c r="X34" s="130" t="str">
        <f t="shared" si="14"/>
        <v>-</v>
      </c>
      <c r="Y34" s="158" t="str">
        <f t="shared" si="4"/>
        <v>-</v>
      </c>
      <c r="Z34" s="130" t="str">
        <f t="shared" si="4"/>
        <v>-</v>
      </c>
      <c r="AA34" s="158" t="str">
        <f t="shared" si="4"/>
        <v>-</v>
      </c>
      <c r="AB34" s="130" t="str">
        <f t="shared" si="4"/>
        <v>-</v>
      </c>
      <c r="AC34" s="158" t="str">
        <f t="shared" si="4"/>
        <v>-</v>
      </c>
      <c r="AD34" s="130" t="str">
        <f t="shared" si="4"/>
        <v>-</v>
      </c>
      <c r="AE34" s="158" t="str">
        <f t="shared" si="4"/>
        <v>-</v>
      </c>
      <c r="AF34" s="130" t="str">
        <f t="shared" si="4"/>
        <v>-</v>
      </c>
      <c r="AG34" s="132" t="str">
        <f t="shared" si="4"/>
        <v>-</v>
      </c>
      <c r="AH34" s="159">
        <f t="shared" si="5"/>
        <v>0</v>
      </c>
      <c r="AJ34" s="121" t="str">
        <f t="shared" si="11"/>
        <v>-</v>
      </c>
      <c r="AK34" s="121" t="str">
        <f t="shared" si="11"/>
        <v>-</v>
      </c>
      <c r="AL34" s="121" t="str">
        <f t="shared" si="11"/>
        <v>-</v>
      </c>
      <c r="AM34" s="121" t="str">
        <f t="shared" si="11"/>
        <v>-</v>
      </c>
      <c r="AN34" s="121" t="str">
        <f t="shared" si="11"/>
        <v>-</v>
      </c>
      <c r="AO34" s="121" t="str">
        <f t="shared" si="11"/>
        <v>-</v>
      </c>
      <c r="AP34" s="121" t="str">
        <f t="shared" si="11"/>
        <v>-</v>
      </c>
      <c r="AQ34" s="121" t="str">
        <f t="shared" si="11"/>
        <v>-</v>
      </c>
      <c r="AR34" s="121" t="str">
        <f t="shared" si="11"/>
        <v>-</v>
      </c>
      <c r="AS34" s="121" t="str">
        <f t="shared" si="11"/>
        <v>-</v>
      </c>
      <c r="AT34" s="121" t="str">
        <f t="shared" si="11"/>
        <v>-</v>
      </c>
      <c r="AU34" s="121" t="str">
        <f t="shared" si="11"/>
        <v>-</v>
      </c>
      <c r="AV34" s="121" t="str">
        <f t="shared" si="11"/>
        <v>-</v>
      </c>
      <c r="AW34" s="121" t="str">
        <f t="shared" si="11"/>
        <v>-</v>
      </c>
      <c r="AX34" s="121" t="str">
        <f t="shared" si="11"/>
        <v>-</v>
      </c>
      <c r="AY34" s="121" t="str">
        <f t="shared" si="11"/>
        <v>-</v>
      </c>
      <c r="AZ34" s="121" t="str">
        <f t="shared" si="18"/>
        <v>-</v>
      </c>
      <c r="BA34" s="121" t="str">
        <f t="shared" si="18"/>
        <v>-</v>
      </c>
      <c r="BB34" s="121" t="str">
        <f t="shared" si="18"/>
        <v>-</v>
      </c>
      <c r="BC34" s="121" t="str">
        <f t="shared" si="18"/>
        <v>-</v>
      </c>
      <c r="BD34" s="121" t="str">
        <f t="shared" si="18"/>
        <v>-</v>
      </c>
      <c r="BE34" s="121" t="str">
        <f t="shared" si="18"/>
        <v>-</v>
      </c>
      <c r="BF34" s="121" t="str">
        <f t="shared" si="18"/>
        <v>-</v>
      </c>
      <c r="BG34" s="121" t="str">
        <f t="shared" si="18"/>
        <v>-</v>
      </c>
      <c r="BH34" s="121" t="str">
        <f t="shared" si="18"/>
        <v>-</v>
      </c>
      <c r="BI34" s="125"/>
      <c r="BJ34" s="160">
        <f>E34</f>
        <v>0</v>
      </c>
      <c r="BK34" s="160">
        <f t="shared" si="8"/>
        <v>0</v>
      </c>
      <c r="BL34" s="160">
        <f t="shared" si="8"/>
        <v>0</v>
      </c>
      <c r="BM34" s="160">
        <f t="shared" si="8"/>
        <v>0</v>
      </c>
      <c r="BN34" s="160"/>
      <c r="BO34" s="160">
        <f t="shared" si="19"/>
        <v>0.29166666666666669</v>
      </c>
      <c r="BP34" s="160">
        <f t="shared" si="19"/>
        <v>0.3125</v>
      </c>
      <c r="BQ34" s="160">
        <f t="shared" si="19"/>
        <v>0.33333333333333298</v>
      </c>
      <c r="BR34" s="160">
        <f t="shared" si="19"/>
        <v>0.35416666666666702</v>
      </c>
      <c r="BS34" s="160">
        <f t="shared" si="19"/>
        <v>0.375</v>
      </c>
      <c r="BT34" s="160">
        <f t="shared" si="16"/>
        <v>0.39583333333333398</v>
      </c>
      <c r="BU34" s="160">
        <f t="shared" si="16"/>
        <v>0.41666666666666702</v>
      </c>
      <c r="BV34" s="160">
        <f t="shared" si="16"/>
        <v>0.4375</v>
      </c>
      <c r="BW34" s="160">
        <f t="shared" si="16"/>
        <v>0.45833333333333398</v>
      </c>
      <c r="BX34" s="160">
        <f t="shared" si="16"/>
        <v>0.47916666666666702</v>
      </c>
      <c r="BY34" s="160">
        <f t="shared" si="16"/>
        <v>0.5</v>
      </c>
      <c r="BZ34" s="160">
        <f t="shared" si="16"/>
        <v>0.52083333333333304</v>
      </c>
      <c r="CA34" s="160">
        <f t="shared" si="16"/>
        <v>0.54166666666666696</v>
      </c>
      <c r="CB34" s="160">
        <f t="shared" si="16"/>
        <v>0.5625</v>
      </c>
      <c r="CC34" s="160">
        <f t="shared" si="16"/>
        <v>0.58333333333333304</v>
      </c>
      <c r="CD34" s="160">
        <f t="shared" si="16"/>
        <v>0.60416666666666696</v>
      </c>
      <c r="CE34" s="160">
        <f t="shared" si="16"/>
        <v>0.625</v>
      </c>
      <c r="CF34" s="160">
        <f t="shared" si="16"/>
        <v>0.64583333333333304</v>
      </c>
      <c r="CG34" s="160">
        <f t="shared" si="16"/>
        <v>0.66666666666666696</v>
      </c>
      <c r="CH34" s="160">
        <f t="shared" si="16"/>
        <v>0.6875</v>
      </c>
      <c r="CI34" s="160">
        <f t="shared" si="16"/>
        <v>0.70833333333333304</v>
      </c>
      <c r="CJ34" s="160">
        <f t="shared" si="20"/>
        <v>0.72916666666666696</v>
      </c>
      <c r="CK34" s="160">
        <f t="shared" si="20"/>
        <v>0.75</v>
      </c>
      <c r="CL34" s="160">
        <f t="shared" si="20"/>
        <v>0.77083333333333304</v>
      </c>
      <c r="CM34" s="160">
        <f t="shared" si="20"/>
        <v>0.79166666666666696</v>
      </c>
      <c r="CN34" s="161"/>
      <c r="CO34" s="162">
        <v>0.29166666666666669</v>
      </c>
      <c r="CP34" s="162">
        <v>0.3125</v>
      </c>
      <c r="CQ34" s="162">
        <v>0.33333333333333298</v>
      </c>
      <c r="CR34" s="162">
        <v>0.35416666666666702</v>
      </c>
      <c r="CS34" s="162">
        <v>0.375</v>
      </c>
      <c r="CT34" s="162">
        <v>0.39583333333333398</v>
      </c>
      <c r="CU34" s="162">
        <v>0.41666666666666702</v>
      </c>
      <c r="CV34" s="162">
        <v>0.4375</v>
      </c>
      <c r="CW34" s="162">
        <v>0.45833333333333398</v>
      </c>
      <c r="CX34" s="162">
        <v>0.47916666666666702</v>
      </c>
      <c r="CY34" s="162">
        <v>0.5</v>
      </c>
      <c r="CZ34" s="162">
        <v>0.52083333333333304</v>
      </c>
      <c r="DA34" s="162">
        <v>0.54166666666666696</v>
      </c>
      <c r="DB34" s="162">
        <v>0.5625</v>
      </c>
      <c r="DC34" s="162">
        <v>0.58333333333333304</v>
      </c>
      <c r="DD34" s="162">
        <v>0.60416666666666696</v>
      </c>
      <c r="DE34" s="162">
        <v>0.625</v>
      </c>
      <c r="DF34" s="162">
        <v>0.64583333333333304</v>
      </c>
      <c r="DG34" s="162">
        <v>0.66666666666666696</v>
      </c>
      <c r="DH34" s="162">
        <v>0.6875</v>
      </c>
      <c r="DI34" s="162">
        <v>0.70833333333333304</v>
      </c>
      <c r="DJ34" s="162">
        <v>0.72916666666666696</v>
      </c>
      <c r="DK34" s="162">
        <v>0.75</v>
      </c>
      <c r="DL34" s="162">
        <v>0.77083333333333304</v>
      </c>
      <c r="DM34" s="162">
        <v>0.79166666666666696</v>
      </c>
    </row>
    <row r="35" spans="2:117" ht="22.5" customHeight="1" x14ac:dyDescent="0.45">
      <c r="C35" s="454" t="s">
        <v>150</v>
      </c>
      <c r="D35" s="460"/>
      <c r="E35" s="460"/>
      <c r="F35" s="455"/>
      <c r="G35" s="454">
        <f>COUNTA(D16:D34)</f>
        <v>0</v>
      </c>
      <c r="H35" s="455"/>
      <c r="I35" s="144">
        <f t="shared" si="17"/>
        <v>0</v>
      </c>
      <c r="J35" s="146">
        <f t="shared" si="17"/>
        <v>0</v>
      </c>
      <c r="K35" s="144">
        <f t="shared" si="17"/>
        <v>0</v>
      </c>
      <c r="L35" s="146">
        <f t="shared" si="17"/>
        <v>0</v>
      </c>
      <c r="M35" s="144">
        <f t="shared" si="17"/>
        <v>0</v>
      </c>
      <c r="N35" s="146">
        <f t="shared" si="17"/>
        <v>0</v>
      </c>
      <c r="O35" s="144">
        <f t="shared" si="17"/>
        <v>0</v>
      </c>
      <c r="P35" s="146">
        <f t="shared" si="17"/>
        <v>0</v>
      </c>
      <c r="Q35" s="144">
        <f t="shared" si="17"/>
        <v>0</v>
      </c>
      <c r="R35" s="146">
        <f t="shared" si="17"/>
        <v>0</v>
      </c>
      <c r="S35" s="144">
        <f t="shared" si="17"/>
        <v>0</v>
      </c>
      <c r="T35" s="146">
        <f>AU35</f>
        <v>0</v>
      </c>
      <c r="U35" s="144">
        <f t="shared" si="17"/>
        <v>0</v>
      </c>
      <c r="V35" s="146">
        <f t="shared" si="17"/>
        <v>0</v>
      </c>
      <c r="W35" s="144">
        <f t="shared" si="17"/>
        <v>0</v>
      </c>
      <c r="X35" s="146">
        <f t="shared" si="14"/>
        <v>0</v>
      </c>
      <c r="Y35" s="144">
        <f t="shared" si="14"/>
        <v>0</v>
      </c>
      <c r="Z35" s="146">
        <f t="shared" si="14"/>
        <v>0</v>
      </c>
      <c r="AA35" s="144">
        <f t="shared" si="14"/>
        <v>0</v>
      </c>
      <c r="AB35" s="146">
        <f t="shared" si="14"/>
        <v>0</v>
      </c>
      <c r="AC35" s="144">
        <f t="shared" si="14"/>
        <v>0</v>
      </c>
      <c r="AD35" s="146">
        <f t="shared" si="14"/>
        <v>0</v>
      </c>
      <c r="AE35" s="144">
        <f t="shared" si="14"/>
        <v>0</v>
      </c>
      <c r="AF35" s="146">
        <f t="shared" si="14"/>
        <v>0</v>
      </c>
      <c r="AG35" s="147">
        <f t="shared" si="14"/>
        <v>0</v>
      </c>
      <c r="AH35" s="165"/>
      <c r="AJ35" s="166">
        <f>COUNTIF(AJ16:AJ34,"○")</f>
        <v>0</v>
      </c>
      <c r="AK35" s="166">
        <f t="shared" ref="AK35:BH35" si="21">COUNTIF(AK16:AK34,"○")</f>
        <v>0</v>
      </c>
      <c r="AL35" s="166">
        <f t="shared" si="21"/>
        <v>0</v>
      </c>
      <c r="AM35" s="166">
        <f t="shared" si="21"/>
        <v>0</v>
      </c>
      <c r="AN35" s="166">
        <f t="shared" si="21"/>
        <v>0</v>
      </c>
      <c r="AO35" s="166">
        <f t="shared" si="21"/>
        <v>0</v>
      </c>
      <c r="AP35" s="166">
        <f t="shared" si="21"/>
        <v>0</v>
      </c>
      <c r="AQ35" s="166">
        <f t="shared" si="21"/>
        <v>0</v>
      </c>
      <c r="AR35" s="166">
        <f t="shared" si="21"/>
        <v>0</v>
      </c>
      <c r="AS35" s="166">
        <f t="shared" si="21"/>
        <v>0</v>
      </c>
      <c r="AT35" s="166">
        <f t="shared" si="21"/>
        <v>0</v>
      </c>
      <c r="AU35" s="166">
        <f t="shared" si="21"/>
        <v>0</v>
      </c>
      <c r="AV35" s="166">
        <f t="shared" si="21"/>
        <v>0</v>
      </c>
      <c r="AW35" s="166">
        <f t="shared" si="21"/>
        <v>0</v>
      </c>
      <c r="AX35" s="166">
        <f t="shared" si="21"/>
        <v>0</v>
      </c>
      <c r="AY35" s="166">
        <f t="shared" si="21"/>
        <v>0</v>
      </c>
      <c r="AZ35" s="166">
        <f t="shared" si="21"/>
        <v>0</v>
      </c>
      <c r="BA35" s="166">
        <f t="shared" si="21"/>
        <v>0</v>
      </c>
      <c r="BB35" s="166">
        <f t="shared" si="21"/>
        <v>0</v>
      </c>
      <c r="BC35" s="166">
        <f t="shared" si="21"/>
        <v>0</v>
      </c>
      <c r="BD35" s="166">
        <f t="shared" si="21"/>
        <v>0</v>
      </c>
      <c r="BE35" s="166">
        <f t="shared" si="21"/>
        <v>0</v>
      </c>
      <c r="BF35" s="166">
        <f t="shared" si="21"/>
        <v>0</v>
      </c>
      <c r="BG35" s="166">
        <f t="shared" si="21"/>
        <v>0</v>
      </c>
      <c r="BH35" s="166">
        <f t="shared" si="21"/>
        <v>0</v>
      </c>
      <c r="BI35" s="167"/>
      <c r="BJ35" s="167"/>
      <c r="BK35" s="167"/>
      <c r="BL35" s="167"/>
      <c r="BM35" s="167"/>
      <c r="BN35" s="167"/>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7"/>
      <c r="CO35" s="168"/>
      <c r="CP35" s="16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row>
    <row r="36" spans="2:117" ht="41.25" customHeight="1" x14ac:dyDescent="0.45">
      <c r="C36" s="149" t="s">
        <v>151</v>
      </c>
      <c r="D36" s="121" t="s">
        <v>142</v>
      </c>
      <c r="E36" s="150" t="s">
        <v>143</v>
      </c>
      <c r="F36" s="151" t="s">
        <v>144</v>
      </c>
      <c r="G36" s="456" t="s">
        <v>145</v>
      </c>
      <c r="H36" s="457"/>
      <c r="I36" s="445">
        <v>0.29166666666666669</v>
      </c>
      <c r="J36" s="458"/>
      <c r="K36" s="445">
        <v>0.33333333333333298</v>
      </c>
      <c r="L36" s="458"/>
      <c r="M36" s="445">
        <v>0.375</v>
      </c>
      <c r="N36" s="458"/>
      <c r="O36" s="445">
        <v>0.41666666666666702</v>
      </c>
      <c r="P36" s="458"/>
      <c r="Q36" s="445">
        <v>0.45833333333333298</v>
      </c>
      <c r="R36" s="458"/>
      <c r="S36" s="445">
        <v>0.5</v>
      </c>
      <c r="T36" s="458"/>
      <c r="U36" s="445">
        <v>0.54166666666666696</v>
      </c>
      <c r="V36" s="458"/>
      <c r="W36" s="445">
        <v>0.58333333333333304</v>
      </c>
      <c r="X36" s="458"/>
      <c r="Y36" s="445">
        <v>0.625</v>
      </c>
      <c r="Z36" s="458"/>
      <c r="AA36" s="445">
        <v>0.66666666666666696</v>
      </c>
      <c r="AB36" s="458"/>
      <c r="AC36" s="445">
        <v>0.70833333333333304</v>
      </c>
      <c r="AD36" s="458"/>
      <c r="AE36" s="152">
        <v>0.75</v>
      </c>
      <c r="AF36" s="153"/>
      <c r="AG36" s="124">
        <v>0.79166666666666663</v>
      </c>
      <c r="AH36" s="154" t="s">
        <v>146</v>
      </c>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8"/>
      <c r="CP36" s="168"/>
      <c r="CQ36" s="168"/>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row>
    <row r="37" spans="2:117" ht="20.25" customHeight="1" x14ac:dyDescent="0.45">
      <c r="C37" s="156"/>
      <c r="D37" s="156"/>
      <c r="E37" s="164"/>
      <c r="F37" s="157"/>
      <c r="G37" s="128"/>
      <c r="H37" s="157"/>
      <c r="I37" s="158" t="str">
        <f t="shared" ref="I37:X38" si="22">AJ37</f>
        <v>-</v>
      </c>
      <c r="J37" s="130" t="str">
        <f t="shared" si="22"/>
        <v>-</v>
      </c>
      <c r="K37" s="158" t="str">
        <f t="shared" si="22"/>
        <v>-</v>
      </c>
      <c r="L37" s="130" t="str">
        <f t="shared" si="22"/>
        <v>-</v>
      </c>
      <c r="M37" s="158" t="str">
        <f t="shared" si="22"/>
        <v>-</v>
      </c>
      <c r="N37" s="130" t="str">
        <f t="shared" si="22"/>
        <v>-</v>
      </c>
      <c r="O37" s="158" t="str">
        <f t="shared" si="22"/>
        <v>-</v>
      </c>
      <c r="P37" s="130" t="str">
        <f t="shared" si="22"/>
        <v>-</v>
      </c>
      <c r="Q37" s="158" t="str">
        <f t="shared" si="22"/>
        <v>-</v>
      </c>
      <c r="R37" s="130" t="str">
        <f t="shared" si="22"/>
        <v>-</v>
      </c>
      <c r="S37" s="158" t="str">
        <f t="shared" si="22"/>
        <v>-</v>
      </c>
      <c r="T37" s="130" t="str">
        <f t="shared" si="22"/>
        <v>-</v>
      </c>
      <c r="U37" s="158" t="str">
        <f t="shared" si="22"/>
        <v>-</v>
      </c>
      <c r="V37" s="130" t="str">
        <f t="shared" si="22"/>
        <v>-</v>
      </c>
      <c r="W37" s="158" t="str">
        <f t="shared" si="22"/>
        <v>-</v>
      </c>
      <c r="X37" s="130" t="str">
        <f t="shared" si="22"/>
        <v>-</v>
      </c>
      <c r="Y37" s="158" t="str">
        <f t="shared" ref="Y37:AG38" si="23">AZ37</f>
        <v>-</v>
      </c>
      <c r="Z37" s="130" t="str">
        <f t="shared" si="23"/>
        <v>-</v>
      </c>
      <c r="AA37" s="158" t="str">
        <f t="shared" si="23"/>
        <v>-</v>
      </c>
      <c r="AB37" s="130" t="str">
        <f t="shared" si="23"/>
        <v>-</v>
      </c>
      <c r="AC37" s="158" t="str">
        <f t="shared" si="23"/>
        <v>-</v>
      </c>
      <c r="AD37" s="130" t="str">
        <f t="shared" si="23"/>
        <v>-</v>
      </c>
      <c r="AE37" s="158" t="str">
        <f t="shared" si="23"/>
        <v>-</v>
      </c>
      <c r="AF37" s="130" t="str">
        <f t="shared" si="23"/>
        <v>-</v>
      </c>
      <c r="AG37" s="132" t="str">
        <f t="shared" si="23"/>
        <v>-</v>
      </c>
      <c r="AH37" s="159">
        <f>BK37-BJ37-(BM37-BL37)</f>
        <v>0</v>
      </c>
      <c r="AJ37" s="121" t="str">
        <f>IF(AND(AND($BJ37&lt;=BO37,BO37&lt;$BK37),OR(BO37&lt;$BL37,$BM37&lt;=BO37)),"○","-")</f>
        <v>-</v>
      </c>
      <c r="AK37" s="121" t="str">
        <f t="shared" ref="AK37:AQ37" si="24">IF(AND(AND($BJ37&lt;=BP37,BP37&lt;$BK37),OR(BP37&lt;$BL37,$BM37&lt;=BP37)),"○","-")</f>
        <v>-</v>
      </c>
      <c r="AL37" s="121" t="str">
        <f t="shared" si="24"/>
        <v>-</v>
      </c>
      <c r="AM37" s="121" t="str">
        <f t="shared" si="24"/>
        <v>-</v>
      </c>
      <c r="AN37" s="121" t="str">
        <f t="shared" si="24"/>
        <v>-</v>
      </c>
      <c r="AO37" s="121" t="str">
        <f t="shared" si="24"/>
        <v>-</v>
      </c>
      <c r="AP37" s="121" t="str">
        <f t="shared" si="24"/>
        <v>-</v>
      </c>
      <c r="AQ37" s="121" t="str">
        <f t="shared" si="24"/>
        <v>-</v>
      </c>
      <c r="AR37" s="121" t="str">
        <f>IF(AND(AND($BJ37&lt;=BW37,BW37&lt;$BK37),OR(BW37&lt;$BL37,$BM37&lt;=BW37)),"○","-")</f>
        <v>-</v>
      </c>
      <c r="AS37" s="121" t="str">
        <f t="shared" ref="AS37:BH37" si="25">IF(AND(AND($BJ37&lt;=BX37,BX37&lt;$BK37),OR(BX37&lt;$BL37,$BM37&lt;=BX37)),"○","-")</f>
        <v>-</v>
      </c>
      <c r="AT37" s="121" t="str">
        <f t="shared" si="25"/>
        <v>-</v>
      </c>
      <c r="AU37" s="121" t="str">
        <f t="shared" si="25"/>
        <v>-</v>
      </c>
      <c r="AV37" s="121" t="str">
        <f t="shared" si="25"/>
        <v>-</v>
      </c>
      <c r="AW37" s="121" t="str">
        <f t="shared" si="25"/>
        <v>-</v>
      </c>
      <c r="AX37" s="121" t="str">
        <f t="shared" si="25"/>
        <v>-</v>
      </c>
      <c r="AY37" s="121" t="str">
        <f t="shared" si="25"/>
        <v>-</v>
      </c>
      <c r="AZ37" s="121" t="str">
        <f t="shared" si="25"/>
        <v>-</v>
      </c>
      <c r="BA37" s="121" t="str">
        <f t="shared" si="25"/>
        <v>-</v>
      </c>
      <c r="BB37" s="121" t="str">
        <f t="shared" si="25"/>
        <v>-</v>
      </c>
      <c r="BC37" s="121" t="str">
        <f t="shared" si="25"/>
        <v>-</v>
      </c>
      <c r="BD37" s="121" t="str">
        <f t="shared" si="25"/>
        <v>-</v>
      </c>
      <c r="BE37" s="121" t="str">
        <f t="shared" si="25"/>
        <v>-</v>
      </c>
      <c r="BF37" s="121" t="str">
        <f t="shared" si="25"/>
        <v>-</v>
      </c>
      <c r="BG37" s="121" t="str">
        <f t="shared" si="25"/>
        <v>-</v>
      </c>
      <c r="BH37" s="121" t="str">
        <f t="shared" si="25"/>
        <v>-</v>
      </c>
      <c r="BI37" s="125"/>
      <c r="BJ37" s="160">
        <f>E37</f>
        <v>0</v>
      </c>
      <c r="BK37" s="160">
        <f t="shared" ref="BK37:BM37" si="26">F37</f>
        <v>0</v>
      </c>
      <c r="BL37" s="160">
        <f t="shared" si="26"/>
        <v>0</v>
      </c>
      <c r="BM37" s="160">
        <f t="shared" si="26"/>
        <v>0</v>
      </c>
      <c r="BN37" s="160"/>
      <c r="BO37" s="160">
        <f t="shared" ref="BO37:CM37" si="27">CO37</f>
        <v>0.29166666666666669</v>
      </c>
      <c r="BP37" s="160">
        <f t="shared" si="27"/>
        <v>0.3125</v>
      </c>
      <c r="BQ37" s="160">
        <f t="shared" si="27"/>
        <v>0.33333333333333298</v>
      </c>
      <c r="BR37" s="160">
        <f t="shared" si="27"/>
        <v>0.35416666666666702</v>
      </c>
      <c r="BS37" s="160">
        <f t="shared" si="27"/>
        <v>0.375</v>
      </c>
      <c r="BT37" s="160">
        <f t="shared" si="27"/>
        <v>0.39583333333333398</v>
      </c>
      <c r="BU37" s="160">
        <f t="shared" si="27"/>
        <v>0.41666666666666702</v>
      </c>
      <c r="BV37" s="160">
        <f t="shared" si="27"/>
        <v>0.4375</v>
      </c>
      <c r="BW37" s="160">
        <f t="shared" si="27"/>
        <v>0.45833333333333398</v>
      </c>
      <c r="BX37" s="160">
        <f t="shared" si="27"/>
        <v>0.47916666666666702</v>
      </c>
      <c r="BY37" s="160">
        <f t="shared" si="27"/>
        <v>0.5</v>
      </c>
      <c r="BZ37" s="160">
        <f t="shared" si="27"/>
        <v>0.52083333333333304</v>
      </c>
      <c r="CA37" s="160">
        <f t="shared" si="27"/>
        <v>0.54166666666666696</v>
      </c>
      <c r="CB37" s="160">
        <f t="shared" si="27"/>
        <v>0.5625</v>
      </c>
      <c r="CC37" s="160">
        <f t="shared" si="27"/>
        <v>0.58333333333333304</v>
      </c>
      <c r="CD37" s="160">
        <f t="shared" si="27"/>
        <v>0.60416666666666696</v>
      </c>
      <c r="CE37" s="160">
        <f t="shared" si="27"/>
        <v>0.625</v>
      </c>
      <c r="CF37" s="160">
        <f t="shared" si="27"/>
        <v>0.64583333333333304</v>
      </c>
      <c r="CG37" s="160">
        <f t="shared" si="27"/>
        <v>0.66666666666666696</v>
      </c>
      <c r="CH37" s="160">
        <f t="shared" si="27"/>
        <v>0.6875</v>
      </c>
      <c r="CI37" s="160">
        <f t="shared" si="27"/>
        <v>0.70833333333333304</v>
      </c>
      <c r="CJ37" s="160">
        <f t="shared" si="27"/>
        <v>0.72916666666666696</v>
      </c>
      <c r="CK37" s="160">
        <f t="shared" si="27"/>
        <v>0.75</v>
      </c>
      <c r="CL37" s="160">
        <f t="shared" si="27"/>
        <v>0.77083333333333304</v>
      </c>
      <c r="CM37" s="160">
        <f t="shared" si="27"/>
        <v>0.79166666666666696</v>
      </c>
      <c r="CN37" s="161"/>
      <c r="CO37" s="162">
        <v>0.29166666666666669</v>
      </c>
      <c r="CP37" s="162">
        <v>0.3125</v>
      </c>
      <c r="CQ37" s="162">
        <v>0.33333333333333298</v>
      </c>
      <c r="CR37" s="162">
        <v>0.35416666666666702</v>
      </c>
      <c r="CS37" s="162">
        <v>0.375</v>
      </c>
      <c r="CT37" s="162">
        <v>0.39583333333333398</v>
      </c>
      <c r="CU37" s="162">
        <v>0.41666666666666702</v>
      </c>
      <c r="CV37" s="162">
        <v>0.4375</v>
      </c>
      <c r="CW37" s="162">
        <v>0.45833333333333398</v>
      </c>
      <c r="CX37" s="162">
        <v>0.47916666666666702</v>
      </c>
      <c r="CY37" s="162">
        <v>0.5</v>
      </c>
      <c r="CZ37" s="162">
        <v>0.52083333333333304</v>
      </c>
      <c r="DA37" s="162">
        <v>0.54166666666666696</v>
      </c>
      <c r="DB37" s="162">
        <v>0.5625</v>
      </c>
      <c r="DC37" s="162">
        <v>0.58333333333333304</v>
      </c>
      <c r="DD37" s="162">
        <v>0.60416666666666696</v>
      </c>
      <c r="DE37" s="162">
        <v>0.625</v>
      </c>
      <c r="DF37" s="162">
        <v>0.64583333333333304</v>
      </c>
      <c r="DG37" s="162">
        <v>0.66666666666666696</v>
      </c>
      <c r="DH37" s="162">
        <v>0.6875</v>
      </c>
      <c r="DI37" s="162">
        <v>0.70833333333333304</v>
      </c>
      <c r="DJ37" s="162">
        <v>0.72916666666666696</v>
      </c>
      <c r="DK37" s="162">
        <v>0.75</v>
      </c>
      <c r="DL37" s="162">
        <v>0.77083333333333304</v>
      </c>
      <c r="DM37" s="162">
        <v>0.79166666666666696</v>
      </c>
    </row>
    <row r="38" spans="2:117" ht="22.5" customHeight="1" x14ac:dyDescent="0.45">
      <c r="C38" s="454" t="s">
        <v>150</v>
      </c>
      <c r="D38" s="460"/>
      <c r="E38" s="460"/>
      <c r="F38" s="455"/>
      <c r="G38" s="454">
        <f>COUNTA(D37:D37)</f>
        <v>0</v>
      </c>
      <c r="H38" s="455"/>
      <c r="I38" s="144">
        <f>AJ38</f>
        <v>0</v>
      </c>
      <c r="J38" s="146">
        <f t="shared" si="22"/>
        <v>0</v>
      </c>
      <c r="K38" s="144">
        <f t="shared" si="22"/>
        <v>0</v>
      </c>
      <c r="L38" s="146">
        <f t="shared" si="22"/>
        <v>0</v>
      </c>
      <c r="M38" s="144">
        <f t="shared" si="22"/>
        <v>0</v>
      </c>
      <c r="N38" s="146">
        <f t="shared" si="22"/>
        <v>0</v>
      </c>
      <c r="O38" s="144">
        <f t="shared" si="22"/>
        <v>0</v>
      </c>
      <c r="P38" s="146">
        <f t="shared" si="22"/>
        <v>0</v>
      </c>
      <c r="Q38" s="144">
        <f t="shared" si="22"/>
        <v>0</v>
      </c>
      <c r="R38" s="146">
        <f t="shared" si="22"/>
        <v>0</v>
      </c>
      <c r="S38" s="144">
        <f>AT38</f>
        <v>0</v>
      </c>
      <c r="T38" s="146">
        <f t="shared" si="22"/>
        <v>0</v>
      </c>
      <c r="U38" s="144">
        <f t="shared" si="22"/>
        <v>0</v>
      </c>
      <c r="V38" s="146">
        <f t="shared" si="22"/>
        <v>0</v>
      </c>
      <c r="W38" s="144">
        <f t="shared" si="22"/>
        <v>0</v>
      </c>
      <c r="X38" s="146">
        <f t="shared" si="22"/>
        <v>0</v>
      </c>
      <c r="Y38" s="144">
        <f t="shared" si="23"/>
        <v>0</v>
      </c>
      <c r="Z38" s="146">
        <f t="shared" si="23"/>
        <v>0</v>
      </c>
      <c r="AA38" s="144">
        <f t="shared" si="23"/>
        <v>0</v>
      </c>
      <c r="AB38" s="146">
        <f t="shared" si="23"/>
        <v>0</v>
      </c>
      <c r="AC38" s="144">
        <f t="shared" si="23"/>
        <v>0</v>
      </c>
      <c r="AD38" s="146">
        <f t="shared" si="23"/>
        <v>0</v>
      </c>
      <c r="AE38" s="144">
        <f t="shared" si="23"/>
        <v>0</v>
      </c>
      <c r="AF38" s="146">
        <f t="shared" si="23"/>
        <v>0</v>
      </c>
      <c r="AG38" s="147">
        <f t="shared" si="23"/>
        <v>0</v>
      </c>
      <c r="AH38" s="165"/>
      <c r="AJ38" s="166">
        <f t="shared" ref="AJ38:BH38" si="28">COUNTIF(AJ37:AJ37,"○")</f>
        <v>0</v>
      </c>
      <c r="AK38" s="166">
        <f t="shared" si="28"/>
        <v>0</v>
      </c>
      <c r="AL38" s="166">
        <f t="shared" si="28"/>
        <v>0</v>
      </c>
      <c r="AM38" s="166">
        <f t="shared" si="28"/>
        <v>0</v>
      </c>
      <c r="AN38" s="166">
        <f t="shared" si="28"/>
        <v>0</v>
      </c>
      <c r="AO38" s="166">
        <f t="shared" si="28"/>
        <v>0</v>
      </c>
      <c r="AP38" s="166">
        <f t="shared" si="28"/>
        <v>0</v>
      </c>
      <c r="AQ38" s="166">
        <f t="shared" si="28"/>
        <v>0</v>
      </c>
      <c r="AR38" s="166">
        <f t="shared" si="28"/>
        <v>0</v>
      </c>
      <c r="AS38" s="166">
        <f t="shared" si="28"/>
        <v>0</v>
      </c>
      <c r="AT38" s="166">
        <f t="shared" si="28"/>
        <v>0</v>
      </c>
      <c r="AU38" s="166">
        <f t="shared" si="28"/>
        <v>0</v>
      </c>
      <c r="AV38" s="166">
        <f t="shared" si="28"/>
        <v>0</v>
      </c>
      <c r="AW38" s="166">
        <f t="shared" si="28"/>
        <v>0</v>
      </c>
      <c r="AX38" s="166">
        <f t="shared" si="28"/>
        <v>0</v>
      </c>
      <c r="AY38" s="166">
        <f t="shared" si="28"/>
        <v>0</v>
      </c>
      <c r="AZ38" s="166">
        <f t="shared" si="28"/>
        <v>0</v>
      </c>
      <c r="BA38" s="166">
        <f t="shared" si="28"/>
        <v>0</v>
      </c>
      <c r="BB38" s="166">
        <f t="shared" si="28"/>
        <v>0</v>
      </c>
      <c r="BC38" s="166">
        <f t="shared" si="28"/>
        <v>0</v>
      </c>
      <c r="BD38" s="166">
        <f t="shared" si="28"/>
        <v>0</v>
      </c>
      <c r="BE38" s="166">
        <f t="shared" si="28"/>
        <v>0</v>
      </c>
      <c r="BF38" s="166">
        <f t="shared" si="28"/>
        <v>0</v>
      </c>
      <c r="BG38" s="166">
        <f t="shared" si="28"/>
        <v>0</v>
      </c>
      <c r="BH38" s="166">
        <f t="shared" si="28"/>
        <v>0</v>
      </c>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row>
    <row r="39" spans="2:117" ht="41.25" customHeight="1" x14ac:dyDescent="0.45">
      <c r="B39" s="169" t="s">
        <v>152</v>
      </c>
      <c r="C39" s="149" t="s">
        <v>153</v>
      </c>
      <c r="D39" s="121" t="s">
        <v>142</v>
      </c>
      <c r="E39" s="150" t="s">
        <v>143</v>
      </c>
      <c r="F39" s="151" t="s">
        <v>144</v>
      </c>
      <c r="G39" s="456" t="s">
        <v>145</v>
      </c>
      <c r="H39" s="457"/>
      <c r="I39" s="445">
        <v>0.29166666666666669</v>
      </c>
      <c r="J39" s="458"/>
      <c r="K39" s="445">
        <v>0.33333333333333298</v>
      </c>
      <c r="L39" s="458"/>
      <c r="M39" s="445">
        <v>0.375</v>
      </c>
      <c r="N39" s="458"/>
      <c r="O39" s="445">
        <v>0.41666666666666702</v>
      </c>
      <c r="P39" s="458"/>
      <c r="Q39" s="445">
        <v>0.45833333333333298</v>
      </c>
      <c r="R39" s="458"/>
      <c r="S39" s="445">
        <v>0.5</v>
      </c>
      <c r="T39" s="458"/>
      <c r="U39" s="445">
        <v>0.54166666666666696</v>
      </c>
      <c r="V39" s="458"/>
      <c r="W39" s="445">
        <v>0.58333333333333304</v>
      </c>
      <c r="X39" s="458"/>
      <c r="Y39" s="445">
        <v>0.625</v>
      </c>
      <c r="Z39" s="458"/>
      <c r="AA39" s="445">
        <v>0.66666666666666696</v>
      </c>
      <c r="AB39" s="458"/>
      <c r="AC39" s="445">
        <v>0.70833333333333304</v>
      </c>
      <c r="AD39" s="458"/>
      <c r="AE39" s="152">
        <v>0.75</v>
      </c>
      <c r="AF39" s="153"/>
      <c r="AG39" s="124">
        <v>0.79166666666666663</v>
      </c>
      <c r="AH39" s="154" t="s">
        <v>146</v>
      </c>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row>
    <row r="40" spans="2:117" ht="20.25" customHeight="1" x14ac:dyDescent="0.45">
      <c r="B40" s="170"/>
      <c r="C40" s="156"/>
      <c r="D40" s="156"/>
      <c r="E40" s="128"/>
      <c r="F40" s="157"/>
      <c r="G40" s="128"/>
      <c r="H40" s="157"/>
      <c r="I40" s="158" t="str">
        <f t="shared" ref="I40:X45" si="29">AJ40</f>
        <v>-</v>
      </c>
      <c r="J40" s="130" t="str">
        <f t="shared" si="29"/>
        <v>-</v>
      </c>
      <c r="K40" s="158" t="str">
        <f t="shared" si="29"/>
        <v>-</v>
      </c>
      <c r="L40" s="130" t="str">
        <f t="shared" si="29"/>
        <v>-</v>
      </c>
      <c r="M40" s="158" t="str">
        <f t="shared" si="29"/>
        <v>-</v>
      </c>
      <c r="N40" s="130" t="str">
        <f t="shared" si="29"/>
        <v>-</v>
      </c>
      <c r="O40" s="158" t="str">
        <f t="shared" si="29"/>
        <v>-</v>
      </c>
      <c r="P40" s="130" t="str">
        <f t="shared" si="29"/>
        <v>-</v>
      </c>
      <c r="Q40" s="158" t="str">
        <f t="shared" si="29"/>
        <v>-</v>
      </c>
      <c r="R40" s="130" t="str">
        <f t="shared" si="29"/>
        <v>-</v>
      </c>
      <c r="S40" s="158" t="str">
        <f t="shared" si="29"/>
        <v>-</v>
      </c>
      <c r="T40" s="130" t="str">
        <f t="shared" si="29"/>
        <v>-</v>
      </c>
      <c r="U40" s="158" t="str">
        <f t="shared" si="29"/>
        <v>-</v>
      </c>
      <c r="V40" s="130" t="str">
        <f t="shared" si="29"/>
        <v>-</v>
      </c>
      <c r="W40" s="158" t="str">
        <f t="shared" si="29"/>
        <v>-</v>
      </c>
      <c r="X40" s="130" t="str">
        <f t="shared" si="29"/>
        <v>-</v>
      </c>
      <c r="Y40" s="158" t="str">
        <f t="shared" ref="Y40:AG45" si="30">AZ40</f>
        <v>-</v>
      </c>
      <c r="Z40" s="130" t="str">
        <f t="shared" si="30"/>
        <v>-</v>
      </c>
      <c r="AA40" s="158" t="str">
        <f t="shared" si="30"/>
        <v>-</v>
      </c>
      <c r="AB40" s="130" t="str">
        <f t="shared" si="30"/>
        <v>-</v>
      </c>
      <c r="AC40" s="158" t="str">
        <f t="shared" si="30"/>
        <v>-</v>
      </c>
      <c r="AD40" s="130" t="str">
        <f t="shared" si="30"/>
        <v>-</v>
      </c>
      <c r="AE40" s="158" t="str">
        <f t="shared" si="30"/>
        <v>-</v>
      </c>
      <c r="AF40" s="130" t="str">
        <f t="shared" si="30"/>
        <v>-</v>
      </c>
      <c r="AG40" s="132" t="str">
        <f t="shared" si="30"/>
        <v>-</v>
      </c>
      <c r="AH40" s="159">
        <f>BK40-BJ40-(BM40-BL40)</f>
        <v>0</v>
      </c>
      <c r="AJ40" s="121" t="str">
        <f>IF(AND(AND($BJ40&lt;=BO40,BO40&lt;$BK40),OR(BO40&lt;$BL40,$BM40&lt;=BO40)),"○","-")</f>
        <v>-</v>
      </c>
      <c r="AK40" s="121" t="str">
        <f t="shared" ref="AK40:AQ44" si="31">IF(AND(AND($BJ40&lt;=BP40,BP40&lt;$BK40),OR(BP40&lt;$BL40,$BM40&lt;=BP40)),"○","-")</f>
        <v>-</v>
      </c>
      <c r="AL40" s="121" t="str">
        <f t="shared" si="31"/>
        <v>-</v>
      </c>
      <c r="AM40" s="121" t="str">
        <f t="shared" si="31"/>
        <v>-</v>
      </c>
      <c r="AN40" s="121" t="str">
        <f t="shared" si="31"/>
        <v>-</v>
      </c>
      <c r="AO40" s="121" t="str">
        <f t="shared" si="31"/>
        <v>-</v>
      </c>
      <c r="AP40" s="121" t="str">
        <f t="shared" si="31"/>
        <v>-</v>
      </c>
      <c r="AQ40" s="121" t="str">
        <f t="shared" si="31"/>
        <v>-</v>
      </c>
      <c r="AR40" s="121" t="str">
        <f>IF(AND(AND($BJ40&lt;=BW40,BW40&lt;$BK40),OR(BW40&lt;$BL40,$BM40&lt;=BW40)),"○","-")</f>
        <v>-</v>
      </c>
      <c r="AS40" s="121" t="str">
        <f t="shared" ref="AS40:BH44" si="32">IF(AND(AND($BJ40&lt;=BX40,BX40&lt;$BK40),OR(BX40&lt;$BL40,$BM40&lt;=BX40)),"○","-")</f>
        <v>-</v>
      </c>
      <c r="AT40" s="121" t="str">
        <f t="shared" si="32"/>
        <v>-</v>
      </c>
      <c r="AU40" s="121" t="str">
        <f t="shared" si="32"/>
        <v>-</v>
      </c>
      <c r="AV40" s="121" t="str">
        <f t="shared" si="32"/>
        <v>-</v>
      </c>
      <c r="AW40" s="121" t="str">
        <f t="shared" si="32"/>
        <v>-</v>
      </c>
      <c r="AX40" s="121" t="str">
        <f t="shared" si="32"/>
        <v>-</v>
      </c>
      <c r="AY40" s="121" t="str">
        <f t="shared" si="32"/>
        <v>-</v>
      </c>
      <c r="AZ40" s="121" t="str">
        <f t="shared" si="32"/>
        <v>-</v>
      </c>
      <c r="BA40" s="121" t="str">
        <f t="shared" si="32"/>
        <v>-</v>
      </c>
      <c r="BB40" s="121" t="str">
        <f t="shared" si="32"/>
        <v>-</v>
      </c>
      <c r="BC40" s="121" t="str">
        <f t="shared" si="32"/>
        <v>-</v>
      </c>
      <c r="BD40" s="121" t="str">
        <f t="shared" si="32"/>
        <v>-</v>
      </c>
      <c r="BE40" s="121" t="str">
        <f t="shared" si="32"/>
        <v>-</v>
      </c>
      <c r="BF40" s="121" t="str">
        <f t="shared" si="32"/>
        <v>-</v>
      </c>
      <c r="BG40" s="121" t="str">
        <f t="shared" si="32"/>
        <v>-</v>
      </c>
      <c r="BH40" s="121" t="str">
        <f t="shared" si="32"/>
        <v>-</v>
      </c>
      <c r="BI40" s="125"/>
      <c r="BJ40" s="160">
        <f>E40</f>
        <v>0</v>
      </c>
      <c r="BK40" s="160">
        <f t="shared" ref="BK40:BM44" si="33">F40</f>
        <v>0</v>
      </c>
      <c r="BL40" s="160">
        <f t="shared" si="33"/>
        <v>0</v>
      </c>
      <c r="BM40" s="160">
        <f t="shared" si="33"/>
        <v>0</v>
      </c>
      <c r="BN40" s="160"/>
      <c r="BO40" s="160">
        <f t="shared" ref="BO40:CD44" si="34">CO40</f>
        <v>0.29166666666666669</v>
      </c>
      <c r="BP40" s="160">
        <f t="shared" si="34"/>
        <v>0.3125</v>
      </c>
      <c r="BQ40" s="160">
        <f t="shared" si="34"/>
        <v>0.33333333333333298</v>
      </c>
      <c r="BR40" s="160">
        <f t="shared" si="34"/>
        <v>0.35416666666666702</v>
      </c>
      <c r="BS40" s="160">
        <f t="shared" si="34"/>
        <v>0.375</v>
      </c>
      <c r="BT40" s="160">
        <f t="shared" si="34"/>
        <v>0.39583333333333398</v>
      </c>
      <c r="BU40" s="160">
        <f t="shared" si="34"/>
        <v>0.41666666666666702</v>
      </c>
      <c r="BV40" s="160">
        <f t="shared" si="34"/>
        <v>0.4375</v>
      </c>
      <c r="BW40" s="160">
        <f t="shared" si="34"/>
        <v>0.45833333333333398</v>
      </c>
      <c r="BX40" s="160">
        <f t="shared" si="34"/>
        <v>0.47916666666666702</v>
      </c>
      <c r="BY40" s="160">
        <f t="shared" si="34"/>
        <v>0.5</v>
      </c>
      <c r="BZ40" s="160">
        <f t="shared" si="34"/>
        <v>0.52083333333333304</v>
      </c>
      <c r="CA40" s="160">
        <f t="shared" si="34"/>
        <v>0.54166666666666696</v>
      </c>
      <c r="CB40" s="160">
        <f t="shared" si="34"/>
        <v>0.5625</v>
      </c>
      <c r="CC40" s="160">
        <f t="shared" si="34"/>
        <v>0.58333333333333304</v>
      </c>
      <c r="CD40" s="160">
        <f t="shared" si="34"/>
        <v>0.60416666666666696</v>
      </c>
      <c r="CE40" s="160">
        <f t="shared" ref="CE40:CM44" si="35">DE40</f>
        <v>0.625</v>
      </c>
      <c r="CF40" s="160">
        <f t="shared" si="35"/>
        <v>0.64583333333333304</v>
      </c>
      <c r="CG40" s="160">
        <f t="shared" si="35"/>
        <v>0.66666666666666696</v>
      </c>
      <c r="CH40" s="160">
        <f t="shared" si="35"/>
        <v>0.6875</v>
      </c>
      <c r="CI40" s="160">
        <f t="shared" si="35"/>
        <v>0.70833333333333304</v>
      </c>
      <c r="CJ40" s="160">
        <f t="shared" si="35"/>
        <v>0.72916666666666696</v>
      </c>
      <c r="CK40" s="160">
        <f t="shared" si="35"/>
        <v>0.75</v>
      </c>
      <c r="CL40" s="160">
        <f t="shared" si="35"/>
        <v>0.77083333333333304</v>
      </c>
      <c r="CM40" s="160">
        <f t="shared" si="35"/>
        <v>0.79166666666666696</v>
      </c>
      <c r="CN40" s="161"/>
      <c r="CO40" s="162">
        <v>0.29166666666666669</v>
      </c>
      <c r="CP40" s="162">
        <v>0.3125</v>
      </c>
      <c r="CQ40" s="162">
        <v>0.33333333333333298</v>
      </c>
      <c r="CR40" s="162">
        <v>0.35416666666666702</v>
      </c>
      <c r="CS40" s="162">
        <v>0.375</v>
      </c>
      <c r="CT40" s="162">
        <v>0.39583333333333398</v>
      </c>
      <c r="CU40" s="162">
        <v>0.41666666666666702</v>
      </c>
      <c r="CV40" s="162">
        <v>0.4375</v>
      </c>
      <c r="CW40" s="162">
        <v>0.45833333333333398</v>
      </c>
      <c r="CX40" s="162">
        <v>0.47916666666666702</v>
      </c>
      <c r="CY40" s="162">
        <v>0.5</v>
      </c>
      <c r="CZ40" s="162">
        <v>0.52083333333333304</v>
      </c>
      <c r="DA40" s="162">
        <v>0.54166666666666696</v>
      </c>
      <c r="DB40" s="162">
        <v>0.5625</v>
      </c>
      <c r="DC40" s="162">
        <v>0.58333333333333304</v>
      </c>
      <c r="DD40" s="162">
        <v>0.60416666666666696</v>
      </c>
      <c r="DE40" s="162">
        <v>0.625</v>
      </c>
      <c r="DF40" s="162">
        <v>0.64583333333333304</v>
      </c>
      <c r="DG40" s="162">
        <v>0.66666666666666696</v>
      </c>
      <c r="DH40" s="162">
        <v>0.6875</v>
      </c>
      <c r="DI40" s="162">
        <v>0.70833333333333304</v>
      </c>
      <c r="DJ40" s="162">
        <v>0.72916666666666696</v>
      </c>
      <c r="DK40" s="162">
        <v>0.75</v>
      </c>
      <c r="DL40" s="162">
        <v>0.77083333333333304</v>
      </c>
      <c r="DM40" s="162">
        <v>0.79166666666666696</v>
      </c>
    </row>
    <row r="41" spans="2:117" ht="20.25" customHeight="1" x14ac:dyDescent="0.45">
      <c r="B41" s="170"/>
      <c r="C41" s="156"/>
      <c r="D41" s="156"/>
      <c r="E41" s="128"/>
      <c r="F41" s="157"/>
      <c r="G41" s="128"/>
      <c r="H41" s="157"/>
      <c r="I41" s="158" t="str">
        <f t="shared" si="29"/>
        <v>-</v>
      </c>
      <c r="J41" s="130" t="str">
        <f t="shared" si="29"/>
        <v>-</v>
      </c>
      <c r="K41" s="158" t="str">
        <f t="shared" si="29"/>
        <v>-</v>
      </c>
      <c r="L41" s="130" t="str">
        <f t="shared" si="29"/>
        <v>-</v>
      </c>
      <c r="M41" s="158" t="str">
        <f t="shared" si="29"/>
        <v>-</v>
      </c>
      <c r="N41" s="130" t="str">
        <f t="shared" si="29"/>
        <v>-</v>
      </c>
      <c r="O41" s="158" t="str">
        <f t="shared" si="29"/>
        <v>-</v>
      </c>
      <c r="P41" s="130" t="str">
        <f t="shared" si="29"/>
        <v>-</v>
      </c>
      <c r="Q41" s="158" t="str">
        <f t="shared" si="29"/>
        <v>-</v>
      </c>
      <c r="R41" s="130" t="str">
        <f t="shared" si="29"/>
        <v>-</v>
      </c>
      <c r="S41" s="158" t="str">
        <f t="shared" si="29"/>
        <v>-</v>
      </c>
      <c r="T41" s="130" t="str">
        <f t="shared" si="29"/>
        <v>-</v>
      </c>
      <c r="U41" s="158" t="str">
        <f t="shared" si="29"/>
        <v>-</v>
      </c>
      <c r="V41" s="130" t="str">
        <f t="shared" si="29"/>
        <v>-</v>
      </c>
      <c r="W41" s="158" t="str">
        <f t="shared" si="29"/>
        <v>-</v>
      </c>
      <c r="X41" s="130" t="str">
        <f t="shared" si="29"/>
        <v>-</v>
      </c>
      <c r="Y41" s="158" t="str">
        <f t="shared" si="30"/>
        <v>-</v>
      </c>
      <c r="Z41" s="130" t="str">
        <f t="shared" si="30"/>
        <v>-</v>
      </c>
      <c r="AA41" s="158" t="str">
        <f t="shared" si="30"/>
        <v>-</v>
      </c>
      <c r="AB41" s="130" t="str">
        <f t="shared" si="30"/>
        <v>-</v>
      </c>
      <c r="AC41" s="158" t="str">
        <f t="shared" si="30"/>
        <v>-</v>
      </c>
      <c r="AD41" s="130" t="str">
        <f t="shared" si="30"/>
        <v>-</v>
      </c>
      <c r="AE41" s="158" t="str">
        <f t="shared" si="30"/>
        <v>-</v>
      </c>
      <c r="AF41" s="130" t="str">
        <f t="shared" si="30"/>
        <v>-</v>
      </c>
      <c r="AG41" s="132" t="str">
        <f t="shared" si="30"/>
        <v>-</v>
      </c>
      <c r="AH41" s="159">
        <f>BK41-BJ41-(BM41-BL41)</f>
        <v>0</v>
      </c>
      <c r="AJ41" s="121" t="str">
        <f>IF(AND(AND($BJ41&lt;=BO41,BO41&lt;$BK41),OR(BO41&lt;$BL41,$BM41&lt;=BO41)),"○","-")</f>
        <v>-</v>
      </c>
      <c r="AK41" s="121" t="str">
        <f t="shared" si="31"/>
        <v>-</v>
      </c>
      <c r="AL41" s="121" t="str">
        <f t="shared" si="31"/>
        <v>-</v>
      </c>
      <c r="AM41" s="121" t="str">
        <f t="shared" si="31"/>
        <v>-</v>
      </c>
      <c r="AN41" s="121" t="str">
        <f t="shared" si="31"/>
        <v>-</v>
      </c>
      <c r="AO41" s="121" t="str">
        <f t="shared" si="31"/>
        <v>-</v>
      </c>
      <c r="AP41" s="121" t="str">
        <f t="shared" si="31"/>
        <v>-</v>
      </c>
      <c r="AQ41" s="121" t="str">
        <f t="shared" si="31"/>
        <v>-</v>
      </c>
      <c r="AR41" s="121" t="str">
        <f>IF(AND(AND($BJ41&lt;=BW41,BW41&lt;$BK41),OR(BW41&lt;$BL41,$BM41&lt;=BW41)),"○","-")</f>
        <v>-</v>
      </c>
      <c r="AS41" s="121" t="str">
        <f t="shared" si="32"/>
        <v>-</v>
      </c>
      <c r="AT41" s="121" t="str">
        <f t="shared" si="32"/>
        <v>-</v>
      </c>
      <c r="AU41" s="121" t="str">
        <f t="shared" si="32"/>
        <v>-</v>
      </c>
      <c r="AV41" s="121" t="str">
        <f t="shared" si="32"/>
        <v>-</v>
      </c>
      <c r="AW41" s="121" t="str">
        <f t="shared" si="32"/>
        <v>-</v>
      </c>
      <c r="AX41" s="121" t="str">
        <f t="shared" si="32"/>
        <v>-</v>
      </c>
      <c r="AY41" s="121" t="str">
        <f t="shared" si="32"/>
        <v>-</v>
      </c>
      <c r="AZ41" s="121" t="str">
        <f t="shared" si="32"/>
        <v>-</v>
      </c>
      <c r="BA41" s="121" t="str">
        <f t="shared" si="32"/>
        <v>-</v>
      </c>
      <c r="BB41" s="121" t="str">
        <f t="shared" si="32"/>
        <v>-</v>
      </c>
      <c r="BC41" s="121" t="str">
        <f t="shared" si="32"/>
        <v>-</v>
      </c>
      <c r="BD41" s="121" t="str">
        <f t="shared" si="32"/>
        <v>-</v>
      </c>
      <c r="BE41" s="121" t="str">
        <f t="shared" si="32"/>
        <v>-</v>
      </c>
      <c r="BF41" s="121" t="str">
        <f t="shared" si="32"/>
        <v>-</v>
      </c>
      <c r="BG41" s="121" t="str">
        <f t="shared" si="32"/>
        <v>-</v>
      </c>
      <c r="BH41" s="121" t="str">
        <f>IF(AND(AND($BJ41&lt;=CM41,CM41&lt;$BK41),OR(CM41&lt;$BL41,$BM41&lt;=CM41)),"○","-")</f>
        <v>-</v>
      </c>
      <c r="BI41" s="125"/>
      <c r="BJ41" s="160">
        <f>E41</f>
        <v>0</v>
      </c>
      <c r="BK41" s="160">
        <f t="shared" si="33"/>
        <v>0</v>
      </c>
      <c r="BL41" s="160">
        <f t="shared" si="33"/>
        <v>0</v>
      </c>
      <c r="BM41" s="160">
        <f t="shared" si="33"/>
        <v>0</v>
      </c>
      <c r="BN41" s="160"/>
      <c r="BO41" s="160">
        <f t="shared" si="34"/>
        <v>0.29166666666666669</v>
      </c>
      <c r="BP41" s="160">
        <f t="shared" si="34"/>
        <v>0.3125</v>
      </c>
      <c r="BQ41" s="160">
        <f t="shared" si="34"/>
        <v>0.33333333333333298</v>
      </c>
      <c r="BR41" s="160">
        <f t="shared" si="34"/>
        <v>0.35416666666666702</v>
      </c>
      <c r="BS41" s="160">
        <f t="shared" si="34"/>
        <v>0.375</v>
      </c>
      <c r="BT41" s="160">
        <f t="shared" si="34"/>
        <v>0.39583333333333398</v>
      </c>
      <c r="BU41" s="160">
        <f t="shared" si="34"/>
        <v>0.41666666666666702</v>
      </c>
      <c r="BV41" s="160">
        <f t="shared" si="34"/>
        <v>0.4375</v>
      </c>
      <c r="BW41" s="160">
        <f t="shared" si="34"/>
        <v>0.45833333333333398</v>
      </c>
      <c r="BX41" s="160">
        <f t="shared" si="34"/>
        <v>0.47916666666666702</v>
      </c>
      <c r="BY41" s="160">
        <f t="shared" si="34"/>
        <v>0.5</v>
      </c>
      <c r="BZ41" s="160">
        <f t="shared" si="34"/>
        <v>0.52083333333333304</v>
      </c>
      <c r="CA41" s="160">
        <f t="shared" si="34"/>
        <v>0.54166666666666696</v>
      </c>
      <c r="CB41" s="160">
        <f t="shared" si="34"/>
        <v>0.5625</v>
      </c>
      <c r="CC41" s="160">
        <f t="shared" si="34"/>
        <v>0.58333333333333304</v>
      </c>
      <c r="CD41" s="160">
        <f t="shared" si="34"/>
        <v>0.60416666666666696</v>
      </c>
      <c r="CE41" s="160">
        <f t="shared" si="35"/>
        <v>0.625</v>
      </c>
      <c r="CF41" s="160">
        <f t="shared" si="35"/>
        <v>0.64583333333333304</v>
      </c>
      <c r="CG41" s="160">
        <f t="shared" si="35"/>
        <v>0.66666666666666696</v>
      </c>
      <c r="CH41" s="160">
        <f t="shared" si="35"/>
        <v>0.6875</v>
      </c>
      <c r="CI41" s="160">
        <f t="shared" si="35"/>
        <v>0.70833333333333304</v>
      </c>
      <c r="CJ41" s="160">
        <f t="shared" si="35"/>
        <v>0.72916666666666696</v>
      </c>
      <c r="CK41" s="160">
        <f t="shared" si="35"/>
        <v>0.75</v>
      </c>
      <c r="CL41" s="160">
        <f t="shared" si="35"/>
        <v>0.77083333333333304</v>
      </c>
      <c r="CM41" s="160">
        <f t="shared" si="35"/>
        <v>0.79166666666666696</v>
      </c>
      <c r="CN41" s="161"/>
      <c r="CO41" s="162">
        <v>0.29166666666666669</v>
      </c>
      <c r="CP41" s="162">
        <v>0.3125</v>
      </c>
      <c r="CQ41" s="162">
        <v>0.33333333333333298</v>
      </c>
      <c r="CR41" s="162">
        <v>0.35416666666666702</v>
      </c>
      <c r="CS41" s="162">
        <v>0.375</v>
      </c>
      <c r="CT41" s="162">
        <v>0.39583333333333398</v>
      </c>
      <c r="CU41" s="162">
        <v>0.41666666666666702</v>
      </c>
      <c r="CV41" s="162">
        <v>0.4375</v>
      </c>
      <c r="CW41" s="162">
        <v>0.45833333333333398</v>
      </c>
      <c r="CX41" s="162">
        <v>0.47916666666666702</v>
      </c>
      <c r="CY41" s="162">
        <v>0.5</v>
      </c>
      <c r="CZ41" s="162">
        <v>0.52083333333333304</v>
      </c>
      <c r="DA41" s="162">
        <v>0.54166666666666696</v>
      </c>
      <c r="DB41" s="162">
        <v>0.5625</v>
      </c>
      <c r="DC41" s="162">
        <v>0.58333333333333304</v>
      </c>
      <c r="DD41" s="162">
        <v>0.60416666666666696</v>
      </c>
      <c r="DE41" s="162">
        <v>0.625</v>
      </c>
      <c r="DF41" s="162">
        <v>0.64583333333333304</v>
      </c>
      <c r="DG41" s="162">
        <v>0.66666666666666696</v>
      </c>
      <c r="DH41" s="162">
        <v>0.6875</v>
      </c>
      <c r="DI41" s="162">
        <v>0.70833333333333304</v>
      </c>
      <c r="DJ41" s="162">
        <v>0.72916666666666696</v>
      </c>
      <c r="DK41" s="162">
        <v>0.75</v>
      </c>
      <c r="DL41" s="162">
        <v>0.77083333333333304</v>
      </c>
      <c r="DM41" s="162">
        <v>0.79166666666666696</v>
      </c>
    </row>
    <row r="42" spans="2:117" ht="20.25" customHeight="1" x14ac:dyDescent="0.45">
      <c r="B42" s="170"/>
      <c r="C42" s="156"/>
      <c r="D42" s="156"/>
      <c r="E42" s="164"/>
      <c r="F42" s="157"/>
      <c r="G42" s="128"/>
      <c r="H42" s="157"/>
      <c r="I42" s="158" t="str">
        <f t="shared" si="29"/>
        <v>-</v>
      </c>
      <c r="J42" s="130" t="str">
        <f t="shared" si="29"/>
        <v>-</v>
      </c>
      <c r="K42" s="158" t="str">
        <f t="shared" si="29"/>
        <v>-</v>
      </c>
      <c r="L42" s="130" t="str">
        <f t="shared" si="29"/>
        <v>-</v>
      </c>
      <c r="M42" s="158" t="str">
        <f t="shared" si="29"/>
        <v>-</v>
      </c>
      <c r="N42" s="130" t="str">
        <f t="shared" si="29"/>
        <v>-</v>
      </c>
      <c r="O42" s="158" t="str">
        <f t="shared" si="29"/>
        <v>-</v>
      </c>
      <c r="P42" s="130" t="str">
        <f t="shared" si="29"/>
        <v>-</v>
      </c>
      <c r="Q42" s="158" t="str">
        <f t="shared" si="29"/>
        <v>-</v>
      </c>
      <c r="R42" s="130" t="str">
        <f t="shared" si="29"/>
        <v>-</v>
      </c>
      <c r="S42" s="158" t="str">
        <f t="shared" si="29"/>
        <v>-</v>
      </c>
      <c r="T42" s="130" t="str">
        <f t="shared" si="29"/>
        <v>-</v>
      </c>
      <c r="U42" s="158" t="str">
        <f t="shared" si="29"/>
        <v>-</v>
      </c>
      <c r="V42" s="130" t="str">
        <f t="shared" si="29"/>
        <v>-</v>
      </c>
      <c r="W42" s="158" t="str">
        <f t="shared" si="29"/>
        <v>-</v>
      </c>
      <c r="X42" s="130" t="str">
        <f t="shared" si="29"/>
        <v>-</v>
      </c>
      <c r="Y42" s="158" t="str">
        <f t="shared" si="30"/>
        <v>-</v>
      </c>
      <c r="Z42" s="130" t="str">
        <f t="shared" si="30"/>
        <v>-</v>
      </c>
      <c r="AA42" s="158" t="str">
        <f t="shared" si="30"/>
        <v>-</v>
      </c>
      <c r="AB42" s="130" t="str">
        <f t="shared" si="30"/>
        <v>-</v>
      </c>
      <c r="AC42" s="158" t="str">
        <f t="shared" si="30"/>
        <v>-</v>
      </c>
      <c r="AD42" s="130" t="str">
        <f t="shared" si="30"/>
        <v>-</v>
      </c>
      <c r="AE42" s="158" t="str">
        <f t="shared" si="30"/>
        <v>-</v>
      </c>
      <c r="AF42" s="130" t="str">
        <f t="shared" si="30"/>
        <v>-</v>
      </c>
      <c r="AG42" s="132" t="str">
        <f t="shared" si="30"/>
        <v>-</v>
      </c>
      <c r="AH42" s="159">
        <f>BK42-BJ42-(BM42-BL42)</f>
        <v>0</v>
      </c>
      <c r="AJ42" s="121" t="str">
        <f>IF(AND(AND($BJ42&lt;=BO42,BO42&lt;$BK42),OR(BO42&lt;$BL42,$BM42&lt;=BO42)),"○","-")</f>
        <v>-</v>
      </c>
      <c r="AK42" s="121" t="str">
        <f t="shared" si="31"/>
        <v>-</v>
      </c>
      <c r="AL42" s="121" t="str">
        <f t="shared" si="31"/>
        <v>-</v>
      </c>
      <c r="AM42" s="121" t="str">
        <f t="shared" si="31"/>
        <v>-</v>
      </c>
      <c r="AN42" s="121" t="str">
        <f t="shared" si="31"/>
        <v>-</v>
      </c>
      <c r="AO42" s="121" t="str">
        <f t="shared" si="31"/>
        <v>-</v>
      </c>
      <c r="AP42" s="121" t="str">
        <f t="shared" si="31"/>
        <v>-</v>
      </c>
      <c r="AQ42" s="121" t="str">
        <f t="shared" si="31"/>
        <v>-</v>
      </c>
      <c r="AR42" s="121" t="str">
        <f>IF(AND(AND($BJ42&lt;=BW42,BW42&lt;$BK42),OR(BW42&lt;$BL42,$BM42&lt;=BW42)),"○","-")</f>
        <v>-</v>
      </c>
      <c r="AS42" s="121" t="str">
        <f t="shared" si="32"/>
        <v>-</v>
      </c>
      <c r="AT42" s="121" t="str">
        <f t="shared" si="32"/>
        <v>-</v>
      </c>
      <c r="AU42" s="121" t="str">
        <f t="shared" si="32"/>
        <v>-</v>
      </c>
      <c r="AV42" s="121" t="str">
        <f t="shared" si="32"/>
        <v>-</v>
      </c>
      <c r="AW42" s="121" t="str">
        <f t="shared" si="32"/>
        <v>-</v>
      </c>
      <c r="AX42" s="121" t="str">
        <f t="shared" si="32"/>
        <v>-</v>
      </c>
      <c r="AY42" s="121" t="str">
        <f t="shared" si="32"/>
        <v>-</v>
      </c>
      <c r="AZ42" s="121" t="str">
        <f t="shared" si="32"/>
        <v>-</v>
      </c>
      <c r="BA42" s="121" t="str">
        <f t="shared" si="32"/>
        <v>-</v>
      </c>
      <c r="BB42" s="121" t="str">
        <f t="shared" si="32"/>
        <v>-</v>
      </c>
      <c r="BC42" s="121" t="str">
        <f t="shared" si="32"/>
        <v>-</v>
      </c>
      <c r="BD42" s="121" t="str">
        <f t="shared" si="32"/>
        <v>-</v>
      </c>
      <c r="BE42" s="121" t="str">
        <f t="shared" si="32"/>
        <v>-</v>
      </c>
      <c r="BF42" s="121" t="str">
        <f t="shared" si="32"/>
        <v>-</v>
      </c>
      <c r="BG42" s="121" t="str">
        <f t="shared" si="32"/>
        <v>-</v>
      </c>
      <c r="BH42" s="121" t="str">
        <f t="shared" si="32"/>
        <v>-</v>
      </c>
      <c r="BI42" s="125"/>
      <c r="BJ42" s="160">
        <f>E42</f>
        <v>0</v>
      </c>
      <c r="BK42" s="160">
        <f t="shared" si="33"/>
        <v>0</v>
      </c>
      <c r="BL42" s="160">
        <f t="shared" si="33"/>
        <v>0</v>
      </c>
      <c r="BM42" s="160">
        <f t="shared" si="33"/>
        <v>0</v>
      </c>
      <c r="BN42" s="160"/>
      <c r="BO42" s="160">
        <f t="shared" si="34"/>
        <v>0.29166666666666669</v>
      </c>
      <c r="BP42" s="160">
        <f t="shared" si="34"/>
        <v>0.3125</v>
      </c>
      <c r="BQ42" s="160">
        <f t="shared" si="34"/>
        <v>0.33333333333333298</v>
      </c>
      <c r="BR42" s="160">
        <f t="shared" si="34"/>
        <v>0.35416666666666702</v>
      </c>
      <c r="BS42" s="160">
        <f t="shared" si="34"/>
        <v>0.375</v>
      </c>
      <c r="BT42" s="160">
        <f t="shared" si="34"/>
        <v>0.39583333333333398</v>
      </c>
      <c r="BU42" s="160">
        <f t="shared" si="34"/>
        <v>0.41666666666666702</v>
      </c>
      <c r="BV42" s="160">
        <f t="shared" si="34"/>
        <v>0.4375</v>
      </c>
      <c r="BW42" s="160">
        <f t="shared" si="34"/>
        <v>0.45833333333333398</v>
      </c>
      <c r="BX42" s="160">
        <f t="shared" si="34"/>
        <v>0.47916666666666702</v>
      </c>
      <c r="BY42" s="160">
        <f t="shared" si="34"/>
        <v>0.5</v>
      </c>
      <c r="BZ42" s="160">
        <f t="shared" si="34"/>
        <v>0.52083333333333304</v>
      </c>
      <c r="CA42" s="160">
        <f t="shared" si="34"/>
        <v>0.54166666666666696</v>
      </c>
      <c r="CB42" s="160">
        <f t="shared" si="34"/>
        <v>0.5625</v>
      </c>
      <c r="CC42" s="160">
        <f t="shared" si="34"/>
        <v>0.58333333333333304</v>
      </c>
      <c r="CD42" s="160">
        <f t="shared" si="34"/>
        <v>0.60416666666666696</v>
      </c>
      <c r="CE42" s="160">
        <f t="shared" si="35"/>
        <v>0.625</v>
      </c>
      <c r="CF42" s="160">
        <f t="shared" si="35"/>
        <v>0.64583333333333304</v>
      </c>
      <c r="CG42" s="160">
        <f t="shared" si="35"/>
        <v>0.66666666666666696</v>
      </c>
      <c r="CH42" s="160">
        <f t="shared" si="35"/>
        <v>0.6875</v>
      </c>
      <c r="CI42" s="160">
        <f t="shared" si="35"/>
        <v>0.70833333333333304</v>
      </c>
      <c r="CJ42" s="160">
        <f t="shared" si="35"/>
        <v>0.72916666666666696</v>
      </c>
      <c r="CK42" s="160">
        <f t="shared" si="35"/>
        <v>0.75</v>
      </c>
      <c r="CL42" s="160">
        <f t="shared" si="35"/>
        <v>0.77083333333333304</v>
      </c>
      <c r="CM42" s="160">
        <f t="shared" si="35"/>
        <v>0.79166666666666696</v>
      </c>
      <c r="CN42" s="161"/>
      <c r="CO42" s="162">
        <v>0.29166666666666669</v>
      </c>
      <c r="CP42" s="162">
        <v>0.3125</v>
      </c>
      <c r="CQ42" s="162">
        <v>0.33333333333333298</v>
      </c>
      <c r="CR42" s="162">
        <v>0.35416666666666702</v>
      </c>
      <c r="CS42" s="162">
        <v>0.375</v>
      </c>
      <c r="CT42" s="162">
        <v>0.39583333333333398</v>
      </c>
      <c r="CU42" s="162">
        <v>0.41666666666666702</v>
      </c>
      <c r="CV42" s="162">
        <v>0.4375</v>
      </c>
      <c r="CW42" s="162">
        <v>0.45833333333333398</v>
      </c>
      <c r="CX42" s="162">
        <v>0.47916666666666702</v>
      </c>
      <c r="CY42" s="162">
        <v>0.5</v>
      </c>
      <c r="CZ42" s="162">
        <v>0.52083333333333304</v>
      </c>
      <c r="DA42" s="162">
        <v>0.54166666666666696</v>
      </c>
      <c r="DB42" s="162">
        <v>0.5625</v>
      </c>
      <c r="DC42" s="162">
        <v>0.58333333333333304</v>
      </c>
      <c r="DD42" s="162">
        <v>0.60416666666666696</v>
      </c>
      <c r="DE42" s="162">
        <v>0.625</v>
      </c>
      <c r="DF42" s="162">
        <v>0.64583333333333304</v>
      </c>
      <c r="DG42" s="162">
        <v>0.66666666666666696</v>
      </c>
      <c r="DH42" s="162">
        <v>0.6875</v>
      </c>
      <c r="DI42" s="162">
        <v>0.70833333333333304</v>
      </c>
      <c r="DJ42" s="162">
        <v>0.72916666666666696</v>
      </c>
      <c r="DK42" s="162">
        <v>0.75</v>
      </c>
      <c r="DL42" s="162">
        <v>0.77083333333333304</v>
      </c>
      <c r="DM42" s="162">
        <v>0.79166666666666696</v>
      </c>
    </row>
    <row r="43" spans="2:117" ht="20.25" customHeight="1" x14ac:dyDescent="0.45">
      <c r="B43" s="170"/>
      <c r="C43" s="156"/>
      <c r="D43" s="156"/>
      <c r="E43" s="164"/>
      <c r="F43" s="157"/>
      <c r="G43" s="128"/>
      <c r="H43" s="157"/>
      <c r="I43" s="158" t="str">
        <f t="shared" si="29"/>
        <v>-</v>
      </c>
      <c r="J43" s="130" t="str">
        <f t="shared" si="29"/>
        <v>-</v>
      </c>
      <c r="K43" s="158" t="str">
        <f t="shared" si="29"/>
        <v>-</v>
      </c>
      <c r="L43" s="130" t="str">
        <f t="shared" si="29"/>
        <v>-</v>
      </c>
      <c r="M43" s="158" t="str">
        <f t="shared" si="29"/>
        <v>-</v>
      </c>
      <c r="N43" s="130" t="str">
        <f t="shared" si="29"/>
        <v>-</v>
      </c>
      <c r="O43" s="158" t="str">
        <f t="shared" si="29"/>
        <v>-</v>
      </c>
      <c r="P43" s="130" t="str">
        <f t="shared" si="29"/>
        <v>-</v>
      </c>
      <c r="Q43" s="158" t="str">
        <f t="shared" si="29"/>
        <v>-</v>
      </c>
      <c r="R43" s="130" t="str">
        <f t="shared" si="29"/>
        <v>-</v>
      </c>
      <c r="S43" s="158" t="str">
        <f t="shared" si="29"/>
        <v>-</v>
      </c>
      <c r="T43" s="130" t="str">
        <f t="shared" si="29"/>
        <v>-</v>
      </c>
      <c r="U43" s="158" t="str">
        <f t="shared" si="29"/>
        <v>-</v>
      </c>
      <c r="V43" s="130" t="str">
        <f t="shared" si="29"/>
        <v>-</v>
      </c>
      <c r="W43" s="158" t="str">
        <f t="shared" si="29"/>
        <v>-</v>
      </c>
      <c r="X43" s="130" t="str">
        <f t="shared" si="29"/>
        <v>-</v>
      </c>
      <c r="Y43" s="158" t="str">
        <f t="shared" si="30"/>
        <v>-</v>
      </c>
      <c r="Z43" s="130" t="str">
        <f t="shared" si="30"/>
        <v>-</v>
      </c>
      <c r="AA43" s="158" t="str">
        <f t="shared" si="30"/>
        <v>-</v>
      </c>
      <c r="AB43" s="130" t="str">
        <f t="shared" si="30"/>
        <v>-</v>
      </c>
      <c r="AC43" s="158" t="str">
        <f t="shared" si="30"/>
        <v>-</v>
      </c>
      <c r="AD43" s="130" t="str">
        <f t="shared" si="30"/>
        <v>-</v>
      </c>
      <c r="AE43" s="158" t="str">
        <f t="shared" si="30"/>
        <v>-</v>
      </c>
      <c r="AF43" s="130" t="str">
        <f t="shared" si="30"/>
        <v>-</v>
      </c>
      <c r="AG43" s="132" t="str">
        <f t="shared" si="30"/>
        <v>-</v>
      </c>
      <c r="AH43" s="159">
        <f>BK43-BJ43-(BM43-BL43)</f>
        <v>0</v>
      </c>
      <c r="AJ43" s="121" t="str">
        <f>IF(AND(AND($BJ43&lt;=BO43,BO43&lt;$BK43),OR(BO43&lt;$BL43,$BM43&lt;=BO43)),"○","-")</f>
        <v>-</v>
      </c>
      <c r="AK43" s="121" t="str">
        <f t="shared" si="31"/>
        <v>-</v>
      </c>
      <c r="AL43" s="121" t="str">
        <f t="shared" si="31"/>
        <v>-</v>
      </c>
      <c r="AM43" s="121" t="str">
        <f t="shared" si="31"/>
        <v>-</v>
      </c>
      <c r="AN43" s="121" t="str">
        <f t="shared" si="31"/>
        <v>-</v>
      </c>
      <c r="AO43" s="121" t="str">
        <f t="shared" si="31"/>
        <v>-</v>
      </c>
      <c r="AP43" s="121" t="str">
        <f t="shared" si="31"/>
        <v>-</v>
      </c>
      <c r="AQ43" s="121" t="str">
        <f t="shared" si="31"/>
        <v>-</v>
      </c>
      <c r="AR43" s="121" t="str">
        <f>IF(AND(AND($BJ43&lt;=BW43,BW43&lt;$BK43),OR(BW43&lt;$BL43,$BM43&lt;=BW43)),"○","-")</f>
        <v>-</v>
      </c>
      <c r="AS43" s="121" t="str">
        <f t="shared" si="32"/>
        <v>-</v>
      </c>
      <c r="AT43" s="121" t="str">
        <f t="shared" si="32"/>
        <v>-</v>
      </c>
      <c r="AU43" s="121" t="str">
        <f t="shared" si="32"/>
        <v>-</v>
      </c>
      <c r="AV43" s="121" t="str">
        <f t="shared" si="32"/>
        <v>-</v>
      </c>
      <c r="AW43" s="121" t="str">
        <f t="shared" si="32"/>
        <v>-</v>
      </c>
      <c r="AX43" s="121" t="str">
        <f t="shared" si="32"/>
        <v>-</v>
      </c>
      <c r="AY43" s="121" t="str">
        <f t="shared" si="32"/>
        <v>-</v>
      </c>
      <c r="AZ43" s="121" t="str">
        <f t="shared" si="32"/>
        <v>-</v>
      </c>
      <c r="BA43" s="121" t="str">
        <f t="shared" si="32"/>
        <v>-</v>
      </c>
      <c r="BB43" s="121" t="str">
        <f t="shared" si="32"/>
        <v>-</v>
      </c>
      <c r="BC43" s="121" t="str">
        <f t="shared" si="32"/>
        <v>-</v>
      </c>
      <c r="BD43" s="121" t="str">
        <f t="shared" si="32"/>
        <v>-</v>
      </c>
      <c r="BE43" s="121" t="str">
        <f t="shared" si="32"/>
        <v>-</v>
      </c>
      <c r="BF43" s="121" t="str">
        <f t="shared" si="32"/>
        <v>-</v>
      </c>
      <c r="BG43" s="121" t="str">
        <f t="shared" si="32"/>
        <v>-</v>
      </c>
      <c r="BH43" s="121" t="str">
        <f t="shared" si="32"/>
        <v>-</v>
      </c>
      <c r="BI43" s="125"/>
      <c r="BJ43" s="160">
        <f>E43</f>
        <v>0</v>
      </c>
      <c r="BK43" s="160">
        <f t="shared" si="33"/>
        <v>0</v>
      </c>
      <c r="BL43" s="160">
        <f t="shared" si="33"/>
        <v>0</v>
      </c>
      <c r="BM43" s="160">
        <f t="shared" si="33"/>
        <v>0</v>
      </c>
      <c r="BN43" s="160"/>
      <c r="BO43" s="160">
        <f t="shared" si="34"/>
        <v>0.29166666666666669</v>
      </c>
      <c r="BP43" s="160">
        <f t="shared" si="34"/>
        <v>0.3125</v>
      </c>
      <c r="BQ43" s="160">
        <f t="shared" si="34"/>
        <v>0.33333333333333298</v>
      </c>
      <c r="BR43" s="160">
        <f t="shared" si="34"/>
        <v>0.35416666666666702</v>
      </c>
      <c r="BS43" s="160">
        <f t="shared" si="34"/>
        <v>0.375</v>
      </c>
      <c r="BT43" s="160">
        <f t="shared" si="34"/>
        <v>0.39583333333333398</v>
      </c>
      <c r="BU43" s="160">
        <f t="shared" si="34"/>
        <v>0.41666666666666702</v>
      </c>
      <c r="BV43" s="160">
        <f t="shared" si="34"/>
        <v>0.4375</v>
      </c>
      <c r="BW43" s="160">
        <f t="shared" si="34"/>
        <v>0.45833333333333398</v>
      </c>
      <c r="BX43" s="160">
        <f t="shared" si="34"/>
        <v>0.47916666666666702</v>
      </c>
      <c r="BY43" s="160">
        <f t="shared" si="34"/>
        <v>0.5</v>
      </c>
      <c r="BZ43" s="160">
        <f t="shared" si="34"/>
        <v>0.52083333333333304</v>
      </c>
      <c r="CA43" s="160">
        <f t="shared" si="34"/>
        <v>0.54166666666666696</v>
      </c>
      <c r="CB43" s="160">
        <f t="shared" si="34"/>
        <v>0.5625</v>
      </c>
      <c r="CC43" s="160">
        <f t="shared" si="34"/>
        <v>0.58333333333333304</v>
      </c>
      <c r="CD43" s="160">
        <f t="shared" si="34"/>
        <v>0.60416666666666696</v>
      </c>
      <c r="CE43" s="160">
        <f t="shared" si="35"/>
        <v>0.625</v>
      </c>
      <c r="CF43" s="160">
        <f t="shared" si="35"/>
        <v>0.64583333333333304</v>
      </c>
      <c r="CG43" s="160">
        <f t="shared" si="35"/>
        <v>0.66666666666666696</v>
      </c>
      <c r="CH43" s="160">
        <f t="shared" si="35"/>
        <v>0.6875</v>
      </c>
      <c r="CI43" s="160">
        <f t="shared" si="35"/>
        <v>0.70833333333333304</v>
      </c>
      <c r="CJ43" s="160">
        <f t="shared" si="35"/>
        <v>0.72916666666666696</v>
      </c>
      <c r="CK43" s="160">
        <f t="shared" si="35"/>
        <v>0.75</v>
      </c>
      <c r="CL43" s="160">
        <f t="shared" si="35"/>
        <v>0.77083333333333304</v>
      </c>
      <c r="CM43" s="160">
        <f t="shared" si="35"/>
        <v>0.79166666666666696</v>
      </c>
      <c r="CN43" s="161"/>
      <c r="CO43" s="162">
        <v>0.29166666666666669</v>
      </c>
      <c r="CP43" s="162">
        <v>0.3125</v>
      </c>
      <c r="CQ43" s="162">
        <v>0.33333333333333298</v>
      </c>
      <c r="CR43" s="162">
        <v>0.35416666666666702</v>
      </c>
      <c r="CS43" s="162">
        <v>0.375</v>
      </c>
      <c r="CT43" s="162">
        <v>0.39583333333333398</v>
      </c>
      <c r="CU43" s="162">
        <v>0.41666666666666702</v>
      </c>
      <c r="CV43" s="162">
        <v>0.4375</v>
      </c>
      <c r="CW43" s="162">
        <v>0.45833333333333398</v>
      </c>
      <c r="CX43" s="162">
        <v>0.47916666666666702</v>
      </c>
      <c r="CY43" s="162">
        <v>0.5</v>
      </c>
      <c r="CZ43" s="162">
        <v>0.52083333333333304</v>
      </c>
      <c r="DA43" s="162">
        <v>0.54166666666666696</v>
      </c>
      <c r="DB43" s="162">
        <v>0.5625</v>
      </c>
      <c r="DC43" s="162">
        <v>0.58333333333333304</v>
      </c>
      <c r="DD43" s="162">
        <v>0.60416666666666696</v>
      </c>
      <c r="DE43" s="162">
        <v>0.625</v>
      </c>
      <c r="DF43" s="162">
        <v>0.64583333333333304</v>
      </c>
      <c r="DG43" s="162">
        <v>0.66666666666666696</v>
      </c>
      <c r="DH43" s="162">
        <v>0.6875</v>
      </c>
      <c r="DI43" s="162">
        <v>0.70833333333333304</v>
      </c>
      <c r="DJ43" s="162">
        <v>0.72916666666666696</v>
      </c>
      <c r="DK43" s="162">
        <v>0.75</v>
      </c>
      <c r="DL43" s="162">
        <v>0.77083333333333304</v>
      </c>
      <c r="DM43" s="162">
        <v>0.79166666666666696</v>
      </c>
    </row>
    <row r="44" spans="2:117" ht="20.25" customHeight="1" x14ac:dyDescent="0.45">
      <c r="B44" s="170"/>
      <c r="C44" s="156"/>
      <c r="D44" s="156"/>
      <c r="E44" s="164"/>
      <c r="F44" s="157"/>
      <c r="G44" s="128"/>
      <c r="H44" s="157"/>
      <c r="I44" s="158" t="str">
        <f t="shared" si="29"/>
        <v>-</v>
      </c>
      <c r="J44" s="130" t="str">
        <f t="shared" si="29"/>
        <v>-</v>
      </c>
      <c r="K44" s="158" t="str">
        <f t="shared" si="29"/>
        <v>-</v>
      </c>
      <c r="L44" s="130" t="str">
        <f t="shared" si="29"/>
        <v>-</v>
      </c>
      <c r="M44" s="158" t="str">
        <f t="shared" si="29"/>
        <v>-</v>
      </c>
      <c r="N44" s="130" t="str">
        <f t="shared" si="29"/>
        <v>-</v>
      </c>
      <c r="O44" s="158" t="str">
        <f t="shared" si="29"/>
        <v>-</v>
      </c>
      <c r="P44" s="130" t="str">
        <f t="shared" si="29"/>
        <v>-</v>
      </c>
      <c r="Q44" s="158" t="str">
        <f t="shared" si="29"/>
        <v>-</v>
      </c>
      <c r="R44" s="130" t="str">
        <f t="shared" si="29"/>
        <v>-</v>
      </c>
      <c r="S44" s="158" t="str">
        <f t="shared" si="29"/>
        <v>-</v>
      </c>
      <c r="T44" s="130" t="str">
        <f t="shared" si="29"/>
        <v>-</v>
      </c>
      <c r="U44" s="158" t="str">
        <f t="shared" si="29"/>
        <v>-</v>
      </c>
      <c r="V44" s="130" t="str">
        <f t="shared" si="29"/>
        <v>-</v>
      </c>
      <c r="W44" s="158" t="str">
        <f t="shared" si="29"/>
        <v>-</v>
      </c>
      <c r="X44" s="130" t="str">
        <f t="shared" si="29"/>
        <v>-</v>
      </c>
      <c r="Y44" s="158" t="str">
        <f t="shared" si="30"/>
        <v>-</v>
      </c>
      <c r="Z44" s="130" t="str">
        <f t="shared" si="30"/>
        <v>-</v>
      </c>
      <c r="AA44" s="158" t="str">
        <f t="shared" si="30"/>
        <v>-</v>
      </c>
      <c r="AB44" s="130" t="str">
        <f t="shared" si="30"/>
        <v>-</v>
      </c>
      <c r="AC44" s="158" t="str">
        <f t="shared" si="30"/>
        <v>-</v>
      </c>
      <c r="AD44" s="130" t="str">
        <f t="shared" si="30"/>
        <v>-</v>
      </c>
      <c r="AE44" s="158" t="str">
        <f t="shared" si="30"/>
        <v>-</v>
      </c>
      <c r="AF44" s="130" t="str">
        <f t="shared" si="30"/>
        <v>-</v>
      </c>
      <c r="AG44" s="132" t="str">
        <f t="shared" si="30"/>
        <v>-</v>
      </c>
      <c r="AH44" s="159">
        <f>BK44-BJ44-(BM44-BL44)</f>
        <v>0</v>
      </c>
      <c r="AJ44" s="121" t="str">
        <f>IF(AND(AND($BJ44&lt;=BO44,BO44&lt;$BK44),OR(BO44&lt;$BL44,$BM44&lt;=BO44)),"○","-")</f>
        <v>-</v>
      </c>
      <c r="AK44" s="121" t="str">
        <f t="shared" si="31"/>
        <v>-</v>
      </c>
      <c r="AL44" s="121" t="str">
        <f t="shared" si="31"/>
        <v>-</v>
      </c>
      <c r="AM44" s="121" t="str">
        <f t="shared" si="31"/>
        <v>-</v>
      </c>
      <c r="AN44" s="121" t="str">
        <f t="shared" si="31"/>
        <v>-</v>
      </c>
      <c r="AO44" s="121" t="str">
        <f t="shared" si="31"/>
        <v>-</v>
      </c>
      <c r="AP44" s="121" t="str">
        <f t="shared" si="31"/>
        <v>-</v>
      </c>
      <c r="AQ44" s="121" t="str">
        <f t="shared" si="31"/>
        <v>-</v>
      </c>
      <c r="AR44" s="121" t="str">
        <f>IF(AND(AND($BJ44&lt;=BW44,BW44&lt;$BK44),OR(BW44&lt;$BL44,$BM44&lt;=BW44)),"○","-")</f>
        <v>-</v>
      </c>
      <c r="AS44" s="121" t="str">
        <f t="shared" si="32"/>
        <v>-</v>
      </c>
      <c r="AT44" s="121" t="str">
        <f t="shared" si="32"/>
        <v>-</v>
      </c>
      <c r="AU44" s="121" t="str">
        <f t="shared" si="32"/>
        <v>-</v>
      </c>
      <c r="AV44" s="121" t="str">
        <f t="shared" si="32"/>
        <v>-</v>
      </c>
      <c r="AW44" s="121" t="str">
        <f t="shared" si="32"/>
        <v>-</v>
      </c>
      <c r="AX44" s="121" t="str">
        <f t="shared" si="32"/>
        <v>-</v>
      </c>
      <c r="AY44" s="121" t="str">
        <f t="shared" si="32"/>
        <v>-</v>
      </c>
      <c r="AZ44" s="121" t="str">
        <f t="shared" si="32"/>
        <v>-</v>
      </c>
      <c r="BA44" s="121" t="str">
        <f t="shared" si="32"/>
        <v>-</v>
      </c>
      <c r="BB44" s="121" t="str">
        <f t="shared" si="32"/>
        <v>-</v>
      </c>
      <c r="BC44" s="121" t="str">
        <f t="shared" si="32"/>
        <v>-</v>
      </c>
      <c r="BD44" s="121" t="str">
        <f t="shared" si="32"/>
        <v>-</v>
      </c>
      <c r="BE44" s="121" t="str">
        <f t="shared" si="32"/>
        <v>-</v>
      </c>
      <c r="BF44" s="121" t="str">
        <f t="shared" si="32"/>
        <v>-</v>
      </c>
      <c r="BG44" s="121" t="str">
        <f t="shared" si="32"/>
        <v>-</v>
      </c>
      <c r="BH44" s="121" t="str">
        <f t="shared" si="32"/>
        <v>-</v>
      </c>
      <c r="BI44" s="125"/>
      <c r="BJ44" s="160">
        <f>E44</f>
        <v>0</v>
      </c>
      <c r="BK44" s="160">
        <f t="shared" si="33"/>
        <v>0</v>
      </c>
      <c r="BL44" s="160">
        <f t="shared" si="33"/>
        <v>0</v>
      </c>
      <c r="BM44" s="160">
        <f t="shared" si="33"/>
        <v>0</v>
      </c>
      <c r="BN44" s="160"/>
      <c r="BO44" s="160">
        <f t="shared" si="34"/>
        <v>0.29166666666666669</v>
      </c>
      <c r="BP44" s="160">
        <f t="shared" si="34"/>
        <v>0.3125</v>
      </c>
      <c r="BQ44" s="160">
        <f t="shared" si="34"/>
        <v>0.33333333333333298</v>
      </c>
      <c r="BR44" s="160">
        <f t="shared" si="34"/>
        <v>0.35416666666666702</v>
      </c>
      <c r="BS44" s="160">
        <f t="shared" si="34"/>
        <v>0.375</v>
      </c>
      <c r="BT44" s="160">
        <f t="shared" si="34"/>
        <v>0.39583333333333398</v>
      </c>
      <c r="BU44" s="160">
        <f t="shared" si="34"/>
        <v>0.41666666666666702</v>
      </c>
      <c r="BV44" s="160">
        <f t="shared" si="34"/>
        <v>0.4375</v>
      </c>
      <c r="BW44" s="160">
        <f t="shared" si="34"/>
        <v>0.45833333333333398</v>
      </c>
      <c r="BX44" s="160">
        <f t="shared" si="34"/>
        <v>0.47916666666666702</v>
      </c>
      <c r="BY44" s="160">
        <f t="shared" si="34"/>
        <v>0.5</v>
      </c>
      <c r="BZ44" s="160">
        <f t="shared" si="34"/>
        <v>0.52083333333333304</v>
      </c>
      <c r="CA44" s="160">
        <f t="shared" si="34"/>
        <v>0.54166666666666696</v>
      </c>
      <c r="CB44" s="160">
        <f t="shared" si="34"/>
        <v>0.5625</v>
      </c>
      <c r="CC44" s="160">
        <f t="shared" si="34"/>
        <v>0.58333333333333304</v>
      </c>
      <c r="CD44" s="160">
        <f t="shared" si="34"/>
        <v>0.60416666666666696</v>
      </c>
      <c r="CE44" s="160">
        <f t="shared" si="35"/>
        <v>0.625</v>
      </c>
      <c r="CF44" s="160">
        <f t="shared" si="35"/>
        <v>0.64583333333333304</v>
      </c>
      <c r="CG44" s="160">
        <f t="shared" si="35"/>
        <v>0.66666666666666696</v>
      </c>
      <c r="CH44" s="160">
        <f t="shared" si="35"/>
        <v>0.6875</v>
      </c>
      <c r="CI44" s="160">
        <f t="shared" si="35"/>
        <v>0.70833333333333304</v>
      </c>
      <c r="CJ44" s="160">
        <f t="shared" si="35"/>
        <v>0.72916666666666696</v>
      </c>
      <c r="CK44" s="160">
        <f t="shared" si="35"/>
        <v>0.75</v>
      </c>
      <c r="CL44" s="160">
        <f t="shared" si="35"/>
        <v>0.77083333333333304</v>
      </c>
      <c r="CM44" s="160">
        <f t="shared" si="35"/>
        <v>0.79166666666666696</v>
      </c>
      <c r="CN44" s="161"/>
      <c r="CO44" s="162">
        <v>0.29166666666666669</v>
      </c>
      <c r="CP44" s="162">
        <v>0.3125</v>
      </c>
      <c r="CQ44" s="162">
        <v>0.33333333333333298</v>
      </c>
      <c r="CR44" s="162">
        <v>0.35416666666666702</v>
      </c>
      <c r="CS44" s="162">
        <v>0.375</v>
      </c>
      <c r="CT44" s="162">
        <v>0.39583333333333398</v>
      </c>
      <c r="CU44" s="162">
        <v>0.41666666666666702</v>
      </c>
      <c r="CV44" s="162">
        <v>0.4375</v>
      </c>
      <c r="CW44" s="162">
        <v>0.45833333333333398</v>
      </c>
      <c r="CX44" s="162">
        <v>0.47916666666666702</v>
      </c>
      <c r="CY44" s="162">
        <v>0.5</v>
      </c>
      <c r="CZ44" s="162">
        <v>0.52083333333333304</v>
      </c>
      <c r="DA44" s="162">
        <v>0.54166666666666696</v>
      </c>
      <c r="DB44" s="162">
        <v>0.5625</v>
      </c>
      <c r="DC44" s="162">
        <v>0.58333333333333304</v>
      </c>
      <c r="DD44" s="162">
        <v>0.60416666666666696</v>
      </c>
      <c r="DE44" s="162">
        <v>0.625</v>
      </c>
      <c r="DF44" s="162">
        <v>0.64583333333333304</v>
      </c>
      <c r="DG44" s="162">
        <v>0.66666666666666696</v>
      </c>
      <c r="DH44" s="162">
        <v>0.6875</v>
      </c>
      <c r="DI44" s="162">
        <v>0.70833333333333304</v>
      </c>
      <c r="DJ44" s="162">
        <v>0.72916666666666696</v>
      </c>
      <c r="DK44" s="162">
        <v>0.75</v>
      </c>
      <c r="DL44" s="162">
        <v>0.77083333333333304</v>
      </c>
      <c r="DM44" s="162">
        <v>0.79166666666666696</v>
      </c>
    </row>
    <row r="45" spans="2:117" ht="22.5" customHeight="1" x14ac:dyDescent="0.45">
      <c r="B45" s="454" t="s">
        <v>150</v>
      </c>
      <c r="C45" s="460"/>
      <c r="D45" s="460"/>
      <c r="E45" s="460"/>
      <c r="F45" s="455"/>
      <c r="G45" s="454">
        <f>COUNTA(D40:D44)</f>
        <v>0</v>
      </c>
      <c r="H45" s="455"/>
      <c r="I45" s="144">
        <f>AJ45</f>
        <v>0</v>
      </c>
      <c r="J45" s="146">
        <f>AK45</f>
        <v>0</v>
      </c>
      <c r="K45" s="144">
        <f t="shared" si="29"/>
        <v>0</v>
      </c>
      <c r="L45" s="146">
        <f t="shared" si="29"/>
        <v>0</v>
      </c>
      <c r="M45" s="144">
        <f t="shared" si="29"/>
        <v>0</v>
      </c>
      <c r="N45" s="146">
        <f t="shared" si="29"/>
        <v>0</v>
      </c>
      <c r="O45" s="144">
        <f t="shared" si="29"/>
        <v>0</v>
      </c>
      <c r="P45" s="146">
        <f t="shared" si="29"/>
        <v>0</v>
      </c>
      <c r="Q45" s="144">
        <f t="shared" si="29"/>
        <v>0</v>
      </c>
      <c r="R45" s="146">
        <f t="shared" si="29"/>
        <v>0</v>
      </c>
      <c r="S45" s="144">
        <f>AT45</f>
        <v>0</v>
      </c>
      <c r="T45" s="146">
        <f t="shared" si="29"/>
        <v>0</v>
      </c>
      <c r="U45" s="144">
        <f t="shared" si="29"/>
        <v>0</v>
      </c>
      <c r="V45" s="146">
        <f t="shared" si="29"/>
        <v>0</v>
      </c>
      <c r="W45" s="144">
        <f t="shared" si="29"/>
        <v>0</v>
      </c>
      <c r="X45" s="146">
        <f t="shared" si="29"/>
        <v>0</v>
      </c>
      <c r="Y45" s="144">
        <f t="shared" si="30"/>
        <v>0</v>
      </c>
      <c r="Z45" s="146">
        <f t="shared" si="30"/>
        <v>0</v>
      </c>
      <c r="AA45" s="144">
        <f t="shared" si="30"/>
        <v>0</v>
      </c>
      <c r="AB45" s="146">
        <f t="shared" si="30"/>
        <v>0</v>
      </c>
      <c r="AC45" s="144">
        <f t="shared" si="30"/>
        <v>0</v>
      </c>
      <c r="AD45" s="146">
        <f t="shared" si="30"/>
        <v>0</v>
      </c>
      <c r="AE45" s="144">
        <f t="shared" si="30"/>
        <v>0</v>
      </c>
      <c r="AF45" s="146">
        <f t="shared" si="30"/>
        <v>0</v>
      </c>
      <c r="AG45" s="147">
        <f t="shared" si="30"/>
        <v>0</v>
      </c>
      <c r="AH45" s="171"/>
      <c r="AJ45" s="166">
        <f>COUNTIF(AJ40:AJ44,"○")</f>
        <v>0</v>
      </c>
      <c r="AK45" s="166">
        <f t="shared" ref="AK45:BH45" si="36">COUNTIF(AK40:AK44,"○")</f>
        <v>0</v>
      </c>
      <c r="AL45" s="166">
        <f t="shared" si="36"/>
        <v>0</v>
      </c>
      <c r="AM45" s="166">
        <f t="shared" si="36"/>
        <v>0</v>
      </c>
      <c r="AN45" s="166">
        <f t="shared" si="36"/>
        <v>0</v>
      </c>
      <c r="AO45" s="166">
        <f t="shared" si="36"/>
        <v>0</v>
      </c>
      <c r="AP45" s="166">
        <f t="shared" si="36"/>
        <v>0</v>
      </c>
      <c r="AQ45" s="166">
        <f t="shared" si="36"/>
        <v>0</v>
      </c>
      <c r="AR45" s="166">
        <f t="shared" si="36"/>
        <v>0</v>
      </c>
      <c r="AS45" s="166">
        <f t="shared" si="36"/>
        <v>0</v>
      </c>
      <c r="AT45" s="166">
        <f t="shared" si="36"/>
        <v>0</v>
      </c>
      <c r="AU45" s="166">
        <f t="shared" si="36"/>
        <v>0</v>
      </c>
      <c r="AV45" s="166">
        <f t="shared" si="36"/>
        <v>0</v>
      </c>
      <c r="AW45" s="166">
        <f t="shared" si="36"/>
        <v>0</v>
      </c>
      <c r="AX45" s="166">
        <f t="shared" si="36"/>
        <v>0</v>
      </c>
      <c r="AY45" s="166">
        <f t="shared" si="36"/>
        <v>0</v>
      </c>
      <c r="AZ45" s="166">
        <f t="shared" si="36"/>
        <v>0</v>
      </c>
      <c r="BA45" s="166">
        <f t="shared" si="36"/>
        <v>0</v>
      </c>
      <c r="BB45" s="166">
        <f t="shared" si="36"/>
        <v>0</v>
      </c>
      <c r="BC45" s="166">
        <f t="shared" si="36"/>
        <v>0</v>
      </c>
      <c r="BD45" s="166">
        <f t="shared" si="36"/>
        <v>0</v>
      </c>
      <c r="BE45" s="166">
        <f t="shared" si="36"/>
        <v>0</v>
      </c>
      <c r="BF45" s="166">
        <f t="shared" si="36"/>
        <v>0</v>
      </c>
      <c r="BG45" s="166">
        <f t="shared" si="36"/>
        <v>0</v>
      </c>
      <c r="BH45" s="166">
        <f t="shared" si="36"/>
        <v>0</v>
      </c>
    </row>
    <row r="46" spans="2:117" ht="22.5" customHeight="1" x14ac:dyDescent="0.45">
      <c r="B46" s="461" t="s">
        <v>154</v>
      </c>
      <c r="C46" s="462"/>
      <c r="D46" s="462"/>
      <c r="E46" s="462"/>
      <c r="F46" s="462"/>
      <c r="G46" s="454">
        <f>COUNTIF(B40:B44,"②")+COUNTIF(B40:B44,"③")+G38</f>
        <v>0</v>
      </c>
      <c r="H46" s="455"/>
      <c r="I46" s="144">
        <f t="shared" ref="I46:AG46" si="37">COUNTIFS($B40:$B44,"②",AJ40:AJ44,"○")+COUNTIFS($B40:$B44,"③",AJ40:AJ44,"○")+IF(OR(COUNTIFS($B40:$B44,"②",AJ40:AJ44,"○")&gt;0,COUNTIFS($B40:$B44,"③",AJ40:AJ44,"○")&gt;0),I38,0)</f>
        <v>0</v>
      </c>
      <c r="J46" s="146">
        <f t="shared" si="37"/>
        <v>0</v>
      </c>
      <c r="K46" s="144">
        <f t="shared" si="37"/>
        <v>0</v>
      </c>
      <c r="L46" s="146">
        <f t="shared" si="37"/>
        <v>0</v>
      </c>
      <c r="M46" s="144">
        <f t="shared" si="37"/>
        <v>0</v>
      </c>
      <c r="N46" s="146">
        <f t="shared" si="37"/>
        <v>0</v>
      </c>
      <c r="O46" s="144">
        <f t="shared" si="37"/>
        <v>0</v>
      </c>
      <c r="P46" s="146">
        <f t="shared" si="37"/>
        <v>0</v>
      </c>
      <c r="Q46" s="144">
        <f t="shared" si="37"/>
        <v>0</v>
      </c>
      <c r="R46" s="146">
        <f t="shared" si="37"/>
        <v>0</v>
      </c>
      <c r="S46" s="144">
        <f t="shared" si="37"/>
        <v>0</v>
      </c>
      <c r="T46" s="146">
        <f t="shared" si="37"/>
        <v>0</v>
      </c>
      <c r="U46" s="144">
        <f t="shared" si="37"/>
        <v>0</v>
      </c>
      <c r="V46" s="146">
        <f t="shared" si="37"/>
        <v>0</v>
      </c>
      <c r="W46" s="144">
        <f t="shared" si="37"/>
        <v>0</v>
      </c>
      <c r="X46" s="146">
        <f t="shared" si="37"/>
        <v>0</v>
      </c>
      <c r="Y46" s="144">
        <f t="shared" si="37"/>
        <v>0</v>
      </c>
      <c r="Z46" s="146">
        <f t="shared" si="37"/>
        <v>0</v>
      </c>
      <c r="AA46" s="144">
        <f t="shared" si="37"/>
        <v>0</v>
      </c>
      <c r="AB46" s="146">
        <f t="shared" si="37"/>
        <v>0</v>
      </c>
      <c r="AC46" s="144">
        <f t="shared" si="37"/>
        <v>0</v>
      </c>
      <c r="AD46" s="146">
        <f t="shared" si="37"/>
        <v>0</v>
      </c>
      <c r="AE46" s="144">
        <f t="shared" si="37"/>
        <v>0</v>
      </c>
      <c r="AF46" s="146">
        <f t="shared" si="37"/>
        <v>0</v>
      </c>
      <c r="AG46" s="147">
        <f t="shared" si="37"/>
        <v>0</v>
      </c>
      <c r="AH46" s="125"/>
      <c r="AJ46" s="121" t="e">
        <f t="shared" ref="AJ46:BH46" si="38">IF(AND(AND($BJ46&lt;=BO46,BO46&lt;=$BK46),OR(BO46&lt;=$BL46,$BM46&lt;=BO46)),"○","-")</f>
        <v>#REF!</v>
      </c>
      <c r="AK46" s="121" t="e">
        <f t="shared" si="38"/>
        <v>#REF!</v>
      </c>
      <c r="AL46" s="121" t="e">
        <f t="shared" si="38"/>
        <v>#REF!</v>
      </c>
      <c r="AM46" s="121" t="e">
        <f t="shared" si="38"/>
        <v>#REF!</v>
      </c>
      <c r="AN46" s="121" t="e">
        <f t="shared" si="38"/>
        <v>#REF!</v>
      </c>
      <c r="AO46" s="121" t="e">
        <f t="shared" si="38"/>
        <v>#REF!</v>
      </c>
      <c r="AP46" s="121" t="e">
        <f t="shared" si="38"/>
        <v>#REF!</v>
      </c>
      <c r="AQ46" s="121" t="e">
        <f t="shared" si="38"/>
        <v>#REF!</v>
      </c>
      <c r="AR46" s="121" t="e">
        <f t="shared" si="38"/>
        <v>#REF!</v>
      </c>
      <c r="AS46" s="121" t="e">
        <f t="shared" si="38"/>
        <v>#REF!</v>
      </c>
      <c r="AT46" s="121" t="e">
        <f t="shared" si="38"/>
        <v>#REF!</v>
      </c>
      <c r="AU46" s="121" t="e">
        <f t="shared" si="38"/>
        <v>#REF!</v>
      </c>
      <c r="AV46" s="121" t="e">
        <f t="shared" si="38"/>
        <v>#REF!</v>
      </c>
      <c r="AW46" s="121" t="e">
        <f t="shared" si="38"/>
        <v>#REF!</v>
      </c>
      <c r="AX46" s="121" t="e">
        <f t="shared" si="38"/>
        <v>#REF!</v>
      </c>
      <c r="AY46" s="121" t="e">
        <f t="shared" si="38"/>
        <v>#REF!</v>
      </c>
      <c r="AZ46" s="121" t="e">
        <f t="shared" si="38"/>
        <v>#REF!</v>
      </c>
      <c r="BA46" s="121" t="e">
        <f t="shared" si="38"/>
        <v>#REF!</v>
      </c>
      <c r="BB46" s="121" t="e">
        <f t="shared" si="38"/>
        <v>#REF!</v>
      </c>
      <c r="BC46" s="121" t="e">
        <f t="shared" si="38"/>
        <v>#REF!</v>
      </c>
      <c r="BD46" s="121" t="e">
        <f t="shared" si="38"/>
        <v>#REF!</v>
      </c>
      <c r="BE46" s="121" t="e">
        <f t="shared" si="38"/>
        <v>#REF!</v>
      </c>
      <c r="BF46" s="121" t="e">
        <f t="shared" si="38"/>
        <v>#REF!</v>
      </c>
      <c r="BG46" s="121" t="e">
        <f t="shared" si="38"/>
        <v>#REF!</v>
      </c>
      <c r="BH46" s="121" t="e">
        <f t="shared" si="38"/>
        <v>#REF!</v>
      </c>
      <c r="BI46" s="125"/>
      <c r="BJ46" s="160" t="e">
        <f>#REF!</f>
        <v>#REF!</v>
      </c>
      <c r="BK46" s="160" t="e">
        <f>#REF!</f>
        <v>#REF!</v>
      </c>
      <c r="BL46" s="160" t="e">
        <f>#REF!</f>
        <v>#REF!</v>
      </c>
      <c r="BM46" s="160" t="e">
        <f>#REF!</f>
        <v>#REF!</v>
      </c>
      <c r="BN46" s="172"/>
      <c r="BO46" s="173">
        <f t="shared" ref="BO46" si="39">CO46</f>
        <v>0.29166666666666669</v>
      </c>
      <c r="BP46" s="173">
        <f>CP46</f>
        <v>0.3125</v>
      </c>
      <c r="BQ46" s="173">
        <f t="shared" ref="BQ46" si="40">CQ46</f>
        <v>0.33333333333333331</v>
      </c>
      <c r="BR46" s="173">
        <f>CR46</f>
        <v>0.35416666666666602</v>
      </c>
      <c r="BS46" s="173">
        <f t="shared" ref="BS46" si="41">CS46</f>
        <v>0.375</v>
      </c>
      <c r="BT46" s="173">
        <f>CT46</f>
        <v>0.39583333333333298</v>
      </c>
      <c r="BU46" s="173">
        <f t="shared" ref="BU46" si="42">CU46</f>
        <v>0.41666666666666702</v>
      </c>
      <c r="BV46" s="173">
        <f>CV46</f>
        <v>0.4375</v>
      </c>
      <c r="BW46" s="173">
        <f t="shared" ref="BW46" si="43">CW46</f>
        <v>0.45833333333333298</v>
      </c>
      <c r="BX46" s="173">
        <f>CX46</f>
        <v>0.47916666666666602</v>
      </c>
      <c r="BY46" s="173">
        <f t="shared" ref="BY46" si="44">CY46</f>
        <v>0.5</v>
      </c>
      <c r="BZ46" s="173">
        <f>CZ46</f>
        <v>0.52083333333333304</v>
      </c>
      <c r="CA46" s="173">
        <f t="shared" ref="CA46" si="45">DA46</f>
        <v>0.54166666666666596</v>
      </c>
      <c r="CB46" s="173">
        <f>DB46</f>
        <v>0.562499999999999</v>
      </c>
      <c r="CC46" s="173">
        <f t="shared" ref="CC46" si="46">DC46</f>
        <v>0.58333333333333304</v>
      </c>
      <c r="CD46" s="173">
        <f>DD46</f>
        <v>0.60416666666666596</v>
      </c>
      <c r="CE46" s="173">
        <f t="shared" ref="CE46" si="47">DE46</f>
        <v>0.624999999999999</v>
      </c>
      <c r="CF46" s="173">
        <f>DF46</f>
        <v>0.64583333333333204</v>
      </c>
      <c r="CG46" s="173">
        <f t="shared" ref="CG46" si="48">DG46</f>
        <v>0.66666666666666596</v>
      </c>
      <c r="CH46" s="173">
        <f>DH46</f>
        <v>0.687499999999999</v>
      </c>
      <c r="CI46" s="173">
        <f t="shared" ref="CI46" si="49">DI46</f>
        <v>0.70833333333333204</v>
      </c>
      <c r="CJ46" s="173">
        <f>DJ46</f>
        <v>0.72916666666666496</v>
      </c>
      <c r="CK46" s="173">
        <f t="shared" ref="CK46" si="50">DK46</f>
        <v>0.749999999999999</v>
      </c>
      <c r="CL46" s="173">
        <f>DL46</f>
        <v>0.77083333333333204</v>
      </c>
      <c r="CM46" s="173">
        <f t="shared" ref="CM46" si="51">DM46</f>
        <v>0.79166666666666496</v>
      </c>
      <c r="CN46" s="161"/>
      <c r="CO46" s="162">
        <v>0.29166666666666669</v>
      </c>
      <c r="CP46" s="162">
        <v>0.3125</v>
      </c>
      <c r="CQ46" s="162">
        <v>0.33333333333333331</v>
      </c>
      <c r="CR46" s="162">
        <v>0.35416666666666602</v>
      </c>
      <c r="CS46" s="162">
        <v>0.375</v>
      </c>
      <c r="CT46" s="162">
        <v>0.39583333333333298</v>
      </c>
      <c r="CU46" s="162">
        <v>0.41666666666666702</v>
      </c>
      <c r="CV46" s="162">
        <v>0.4375</v>
      </c>
      <c r="CW46" s="162">
        <v>0.45833333333333298</v>
      </c>
      <c r="CX46" s="162">
        <v>0.47916666666666602</v>
      </c>
      <c r="CY46" s="162">
        <v>0.5</v>
      </c>
      <c r="CZ46" s="162">
        <v>0.52083333333333304</v>
      </c>
      <c r="DA46" s="162">
        <v>0.54166666666666596</v>
      </c>
      <c r="DB46" s="162">
        <v>0.562499999999999</v>
      </c>
      <c r="DC46" s="162">
        <v>0.58333333333333304</v>
      </c>
      <c r="DD46" s="162">
        <v>0.60416666666666596</v>
      </c>
      <c r="DE46" s="162">
        <v>0.624999999999999</v>
      </c>
      <c r="DF46" s="162">
        <v>0.64583333333333204</v>
      </c>
      <c r="DG46" s="162">
        <v>0.66666666666666596</v>
      </c>
      <c r="DH46" s="162">
        <v>0.687499999999999</v>
      </c>
      <c r="DI46" s="162">
        <v>0.70833333333333204</v>
      </c>
      <c r="DJ46" s="162">
        <v>0.72916666666666496</v>
      </c>
      <c r="DK46" s="162">
        <v>0.749999999999999</v>
      </c>
      <c r="DL46" s="162">
        <v>0.77083333333333204</v>
      </c>
      <c r="DM46" s="162">
        <v>0.79166666666666496</v>
      </c>
    </row>
    <row r="47" spans="2:117" ht="22.5" customHeight="1" x14ac:dyDescent="0.45">
      <c r="B47" s="472" t="s">
        <v>155</v>
      </c>
      <c r="C47" s="472"/>
      <c r="D47" s="472"/>
      <c r="E47" s="472"/>
      <c r="F47" s="472"/>
      <c r="G47" s="472"/>
      <c r="H47" s="472"/>
      <c r="I47" s="174" t="str">
        <f>IF(I46&lt;=I14,"○","×")</f>
        <v>○</v>
      </c>
      <c r="J47" s="175" t="str">
        <f t="shared" ref="J47:AG47" si="52">IF(J46&lt;=J14,"○","×")</f>
        <v>○</v>
      </c>
      <c r="K47" s="174" t="str">
        <f t="shared" si="52"/>
        <v>○</v>
      </c>
      <c r="L47" s="175" t="str">
        <f t="shared" si="52"/>
        <v>○</v>
      </c>
      <c r="M47" s="174" t="str">
        <f t="shared" si="52"/>
        <v>○</v>
      </c>
      <c r="N47" s="175" t="str">
        <f t="shared" si="52"/>
        <v>○</v>
      </c>
      <c r="O47" s="174" t="str">
        <f t="shared" si="52"/>
        <v>○</v>
      </c>
      <c r="P47" s="175" t="str">
        <f t="shared" si="52"/>
        <v>○</v>
      </c>
      <c r="Q47" s="174" t="str">
        <f t="shared" si="52"/>
        <v>○</v>
      </c>
      <c r="R47" s="175" t="str">
        <f t="shared" si="52"/>
        <v>○</v>
      </c>
      <c r="S47" s="174" t="str">
        <f t="shared" si="52"/>
        <v>○</v>
      </c>
      <c r="T47" s="175" t="str">
        <f t="shared" si="52"/>
        <v>○</v>
      </c>
      <c r="U47" s="174" t="str">
        <f t="shared" si="52"/>
        <v>○</v>
      </c>
      <c r="V47" s="175" t="str">
        <f t="shared" si="52"/>
        <v>○</v>
      </c>
      <c r="W47" s="174" t="str">
        <f t="shared" si="52"/>
        <v>○</v>
      </c>
      <c r="X47" s="175" t="str">
        <f t="shared" si="52"/>
        <v>○</v>
      </c>
      <c r="Y47" s="174" t="str">
        <f t="shared" si="52"/>
        <v>○</v>
      </c>
      <c r="Z47" s="175" t="str">
        <f t="shared" si="52"/>
        <v>○</v>
      </c>
      <c r="AA47" s="174" t="str">
        <f t="shared" si="52"/>
        <v>○</v>
      </c>
      <c r="AB47" s="175" t="str">
        <f t="shared" si="52"/>
        <v>○</v>
      </c>
      <c r="AC47" s="174" t="str">
        <f t="shared" si="52"/>
        <v>○</v>
      </c>
      <c r="AD47" s="175" t="str">
        <f t="shared" si="52"/>
        <v>○</v>
      </c>
      <c r="AE47" s="174" t="str">
        <f t="shared" si="52"/>
        <v>○</v>
      </c>
      <c r="AF47" s="175" t="str">
        <f t="shared" si="52"/>
        <v>○</v>
      </c>
      <c r="AG47" s="121" t="str">
        <f t="shared" si="52"/>
        <v>○</v>
      </c>
      <c r="AH47" s="125"/>
    </row>
    <row r="48" spans="2:117" ht="22.5" customHeight="1" x14ac:dyDescent="0.45">
      <c r="B48" s="473" t="s">
        <v>156</v>
      </c>
      <c r="C48" s="473"/>
      <c r="D48" s="473"/>
      <c r="E48" s="473"/>
      <c r="F48" s="473"/>
      <c r="G48" s="473"/>
      <c r="H48" s="473"/>
      <c r="I48" s="176" t="str">
        <f>IF(I13=0,"",I46/I13)</f>
        <v/>
      </c>
      <c r="J48" s="177" t="str">
        <f t="shared" ref="J48:AG48" si="53">IF(J13=0,"",J46/J13)</f>
        <v/>
      </c>
      <c r="K48" s="176" t="str">
        <f t="shared" si="53"/>
        <v/>
      </c>
      <c r="L48" s="177" t="str">
        <f t="shared" si="53"/>
        <v/>
      </c>
      <c r="M48" s="176" t="str">
        <f t="shared" si="53"/>
        <v/>
      </c>
      <c r="N48" s="177" t="str">
        <f t="shared" si="53"/>
        <v/>
      </c>
      <c r="O48" s="176" t="str">
        <f t="shared" si="53"/>
        <v/>
      </c>
      <c r="P48" s="177" t="str">
        <f t="shared" si="53"/>
        <v/>
      </c>
      <c r="Q48" s="176" t="str">
        <f t="shared" si="53"/>
        <v/>
      </c>
      <c r="R48" s="177" t="str">
        <f t="shared" si="53"/>
        <v/>
      </c>
      <c r="S48" s="176" t="str">
        <f t="shared" si="53"/>
        <v/>
      </c>
      <c r="T48" s="177" t="str">
        <f t="shared" si="53"/>
        <v/>
      </c>
      <c r="U48" s="176" t="str">
        <f t="shared" si="53"/>
        <v/>
      </c>
      <c r="V48" s="177" t="str">
        <f t="shared" si="53"/>
        <v/>
      </c>
      <c r="W48" s="176" t="str">
        <f t="shared" si="53"/>
        <v/>
      </c>
      <c r="X48" s="177" t="str">
        <f t="shared" si="53"/>
        <v/>
      </c>
      <c r="Y48" s="176" t="str">
        <f t="shared" si="53"/>
        <v/>
      </c>
      <c r="Z48" s="177" t="str">
        <f t="shared" si="53"/>
        <v/>
      </c>
      <c r="AA48" s="176" t="str">
        <f t="shared" si="53"/>
        <v/>
      </c>
      <c r="AB48" s="177" t="str">
        <f t="shared" si="53"/>
        <v/>
      </c>
      <c r="AC48" s="176" t="str">
        <f t="shared" si="53"/>
        <v/>
      </c>
      <c r="AD48" s="177" t="str">
        <f t="shared" si="53"/>
        <v/>
      </c>
      <c r="AE48" s="176" t="str">
        <f t="shared" si="53"/>
        <v/>
      </c>
      <c r="AF48" s="177" t="str">
        <f t="shared" si="53"/>
        <v/>
      </c>
      <c r="AG48" s="178" t="str">
        <f t="shared" si="53"/>
        <v/>
      </c>
      <c r="AH48" s="125"/>
    </row>
    <row r="49" spans="1:93" ht="22.5" customHeight="1" x14ac:dyDescent="0.45">
      <c r="B49" s="474" t="s">
        <v>157</v>
      </c>
      <c r="C49" s="475"/>
      <c r="D49" s="475"/>
      <c r="E49" s="475"/>
      <c r="F49" s="475"/>
      <c r="G49" s="475"/>
      <c r="H49" s="476"/>
      <c r="I49" s="179" t="str">
        <f>IF(COUNTIF(AJ16:AJ44,"○")&gt;=2,"○","×")</f>
        <v>×</v>
      </c>
      <c r="J49" s="180" t="str">
        <f t="shared" ref="J49:AG49" si="54">IF(COUNTIF(AK16:AK44,"○")&gt;=2,"○","×")</f>
        <v>×</v>
      </c>
      <c r="K49" s="179" t="str">
        <f t="shared" si="54"/>
        <v>×</v>
      </c>
      <c r="L49" s="180" t="str">
        <f t="shared" si="54"/>
        <v>×</v>
      </c>
      <c r="M49" s="179" t="str">
        <f t="shared" si="54"/>
        <v>×</v>
      </c>
      <c r="N49" s="180" t="str">
        <f t="shared" si="54"/>
        <v>×</v>
      </c>
      <c r="O49" s="179" t="str">
        <f t="shared" si="54"/>
        <v>×</v>
      </c>
      <c r="P49" s="180" t="str">
        <f t="shared" si="54"/>
        <v>×</v>
      </c>
      <c r="Q49" s="179" t="str">
        <f t="shared" si="54"/>
        <v>×</v>
      </c>
      <c r="R49" s="180" t="str">
        <f t="shared" si="54"/>
        <v>×</v>
      </c>
      <c r="S49" s="179" t="str">
        <f t="shared" si="54"/>
        <v>×</v>
      </c>
      <c r="T49" s="180" t="str">
        <f t="shared" si="54"/>
        <v>×</v>
      </c>
      <c r="U49" s="179" t="str">
        <f t="shared" si="54"/>
        <v>×</v>
      </c>
      <c r="V49" s="180" t="str">
        <f t="shared" si="54"/>
        <v>×</v>
      </c>
      <c r="W49" s="179" t="str">
        <f t="shared" si="54"/>
        <v>×</v>
      </c>
      <c r="X49" s="180" t="str">
        <f t="shared" si="54"/>
        <v>×</v>
      </c>
      <c r="Y49" s="179" t="str">
        <f t="shared" si="54"/>
        <v>×</v>
      </c>
      <c r="Z49" s="180" t="str">
        <f t="shared" si="54"/>
        <v>×</v>
      </c>
      <c r="AA49" s="179" t="str">
        <f t="shared" si="54"/>
        <v>×</v>
      </c>
      <c r="AB49" s="180" t="str">
        <f t="shared" si="54"/>
        <v>×</v>
      </c>
      <c r="AC49" s="179" t="str">
        <f t="shared" si="54"/>
        <v>×</v>
      </c>
      <c r="AD49" s="180" t="str">
        <f t="shared" si="54"/>
        <v>×</v>
      </c>
      <c r="AE49" s="179" t="str">
        <f t="shared" si="54"/>
        <v>×</v>
      </c>
      <c r="AF49" s="180" t="str">
        <f t="shared" si="54"/>
        <v>×</v>
      </c>
      <c r="AG49" s="181" t="str">
        <f t="shared" si="54"/>
        <v>×</v>
      </c>
      <c r="AH49" s="125"/>
      <c r="AJ49" s="126"/>
      <c r="BO49" s="126"/>
      <c r="CO49" s="126"/>
    </row>
    <row r="50" spans="1:93" ht="22.5" customHeight="1" x14ac:dyDescent="0.45">
      <c r="B50" s="477" t="s">
        <v>158</v>
      </c>
      <c r="C50" s="478"/>
      <c r="D50" s="478"/>
      <c r="E50" s="478"/>
      <c r="F50" s="478"/>
      <c r="G50" s="478"/>
      <c r="H50" s="479"/>
      <c r="I50" s="179" t="str">
        <f t="shared" ref="I50:AG50" si="55">IF(I35+I38+I45&gt;=I13,"○","×")</f>
        <v>○</v>
      </c>
      <c r="J50" s="180" t="str">
        <f t="shared" si="55"/>
        <v>○</v>
      </c>
      <c r="K50" s="179" t="str">
        <f t="shared" si="55"/>
        <v>○</v>
      </c>
      <c r="L50" s="180" t="str">
        <f t="shared" si="55"/>
        <v>○</v>
      </c>
      <c r="M50" s="179" t="str">
        <f t="shared" si="55"/>
        <v>○</v>
      </c>
      <c r="N50" s="180" t="str">
        <f t="shared" si="55"/>
        <v>○</v>
      </c>
      <c r="O50" s="179" t="str">
        <f t="shared" si="55"/>
        <v>○</v>
      </c>
      <c r="P50" s="180" t="str">
        <f t="shared" si="55"/>
        <v>○</v>
      </c>
      <c r="Q50" s="179" t="str">
        <f t="shared" si="55"/>
        <v>○</v>
      </c>
      <c r="R50" s="180" t="str">
        <f t="shared" si="55"/>
        <v>○</v>
      </c>
      <c r="S50" s="179" t="str">
        <f t="shared" si="55"/>
        <v>○</v>
      </c>
      <c r="T50" s="180" t="str">
        <f t="shared" si="55"/>
        <v>○</v>
      </c>
      <c r="U50" s="179" t="str">
        <f t="shared" si="55"/>
        <v>○</v>
      </c>
      <c r="V50" s="180" t="str">
        <f t="shared" si="55"/>
        <v>○</v>
      </c>
      <c r="W50" s="179" t="str">
        <f t="shared" si="55"/>
        <v>○</v>
      </c>
      <c r="X50" s="180" t="str">
        <f t="shared" si="55"/>
        <v>○</v>
      </c>
      <c r="Y50" s="179" t="str">
        <f t="shared" si="55"/>
        <v>○</v>
      </c>
      <c r="Z50" s="180" t="str">
        <f t="shared" si="55"/>
        <v>○</v>
      </c>
      <c r="AA50" s="179" t="str">
        <f t="shared" si="55"/>
        <v>○</v>
      </c>
      <c r="AB50" s="180" t="str">
        <f t="shared" si="55"/>
        <v>○</v>
      </c>
      <c r="AC50" s="179" t="str">
        <f t="shared" si="55"/>
        <v>○</v>
      </c>
      <c r="AD50" s="180" t="str">
        <f t="shared" si="55"/>
        <v>○</v>
      </c>
      <c r="AE50" s="179" t="str">
        <f t="shared" si="55"/>
        <v>○</v>
      </c>
      <c r="AF50" s="180" t="str">
        <f t="shared" si="55"/>
        <v>○</v>
      </c>
      <c r="AG50" s="181" t="str">
        <f t="shared" si="55"/>
        <v>○</v>
      </c>
      <c r="AH50" s="125"/>
      <c r="AJ50" s="126"/>
      <c r="BO50" s="126"/>
      <c r="CO50" s="126"/>
    </row>
    <row r="51" spans="1:93" ht="22.5" customHeight="1" x14ac:dyDescent="0.45">
      <c r="A51" s="119"/>
      <c r="B51" s="182"/>
      <c r="C51" s="480" t="s">
        <v>159</v>
      </c>
      <c r="D51" s="481"/>
      <c r="E51" s="481"/>
      <c r="F51" s="481"/>
      <c r="G51" s="481"/>
      <c r="H51" s="482"/>
      <c r="I51" s="183">
        <f t="shared" ref="I51:AG51" si="56">I13-(I35+I38+I45)</f>
        <v>0</v>
      </c>
      <c r="J51" s="184">
        <f t="shared" si="56"/>
        <v>0</v>
      </c>
      <c r="K51" s="183">
        <f t="shared" si="56"/>
        <v>0</v>
      </c>
      <c r="L51" s="184">
        <f t="shared" si="56"/>
        <v>0</v>
      </c>
      <c r="M51" s="183">
        <f t="shared" si="56"/>
        <v>0</v>
      </c>
      <c r="N51" s="184">
        <f t="shared" si="56"/>
        <v>0</v>
      </c>
      <c r="O51" s="183">
        <f t="shared" si="56"/>
        <v>0</v>
      </c>
      <c r="P51" s="184">
        <f t="shared" si="56"/>
        <v>0</v>
      </c>
      <c r="Q51" s="183">
        <f t="shared" si="56"/>
        <v>0</v>
      </c>
      <c r="R51" s="184">
        <f t="shared" si="56"/>
        <v>0</v>
      </c>
      <c r="S51" s="183">
        <f t="shared" si="56"/>
        <v>0</v>
      </c>
      <c r="T51" s="184">
        <f t="shared" si="56"/>
        <v>0</v>
      </c>
      <c r="U51" s="183">
        <f t="shared" si="56"/>
        <v>0</v>
      </c>
      <c r="V51" s="184">
        <f t="shared" si="56"/>
        <v>0</v>
      </c>
      <c r="W51" s="183">
        <f t="shared" si="56"/>
        <v>0</v>
      </c>
      <c r="X51" s="184">
        <f t="shared" si="56"/>
        <v>0</v>
      </c>
      <c r="Y51" s="183">
        <f t="shared" si="56"/>
        <v>0</v>
      </c>
      <c r="Z51" s="184">
        <f t="shared" si="56"/>
        <v>0</v>
      </c>
      <c r="AA51" s="183">
        <f t="shared" si="56"/>
        <v>0</v>
      </c>
      <c r="AB51" s="184">
        <f t="shared" si="56"/>
        <v>0</v>
      </c>
      <c r="AC51" s="183">
        <f t="shared" si="56"/>
        <v>0</v>
      </c>
      <c r="AD51" s="184">
        <f t="shared" si="56"/>
        <v>0</v>
      </c>
      <c r="AE51" s="183">
        <f t="shared" si="56"/>
        <v>0</v>
      </c>
      <c r="AF51" s="184">
        <f t="shared" si="56"/>
        <v>0</v>
      </c>
      <c r="AG51" s="185">
        <f t="shared" si="56"/>
        <v>0</v>
      </c>
      <c r="AH51" s="125"/>
      <c r="AJ51" s="126"/>
      <c r="BO51" s="126"/>
      <c r="CO51" s="126"/>
    </row>
    <row r="52" spans="1:93" ht="17.25" customHeight="1" x14ac:dyDescent="0.45">
      <c r="E52" s="118"/>
      <c r="F52" s="118"/>
      <c r="G52" s="118"/>
      <c r="H52" s="118"/>
      <c r="AH52" s="118"/>
    </row>
    <row r="53" spans="1:93" ht="17.25" customHeight="1" x14ac:dyDescent="0.45">
      <c r="B53" s="483" t="s">
        <v>160</v>
      </c>
      <c r="C53" s="484"/>
      <c r="D53" s="485"/>
      <c r="E53" s="489">
        <f>G45+G38+G35</f>
        <v>0</v>
      </c>
      <c r="F53" s="118"/>
      <c r="G53" s="118"/>
      <c r="H53" s="118"/>
      <c r="AH53" s="118"/>
    </row>
    <row r="54" spans="1:93" ht="17.25" customHeight="1" x14ac:dyDescent="0.45">
      <c r="B54" s="486"/>
      <c r="C54" s="487"/>
      <c r="D54" s="488"/>
      <c r="E54" s="490"/>
      <c r="F54" s="118"/>
      <c r="G54" s="118"/>
      <c r="H54" s="118"/>
      <c r="AH54" s="118"/>
    </row>
    <row r="55" spans="1:93" ht="17.25" customHeight="1" x14ac:dyDescent="0.45">
      <c r="E55" s="118"/>
      <c r="F55" s="118"/>
      <c r="G55" s="118"/>
      <c r="H55" s="118"/>
      <c r="AH55" s="118"/>
    </row>
    <row r="56" spans="1:93" ht="17.25" customHeight="1" thickBot="1" x14ac:dyDescent="0.5">
      <c r="E56" s="118"/>
      <c r="F56" s="118"/>
      <c r="G56" s="118"/>
      <c r="H56" s="118"/>
      <c r="AH56" s="118"/>
    </row>
    <row r="57" spans="1:93" ht="24" customHeight="1" x14ac:dyDescent="0.45">
      <c r="B57" s="463" t="s">
        <v>161</v>
      </c>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5"/>
    </row>
    <row r="58" spans="1:93" ht="24" customHeight="1" x14ac:dyDescent="0.45">
      <c r="B58" s="466"/>
      <c r="C58" s="467"/>
      <c r="D58" s="467"/>
      <c r="E58" s="467"/>
      <c r="F58" s="467"/>
      <c r="G58" s="467"/>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8"/>
    </row>
    <row r="59" spans="1:93" ht="24" customHeight="1" x14ac:dyDescent="0.45">
      <c r="B59" s="466"/>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8"/>
    </row>
    <row r="60" spans="1:93" ht="24" customHeight="1" thickBot="1" x14ac:dyDescent="0.5">
      <c r="B60" s="469"/>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1"/>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M39:N39"/>
    <mergeCell ref="C38:F38"/>
    <mergeCell ref="G38:H38"/>
    <mergeCell ref="G39:H39"/>
    <mergeCell ref="I39:J39"/>
    <mergeCell ref="K39:L39"/>
    <mergeCell ref="AC36:AD36"/>
    <mergeCell ref="G36:H36"/>
    <mergeCell ref="I36:J36"/>
    <mergeCell ref="K36:L36"/>
    <mergeCell ref="M36:N36"/>
    <mergeCell ref="O36:P36"/>
    <mergeCell ref="Q36:R36"/>
    <mergeCell ref="S36:T36"/>
    <mergeCell ref="U36:V36"/>
    <mergeCell ref="W36:X36"/>
    <mergeCell ref="Y36:Z36"/>
    <mergeCell ref="AA36:AB36"/>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G12:H12"/>
    <mergeCell ref="G13:H13"/>
    <mergeCell ref="G14:H14"/>
    <mergeCell ref="G15:H15"/>
    <mergeCell ref="I15:J15"/>
    <mergeCell ref="AC7:AD7"/>
    <mergeCell ref="E8:F8"/>
    <mergeCell ref="G8:H8"/>
    <mergeCell ref="G9:H9"/>
    <mergeCell ref="G10:H10"/>
    <mergeCell ref="Y7:Z7"/>
    <mergeCell ref="AA7:AB7"/>
    <mergeCell ref="D7:F7"/>
    <mergeCell ref="G11:H11"/>
    <mergeCell ref="Q7:R7"/>
    <mergeCell ref="S7:T7"/>
    <mergeCell ref="U7:V7"/>
    <mergeCell ref="W7:X7"/>
    <mergeCell ref="G7:H7"/>
    <mergeCell ref="I7:J7"/>
    <mergeCell ref="K7:L7"/>
    <mergeCell ref="M7:N7"/>
    <mergeCell ref="O7:P7"/>
  </mergeCells>
  <phoneticPr fontId="3"/>
  <conditionalFormatting sqref="I51:AG51">
    <cfRule type="cellIs" dxfId="26" priority="9" operator="greaterThan">
      <formula>0</formula>
    </cfRule>
  </conditionalFormatting>
  <conditionalFormatting sqref="I37:AG37 I40:AG44">
    <cfRule type="expression" dxfId="25" priority="8">
      <formula>"AJ27=""○"""</formula>
    </cfRule>
  </conditionalFormatting>
  <conditionalFormatting sqref="I40:J44 M40:N44 I37:J37 M37:N37 I16:J34 M16:N34">
    <cfRule type="cellIs" dxfId="24" priority="7" operator="equal">
      <formula>"""○"""</formula>
    </cfRule>
  </conditionalFormatting>
  <conditionalFormatting sqref="I37:AG37 I40:AG44 I16:AG34">
    <cfRule type="cellIs" dxfId="23" priority="6" operator="equal">
      <formula>"○"</formula>
    </cfRule>
  </conditionalFormatting>
  <conditionalFormatting sqref="I8:AG8">
    <cfRule type="cellIs" dxfId="22" priority="3" operator="between">
      <formula>$C$8</formula>
      <formula>$D$8</formula>
    </cfRule>
    <cfRule type="cellIs" dxfId="21" priority="4" operator="between">
      <formula>$D$8</formula>
      <formula>$E$8-0.00001</formula>
    </cfRule>
    <cfRule type="cellIs" dxfId="20" priority="5" operator="between">
      <formula>$E$8-0.00001</formula>
      <formula>$G$8-0.00001</formula>
    </cfRule>
  </conditionalFormatting>
  <conditionalFormatting sqref="AJ45:BH45">
    <cfRule type="cellIs" dxfId="19" priority="2" stopIfTrue="1" operator="between">
      <formula>#REF!</formula>
      <formula>#REF!</formula>
    </cfRule>
  </conditionalFormatting>
  <conditionalFormatting sqref="AJ45:BH45">
    <cfRule type="cellIs" dxfId="18" priority="1" stopIfTrue="1" operator="between">
      <formula>$G45</formula>
      <formula>$F45</formula>
    </cfRule>
  </conditionalFormatting>
  <dataValidations count="1">
    <dataValidation type="list" allowBlank="1" showInputMessage="1" showErrorMessage="1" sqref="B40:B44" xr:uid="{C121250A-6468-4EFF-9834-91340CA305E3}">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5" orientation="landscape" r:id="rId1"/>
  <headerFooter>
    <oddFooter>&amp;C&amp;P</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2B59C-D12D-45A1-90BE-35BFC75B5541}">
  <sheetPr>
    <tabColor theme="6" tint="-0.249977111117893"/>
    <pageSetUpPr fitToPage="1"/>
  </sheetPr>
  <dimension ref="A2:DM60"/>
  <sheetViews>
    <sheetView showGridLines="0" view="pageBreakPreview" zoomScale="70" zoomScaleNormal="55" zoomScaleSheetLayoutView="70" workbookViewId="0">
      <selection activeCell="M13" sqref="M13"/>
    </sheetView>
  </sheetViews>
  <sheetFormatPr defaultColWidth="8.09765625" defaultRowHeight="17.25" customHeight="1" x14ac:dyDescent="0.45"/>
  <cols>
    <col min="1" max="1" width="11.59765625" style="118" customWidth="1"/>
    <col min="2" max="2" width="14.69921875" style="118" customWidth="1"/>
    <col min="3" max="4" width="15.59765625" style="118" customWidth="1"/>
    <col min="5" max="8" width="8.3984375" style="119" customWidth="1"/>
    <col min="9" max="33" width="6.8984375" style="118" customWidth="1"/>
    <col min="34" max="34" width="8.69921875" style="119" customWidth="1"/>
    <col min="35" max="35" width="3.69921875" style="118" customWidth="1"/>
    <col min="36" max="122" width="5.69921875" style="118" customWidth="1"/>
    <col min="123" max="16384" width="8.09765625" style="118"/>
  </cols>
  <sheetData>
    <row r="2" spans="1:117" ht="20.25" customHeight="1" x14ac:dyDescent="0.45">
      <c r="A2" s="117" t="s">
        <v>207</v>
      </c>
    </row>
    <row r="3" spans="1:117" ht="29.25" customHeight="1" x14ac:dyDescent="0.45">
      <c r="A3" s="118" t="s">
        <v>126</v>
      </c>
      <c r="E3" s="118"/>
      <c r="F3" s="118"/>
      <c r="G3" s="118"/>
      <c r="H3" s="118"/>
    </row>
    <row r="4" spans="1:117" ht="17.25" customHeight="1" x14ac:dyDescent="0.45">
      <c r="E4" s="118"/>
      <c r="F4" s="118"/>
      <c r="G4" s="118"/>
      <c r="H4" s="118"/>
      <c r="K4" s="199"/>
      <c r="L4" s="199"/>
      <c r="M4" s="199"/>
      <c r="AH4" s="118"/>
    </row>
    <row r="5" spans="1:117" ht="17.25" customHeight="1" x14ac:dyDescent="0.45">
      <c r="A5" s="117" t="s">
        <v>127</v>
      </c>
      <c r="C5" s="119"/>
      <c r="D5" s="119"/>
      <c r="E5" s="118"/>
      <c r="F5" s="118"/>
      <c r="G5" s="118"/>
      <c r="H5" s="118"/>
      <c r="I5" s="199"/>
      <c r="J5" s="199"/>
      <c r="K5" s="199"/>
      <c r="L5" s="199"/>
      <c r="M5" s="199"/>
      <c r="AH5" s="118"/>
    </row>
    <row r="6" spans="1:117" ht="20.25" customHeight="1" x14ac:dyDescent="0.45">
      <c r="A6" s="117" t="s">
        <v>128</v>
      </c>
      <c r="E6" s="118"/>
      <c r="F6" s="118"/>
      <c r="G6" s="118"/>
      <c r="H6" s="118"/>
      <c r="I6" s="199"/>
      <c r="J6" s="199"/>
      <c r="K6" s="199"/>
      <c r="L6" s="199"/>
      <c r="M6" s="199"/>
      <c r="AH6" s="118"/>
    </row>
    <row r="7" spans="1:117" ht="34.5" customHeight="1" x14ac:dyDescent="0.45">
      <c r="C7" s="203" t="s">
        <v>129</v>
      </c>
      <c r="D7" s="444" t="s">
        <v>130</v>
      </c>
      <c r="E7" s="444"/>
      <c r="F7" s="444"/>
      <c r="G7" s="444" t="s">
        <v>131</v>
      </c>
      <c r="H7" s="444"/>
      <c r="I7" s="445">
        <v>0.29166666666666669</v>
      </c>
      <c r="J7" s="446"/>
      <c r="K7" s="443">
        <v>0.33333333333333298</v>
      </c>
      <c r="L7" s="443"/>
      <c r="M7" s="443">
        <v>0.375</v>
      </c>
      <c r="N7" s="443"/>
      <c r="O7" s="443">
        <v>0.41666666666666702</v>
      </c>
      <c r="P7" s="443"/>
      <c r="Q7" s="443">
        <v>0.45833333333333298</v>
      </c>
      <c r="R7" s="443"/>
      <c r="S7" s="443">
        <v>0.5</v>
      </c>
      <c r="T7" s="443"/>
      <c r="U7" s="443">
        <v>0.54166666666666696</v>
      </c>
      <c r="V7" s="443"/>
      <c r="W7" s="443">
        <v>0.58333333333333304</v>
      </c>
      <c r="X7" s="443"/>
      <c r="Y7" s="443">
        <v>0.625</v>
      </c>
      <c r="Z7" s="443"/>
      <c r="AA7" s="443">
        <v>0.66666666666666696</v>
      </c>
      <c r="AB7" s="443"/>
      <c r="AC7" s="443">
        <v>0.70833333333333304</v>
      </c>
      <c r="AD7" s="443"/>
      <c r="AE7" s="198">
        <v>0.75</v>
      </c>
      <c r="AF7" s="123"/>
      <c r="AG7" s="200">
        <v>0.79166666666666663</v>
      </c>
      <c r="AH7" s="125"/>
      <c r="AI7" s="126"/>
      <c r="AJ7" s="126"/>
      <c r="BO7" s="126"/>
      <c r="CO7" s="126"/>
    </row>
    <row r="8" spans="1:117" ht="31.5" customHeight="1" x14ac:dyDescent="0.45">
      <c r="C8" s="202">
        <v>0.3125</v>
      </c>
      <c r="D8" s="128">
        <v>0.3125</v>
      </c>
      <c r="E8" s="447">
        <v>0.64583333333333337</v>
      </c>
      <c r="F8" s="448"/>
      <c r="G8" s="449">
        <v>0.64583333333333337</v>
      </c>
      <c r="H8" s="449"/>
      <c r="I8" s="129">
        <v>0.29166666666666669</v>
      </c>
      <c r="J8" s="130">
        <v>0.3125</v>
      </c>
      <c r="K8" s="129">
        <v>0.33333333333333331</v>
      </c>
      <c r="L8" s="130">
        <v>0.35416666666666602</v>
      </c>
      <c r="M8" s="129">
        <v>0.375</v>
      </c>
      <c r="N8" s="130">
        <v>0.39583333333333298</v>
      </c>
      <c r="O8" s="129">
        <v>0.41666666666666702</v>
      </c>
      <c r="P8" s="130">
        <v>0.4375</v>
      </c>
      <c r="Q8" s="129">
        <v>0.45833333333333298</v>
      </c>
      <c r="R8" s="130">
        <v>0.47916666666666602</v>
      </c>
      <c r="S8" s="129">
        <v>0.5</v>
      </c>
      <c r="T8" s="130">
        <v>0.52083333333333304</v>
      </c>
      <c r="U8" s="129">
        <v>0.54166666666666596</v>
      </c>
      <c r="V8" s="130">
        <v>0.562499999999999</v>
      </c>
      <c r="W8" s="129">
        <v>0.58333333333333304</v>
      </c>
      <c r="X8" s="130">
        <v>0.60416666666666596</v>
      </c>
      <c r="Y8" s="129">
        <v>0.624999999999999</v>
      </c>
      <c r="Z8" s="130">
        <v>0.64583333333333204</v>
      </c>
      <c r="AA8" s="129">
        <v>0.66666666666666596</v>
      </c>
      <c r="AB8" s="130">
        <v>0.687499999999999</v>
      </c>
      <c r="AC8" s="129">
        <v>0.70833333333333204</v>
      </c>
      <c r="AD8" s="130">
        <v>0.72916666666666496</v>
      </c>
      <c r="AE8" s="129">
        <v>0.749999999999999</v>
      </c>
      <c r="AF8" s="131">
        <v>0.77083333333333204</v>
      </c>
      <c r="AG8" s="132">
        <v>0.79166666666666496</v>
      </c>
      <c r="AH8" s="125"/>
      <c r="AJ8" s="126"/>
      <c r="BO8" s="126"/>
      <c r="CO8" s="126"/>
    </row>
    <row r="9" spans="1:117" ht="17.25" customHeight="1" x14ac:dyDescent="0.45">
      <c r="E9" s="118"/>
      <c r="F9" s="133"/>
      <c r="G9" s="450" t="s">
        <v>132</v>
      </c>
      <c r="H9" s="451"/>
      <c r="I9" s="134">
        <v>0</v>
      </c>
      <c r="J9" s="135">
        <v>0</v>
      </c>
      <c r="K9" s="134">
        <v>1</v>
      </c>
      <c r="L9" s="135">
        <v>1</v>
      </c>
      <c r="M9" s="134">
        <v>1</v>
      </c>
      <c r="N9" s="135">
        <v>1</v>
      </c>
      <c r="O9" s="134">
        <v>1</v>
      </c>
      <c r="P9" s="135">
        <v>2</v>
      </c>
      <c r="Q9" s="134">
        <v>2</v>
      </c>
      <c r="R9" s="135">
        <v>2</v>
      </c>
      <c r="S9" s="134">
        <v>2</v>
      </c>
      <c r="T9" s="135">
        <v>2</v>
      </c>
      <c r="U9" s="134">
        <v>2</v>
      </c>
      <c r="V9" s="135">
        <v>2</v>
      </c>
      <c r="W9" s="134">
        <v>1</v>
      </c>
      <c r="X9" s="135">
        <v>1</v>
      </c>
      <c r="Y9" s="134">
        <v>1</v>
      </c>
      <c r="Z9" s="135">
        <v>0</v>
      </c>
      <c r="AA9" s="134">
        <v>0</v>
      </c>
      <c r="AB9" s="135">
        <v>0</v>
      </c>
      <c r="AC9" s="134">
        <v>0</v>
      </c>
      <c r="AD9" s="135">
        <v>0</v>
      </c>
      <c r="AE9" s="134">
        <v>0</v>
      </c>
      <c r="AF9" s="135">
        <v>0</v>
      </c>
      <c r="AG9" s="136">
        <v>0</v>
      </c>
      <c r="AH9" s="118"/>
      <c r="AJ9" s="126"/>
      <c r="BO9" s="126"/>
      <c r="CO9" s="126"/>
    </row>
    <row r="10" spans="1:117" ht="17.25" customHeight="1" x14ac:dyDescent="0.45">
      <c r="A10" s="117" t="s">
        <v>133</v>
      </c>
      <c r="E10" s="118"/>
      <c r="F10" s="137"/>
      <c r="G10" s="441" t="s">
        <v>134</v>
      </c>
      <c r="H10" s="442"/>
      <c r="I10" s="138">
        <v>0</v>
      </c>
      <c r="J10" s="139">
        <v>0</v>
      </c>
      <c r="K10" s="138">
        <v>2</v>
      </c>
      <c r="L10" s="139">
        <v>3</v>
      </c>
      <c r="M10" s="138">
        <v>5</v>
      </c>
      <c r="N10" s="139">
        <v>5</v>
      </c>
      <c r="O10" s="138">
        <v>6</v>
      </c>
      <c r="P10" s="139">
        <v>6</v>
      </c>
      <c r="Q10" s="138">
        <v>6</v>
      </c>
      <c r="R10" s="139">
        <v>6</v>
      </c>
      <c r="S10" s="138">
        <v>6</v>
      </c>
      <c r="T10" s="139">
        <v>6</v>
      </c>
      <c r="U10" s="138">
        <v>6</v>
      </c>
      <c r="V10" s="139">
        <v>6</v>
      </c>
      <c r="W10" s="138">
        <v>6</v>
      </c>
      <c r="X10" s="139">
        <v>4</v>
      </c>
      <c r="Y10" s="138">
        <v>2</v>
      </c>
      <c r="Z10" s="139">
        <v>0</v>
      </c>
      <c r="AA10" s="138">
        <v>0</v>
      </c>
      <c r="AB10" s="139">
        <v>0</v>
      </c>
      <c r="AC10" s="138">
        <v>0</v>
      </c>
      <c r="AD10" s="139">
        <v>0</v>
      </c>
      <c r="AE10" s="138">
        <v>0</v>
      </c>
      <c r="AF10" s="139">
        <v>0</v>
      </c>
      <c r="AG10" s="140">
        <v>0</v>
      </c>
      <c r="AH10" s="118"/>
      <c r="AJ10" s="126"/>
      <c r="BO10" s="126"/>
      <c r="CO10" s="126"/>
    </row>
    <row r="11" spans="1:117" ht="17.25" customHeight="1" x14ac:dyDescent="0.45">
      <c r="A11" s="117" t="s">
        <v>135</v>
      </c>
      <c r="E11" s="118"/>
      <c r="F11" s="137"/>
      <c r="G11" s="441" t="s">
        <v>136</v>
      </c>
      <c r="H11" s="442"/>
      <c r="I11" s="138">
        <v>0</v>
      </c>
      <c r="J11" s="139">
        <v>1</v>
      </c>
      <c r="K11" s="138">
        <v>1</v>
      </c>
      <c r="L11" s="139">
        <v>1</v>
      </c>
      <c r="M11" s="138">
        <v>3</v>
      </c>
      <c r="N11" s="139">
        <v>4</v>
      </c>
      <c r="O11" s="138">
        <v>4</v>
      </c>
      <c r="P11" s="139">
        <v>4</v>
      </c>
      <c r="Q11" s="138">
        <v>4</v>
      </c>
      <c r="R11" s="139">
        <v>4</v>
      </c>
      <c r="S11" s="138">
        <v>4</v>
      </c>
      <c r="T11" s="139">
        <v>4</v>
      </c>
      <c r="U11" s="138">
        <v>4</v>
      </c>
      <c r="V11" s="139">
        <v>3</v>
      </c>
      <c r="W11" s="138">
        <v>3</v>
      </c>
      <c r="X11" s="139">
        <v>2</v>
      </c>
      <c r="Y11" s="138">
        <v>1</v>
      </c>
      <c r="Z11" s="139">
        <v>0</v>
      </c>
      <c r="AA11" s="138">
        <v>0</v>
      </c>
      <c r="AB11" s="139">
        <v>0</v>
      </c>
      <c r="AC11" s="138">
        <v>0</v>
      </c>
      <c r="AD11" s="139">
        <v>0</v>
      </c>
      <c r="AE11" s="138">
        <v>0</v>
      </c>
      <c r="AF11" s="139">
        <v>0</v>
      </c>
      <c r="AG11" s="140">
        <v>0</v>
      </c>
      <c r="AH11" s="118"/>
      <c r="AJ11" s="126"/>
      <c r="BO11" s="126"/>
      <c r="CO11" s="126"/>
    </row>
    <row r="12" spans="1:117" ht="17.25" customHeight="1" x14ac:dyDescent="0.45">
      <c r="F12" s="137"/>
      <c r="G12" s="452" t="s">
        <v>137</v>
      </c>
      <c r="H12" s="453"/>
      <c r="I12" s="141">
        <v>0</v>
      </c>
      <c r="J12" s="142">
        <v>0</v>
      </c>
      <c r="K12" s="141">
        <v>2</v>
      </c>
      <c r="L12" s="142">
        <v>3</v>
      </c>
      <c r="M12" s="141">
        <v>5</v>
      </c>
      <c r="N12" s="142">
        <v>6</v>
      </c>
      <c r="O12" s="141">
        <v>7</v>
      </c>
      <c r="P12" s="142">
        <v>7</v>
      </c>
      <c r="Q12" s="141">
        <v>8</v>
      </c>
      <c r="R12" s="142">
        <v>8</v>
      </c>
      <c r="S12" s="141">
        <v>8</v>
      </c>
      <c r="T12" s="142">
        <v>8</v>
      </c>
      <c r="U12" s="141">
        <v>8</v>
      </c>
      <c r="V12" s="142">
        <v>6</v>
      </c>
      <c r="W12" s="141">
        <v>4</v>
      </c>
      <c r="X12" s="142">
        <v>4</v>
      </c>
      <c r="Y12" s="141">
        <v>2</v>
      </c>
      <c r="Z12" s="142">
        <v>0</v>
      </c>
      <c r="AA12" s="141">
        <v>0</v>
      </c>
      <c r="AB12" s="142">
        <v>0</v>
      </c>
      <c r="AC12" s="141">
        <v>0</v>
      </c>
      <c r="AD12" s="142">
        <v>0</v>
      </c>
      <c r="AE12" s="141">
        <v>0</v>
      </c>
      <c r="AF12" s="142">
        <v>0</v>
      </c>
      <c r="AG12" s="143">
        <v>0</v>
      </c>
      <c r="AH12" s="118"/>
      <c r="AJ12" s="126"/>
      <c r="BO12" s="126"/>
      <c r="CO12" s="126"/>
    </row>
    <row r="13" spans="1:117" ht="22.5" customHeight="1" x14ac:dyDescent="0.45">
      <c r="F13" s="137"/>
      <c r="G13" s="454" t="s">
        <v>138</v>
      </c>
      <c r="H13" s="455"/>
      <c r="I13" s="144">
        <f t="shared" ref="I13:L13" si="0">IF(AND(0&lt;I9+I10+I11+I12,ROUNDDOWN(I9/3,1)+ROUNDDOWN(I10/6,1)+ROUNDDOWN(I11/15,1)+ROUNDDOWN(I12/25,1)&lt;1),1,ROUND(ROUNDDOWN(I9/3,1)+ROUNDDOWN(I10/6,1)+ROUNDDOWN(I11/15,1)+ROUNDDOWN(I12/25,1),0))</f>
        <v>0</v>
      </c>
      <c r="J13" s="145">
        <f t="shared" si="0"/>
        <v>1</v>
      </c>
      <c r="K13" s="144">
        <f t="shared" si="0"/>
        <v>1</v>
      </c>
      <c r="L13" s="145">
        <f t="shared" si="0"/>
        <v>1</v>
      </c>
      <c r="M13" s="144">
        <f>IF(AND(0&lt;M9+M10+M11+M12,ROUNDDOWN(M9/3,1)+ROUNDDOWN(M10/6,1)+ROUNDDOWN(M11/15,1)+ROUNDDOWN(M12/25,1)&lt;1),1,ROUND(ROUNDDOWN(M9/3,1)+ROUNDDOWN(M10/6,1)+ROUNDDOWN(M11/15,1)+ROUNDDOWN(M12/25,1),0))</f>
        <v>2</v>
      </c>
      <c r="N13" s="145">
        <f>IF(AND(0&lt;N9+N10+N11+N12,ROUNDDOWN(N9/3,1)+ROUNDDOWN(N10/6,1)+ROUNDDOWN(N11/15,1)+ROUNDDOWN(N12/25,1)&lt;1),1,ROUND(ROUNDDOWN(N9/3,1)+ROUNDDOWN(N10/6,1)+ROUNDDOWN(N11/15,1)+ROUNDDOWN(N12/25,1),0))</f>
        <v>2</v>
      </c>
      <c r="O13" s="144">
        <f t="shared" ref="O13:AG13" si="1">IF(AND(0&lt;O9+O10+O11+O12,ROUNDDOWN(O9/3,1)+ROUNDDOWN(O10/6,1)+ROUNDDOWN(O11/15,1)+ROUNDDOWN(O12/25,1)&lt;1),1,ROUND(ROUNDDOWN(O9/3,1)+ROUNDDOWN(O10/6,1)+ROUNDDOWN(O11/15,1)+ROUNDDOWN(O12/25,1),0))</f>
        <v>2</v>
      </c>
      <c r="P13" s="145">
        <f t="shared" si="1"/>
        <v>2</v>
      </c>
      <c r="Q13" s="144">
        <f t="shared" si="1"/>
        <v>2</v>
      </c>
      <c r="R13" s="145">
        <f t="shared" si="1"/>
        <v>2</v>
      </c>
      <c r="S13" s="144">
        <f t="shared" si="1"/>
        <v>2</v>
      </c>
      <c r="T13" s="145">
        <f t="shared" si="1"/>
        <v>2</v>
      </c>
      <c r="U13" s="144">
        <f t="shared" si="1"/>
        <v>2</v>
      </c>
      <c r="V13" s="145">
        <f t="shared" si="1"/>
        <v>2</v>
      </c>
      <c r="W13" s="144">
        <f t="shared" si="1"/>
        <v>2</v>
      </c>
      <c r="X13" s="145">
        <f t="shared" si="1"/>
        <v>1</v>
      </c>
      <c r="Y13" s="144">
        <f t="shared" si="1"/>
        <v>1</v>
      </c>
      <c r="Z13" s="145">
        <f t="shared" si="1"/>
        <v>0</v>
      </c>
      <c r="AA13" s="144">
        <f t="shared" si="1"/>
        <v>0</v>
      </c>
      <c r="AB13" s="145">
        <f t="shared" si="1"/>
        <v>0</v>
      </c>
      <c r="AC13" s="144">
        <f t="shared" si="1"/>
        <v>0</v>
      </c>
      <c r="AD13" s="145">
        <f t="shared" si="1"/>
        <v>0</v>
      </c>
      <c r="AE13" s="144">
        <f t="shared" si="1"/>
        <v>0</v>
      </c>
      <c r="AF13" s="145">
        <f t="shared" si="1"/>
        <v>0</v>
      </c>
      <c r="AG13" s="145">
        <f t="shared" si="1"/>
        <v>0</v>
      </c>
      <c r="AH13" s="118"/>
      <c r="AJ13" s="126"/>
      <c r="BO13" s="126"/>
      <c r="CO13" s="126"/>
    </row>
    <row r="14" spans="1:117" ht="22.5" customHeight="1" x14ac:dyDescent="0.45">
      <c r="A14" s="117" t="s">
        <v>139</v>
      </c>
      <c r="F14" s="118"/>
      <c r="G14" s="454" t="s">
        <v>140</v>
      </c>
      <c r="H14" s="455"/>
      <c r="I14" s="144">
        <f>ROUNDDOWN(I13/3,0)</f>
        <v>0</v>
      </c>
      <c r="J14" s="146">
        <f t="shared" ref="J14:AG14" si="2">ROUNDDOWN(J13/3,0)</f>
        <v>0</v>
      </c>
      <c r="K14" s="144">
        <f t="shared" si="2"/>
        <v>0</v>
      </c>
      <c r="L14" s="146">
        <f t="shared" si="2"/>
        <v>0</v>
      </c>
      <c r="M14" s="144">
        <f t="shared" si="2"/>
        <v>0</v>
      </c>
      <c r="N14" s="146">
        <f t="shared" si="2"/>
        <v>0</v>
      </c>
      <c r="O14" s="144">
        <f t="shared" si="2"/>
        <v>0</v>
      </c>
      <c r="P14" s="146">
        <f t="shared" si="2"/>
        <v>0</v>
      </c>
      <c r="Q14" s="144">
        <f t="shared" si="2"/>
        <v>0</v>
      </c>
      <c r="R14" s="146">
        <f t="shared" si="2"/>
        <v>0</v>
      </c>
      <c r="S14" s="144">
        <f t="shared" si="2"/>
        <v>0</v>
      </c>
      <c r="T14" s="146">
        <f t="shared" si="2"/>
        <v>0</v>
      </c>
      <c r="U14" s="144">
        <f t="shared" si="2"/>
        <v>0</v>
      </c>
      <c r="V14" s="146">
        <f t="shared" si="2"/>
        <v>0</v>
      </c>
      <c r="W14" s="144">
        <f t="shared" si="2"/>
        <v>0</v>
      </c>
      <c r="X14" s="146">
        <f t="shared" si="2"/>
        <v>0</v>
      </c>
      <c r="Y14" s="144">
        <f t="shared" si="2"/>
        <v>0</v>
      </c>
      <c r="Z14" s="146">
        <f t="shared" si="2"/>
        <v>0</v>
      </c>
      <c r="AA14" s="144">
        <f t="shared" si="2"/>
        <v>0</v>
      </c>
      <c r="AB14" s="146">
        <f t="shared" si="2"/>
        <v>0</v>
      </c>
      <c r="AC14" s="144">
        <f t="shared" si="2"/>
        <v>0</v>
      </c>
      <c r="AD14" s="146">
        <f t="shared" si="2"/>
        <v>0</v>
      </c>
      <c r="AE14" s="144">
        <f t="shared" si="2"/>
        <v>0</v>
      </c>
      <c r="AF14" s="146">
        <f t="shared" si="2"/>
        <v>0</v>
      </c>
      <c r="AG14" s="147">
        <f t="shared" si="2"/>
        <v>0</v>
      </c>
      <c r="AH14" s="118"/>
      <c r="AJ14" s="126"/>
      <c r="BO14" s="126"/>
      <c r="CO14" s="126"/>
    </row>
    <row r="15" spans="1:117" s="148" customFormat="1" ht="41.25" customHeight="1" x14ac:dyDescent="0.45">
      <c r="C15" s="149" t="s">
        <v>141</v>
      </c>
      <c r="D15" s="203" t="s">
        <v>142</v>
      </c>
      <c r="E15" s="150" t="s">
        <v>143</v>
      </c>
      <c r="F15" s="151" t="s">
        <v>144</v>
      </c>
      <c r="G15" s="456" t="s">
        <v>145</v>
      </c>
      <c r="H15" s="457"/>
      <c r="I15" s="445">
        <v>0.29166666666666669</v>
      </c>
      <c r="J15" s="458"/>
      <c r="K15" s="445">
        <v>0.33333333333333298</v>
      </c>
      <c r="L15" s="458"/>
      <c r="M15" s="445">
        <v>0.375</v>
      </c>
      <c r="N15" s="458"/>
      <c r="O15" s="445">
        <v>0.41666666666666702</v>
      </c>
      <c r="P15" s="458"/>
      <c r="Q15" s="445">
        <v>0.45833333333333298</v>
      </c>
      <c r="R15" s="458"/>
      <c r="S15" s="445">
        <v>0.5</v>
      </c>
      <c r="T15" s="458"/>
      <c r="U15" s="445">
        <v>0.54166666666666696</v>
      </c>
      <c r="V15" s="458"/>
      <c r="W15" s="445">
        <v>0.58333333333333304</v>
      </c>
      <c r="X15" s="458"/>
      <c r="Y15" s="445">
        <v>0.625</v>
      </c>
      <c r="Z15" s="458"/>
      <c r="AA15" s="445">
        <v>0.66666666666666696</v>
      </c>
      <c r="AB15" s="458"/>
      <c r="AC15" s="445">
        <v>0.70833333333333304</v>
      </c>
      <c r="AD15" s="458"/>
      <c r="AE15" s="152">
        <v>0.75</v>
      </c>
      <c r="AF15" s="153"/>
      <c r="AG15" s="200">
        <v>0.79166666666666663</v>
      </c>
      <c r="AH15" s="154" t="s">
        <v>146</v>
      </c>
      <c r="AI15" s="126"/>
      <c r="AJ15" s="155">
        <v>0.29166666666666669</v>
      </c>
      <c r="AL15" s="155">
        <v>0.33333333333333331</v>
      </c>
      <c r="AN15" s="155">
        <v>0.375</v>
      </c>
      <c r="AP15" s="155">
        <v>0.41666666666666669</v>
      </c>
      <c r="AR15" s="155">
        <v>0.45833333333333331</v>
      </c>
      <c r="AT15" s="155">
        <v>0.5</v>
      </c>
      <c r="AV15" s="155">
        <v>0.54166666666666663</v>
      </c>
      <c r="AX15" s="155">
        <v>0.58333333333333337</v>
      </c>
      <c r="AZ15" s="155">
        <v>0.625</v>
      </c>
      <c r="BB15" s="155">
        <v>0.66666666666666663</v>
      </c>
      <c r="BD15" s="155">
        <v>0.70833333333333337</v>
      </c>
      <c r="BF15" s="155">
        <v>0.75</v>
      </c>
      <c r="BH15" s="155">
        <v>0.79166666666666663</v>
      </c>
      <c r="BI15" s="155"/>
      <c r="BJ15" s="155" t="s">
        <v>147</v>
      </c>
      <c r="BK15" s="155" t="s">
        <v>148</v>
      </c>
      <c r="BL15" s="459" t="s">
        <v>149</v>
      </c>
      <c r="BM15" s="459"/>
      <c r="BN15" s="155"/>
      <c r="BO15" s="155">
        <v>0.29166666666666669</v>
      </c>
      <c r="BQ15" s="155">
        <v>0.33333333333333331</v>
      </c>
      <c r="BS15" s="155">
        <v>0.375</v>
      </c>
      <c r="BU15" s="155">
        <v>0.41666666666666669</v>
      </c>
      <c r="BW15" s="155">
        <v>0.45833333333333331</v>
      </c>
      <c r="BY15" s="155">
        <v>0.5</v>
      </c>
      <c r="CA15" s="155">
        <v>0.54166666666666663</v>
      </c>
      <c r="CC15" s="155">
        <v>0.58333333333333337</v>
      </c>
      <c r="CE15" s="155">
        <v>0.625</v>
      </c>
      <c r="CG15" s="155">
        <v>0.66666666666666663</v>
      </c>
      <c r="CI15" s="155">
        <v>0.70833333333333337</v>
      </c>
      <c r="CK15" s="155">
        <v>0.75</v>
      </c>
      <c r="CM15" s="155">
        <v>0.79166666666666663</v>
      </c>
      <c r="CN15" s="155"/>
      <c r="CO15" s="155">
        <v>0.29166666666666669</v>
      </c>
      <c r="CQ15" s="155">
        <v>0.33333333333333331</v>
      </c>
      <c r="CS15" s="155">
        <v>0.375</v>
      </c>
      <c r="CU15" s="155">
        <v>0.41666666666666669</v>
      </c>
      <c r="CW15" s="155">
        <v>0.45833333333333331</v>
      </c>
      <c r="CY15" s="155">
        <v>0.5</v>
      </c>
      <c r="DA15" s="155">
        <v>0.54166666666666663</v>
      </c>
      <c r="DC15" s="155">
        <v>0.58333333333333337</v>
      </c>
      <c r="DE15" s="155">
        <v>0.625</v>
      </c>
      <c r="DG15" s="155">
        <v>0.66666666666666663</v>
      </c>
      <c r="DI15" s="155">
        <v>0.70833333333333337</v>
      </c>
      <c r="DK15" s="155">
        <v>0.75</v>
      </c>
      <c r="DM15" s="155">
        <v>0.79166666666666663</v>
      </c>
    </row>
    <row r="16" spans="1:117" ht="20.25" customHeight="1" x14ac:dyDescent="0.45">
      <c r="C16" s="156" t="s">
        <v>183</v>
      </c>
      <c r="D16" s="156" t="s">
        <v>184</v>
      </c>
      <c r="E16" s="128">
        <v>0.3125</v>
      </c>
      <c r="F16" s="201">
        <v>0.64583333333333337</v>
      </c>
      <c r="G16" s="128"/>
      <c r="H16" s="201"/>
      <c r="I16" s="158" t="str">
        <f t="shared" ref="I16:X31" si="3">AJ16</f>
        <v>-</v>
      </c>
      <c r="J16" s="130" t="str">
        <f t="shared" si="3"/>
        <v>○</v>
      </c>
      <c r="K16" s="158" t="str">
        <f t="shared" si="3"/>
        <v>○</v>
      </c>
      <c r="L16" s="130" t="str">
        <f t="shared" si="3"/>
        <v>○</v>
      </c>
      <c r="M16" s="158" t="str">
        <f t="shared" si="3"/>
        <v>○</v>
      </c>
      <c r="N16" s="130" t="str">
        <f t="shared" si="3"/>
        <v>○</v>
      </c>
      <c r="O16" s="158" t="str">
        <f t="shared" si="3"/>
        <v>○</v>
      </c>
      <c r="P16" s="130" t="str">
        <f t="shared" si="3"/>
        <v>○</v>
      </c>
      <c r="Q16" s="158" t="str">
        <f t="shared" si="3"/>
        <v>○</v>
      </c>
      <c r="R16" s="130" t="str">
        <f t="shared" si="3"/>
        <v>○</v>
      </c>
      <c r="S16" s="158" t="str">
        <f t="shared" si="3"/>
        <v>○</v>
      </c>
      <c r="T16" s="130" t="str">
        <f t="shared" si="3"/>
        <v>○</v>
      </c>
      <c r="U16" s="158" t="str">
        <f t="shared" si="3"/>
        <v>○</v>
      </c>
      <c r="V16" s="130" t="str">
        <f t="shared" si="3"/>
        <v>○</v>
      </c>
      <c r="W16" s="158" t="str">
        <f t="shared" si="3"/>
        <v>○</v>
      </c>
      <c r="X16" s="130" t="str">
        <f t="shared" si="3"/>
        <v>○</v>
      </c>
      <c r="Y16" s="158" t="str">
        <f t="shared" ref="Y16:AG34" si="4">AZ16</f>
        <v>○</v>
      </c>
      <c r="Z16" s="130" t="str">
        <f t="shared" si="4"/>
        <v>-</v>
      </c>
      <c r="AA16" s="158" t="str">
        <f t="shared" si="4"/>
        <v>-</v>
      </c>
      <c r="AB16" s="130" t="str">
        <f t="shared" si="4"/>
        <v>-</v>
      </c>
      <c r="AC16" s="158" t="str">
        <f t="shared" si="4"/>
        <v>-</v>
      </c>
      <c r="AD16" s="130" t="str">
        <f t="shared" si="4"/>
        <v>-</v>
      </c>
      <c r="AE16" s="158" t="str">
        <f t="shared" si="4"/>
        <v>-</v>
      </c>
      <c r="AF16" s="130" t="str">
        <f t="shared" si="4"/>
        <v>-</v>
      </c>
      <c r="AG16" s="132" t="str">
        <f t="shared" si="4"/>
        <v>-</v>
      </c>
      <c r="AH16" s="159">
        <f t="shared" ref="AH16:AH34" si="5">BK16-BJ16-(BM16-BL16)</f>
        <v>0.33333333333333337</v>
      </c>
      <c r="AJ16" s="203" t="str">
        <f>IF(AND(AND($BJ16&lt;=BO16,BO16&lt;$BK16),OR(BO16&lt;$BL16,$BM16&lt;=BO16)),"○","-")</f>
        <v>-</v>
      </c>
      <c r="AK16" s="203" t="str">
        <f t="shared" ref="AK16:AZ31" si="6">IF(AND(AND($BJ16&lt;=BP16,BP16&lt;$BK16),OR(BP16&lt;$BL16,$BM16&lt;=BP16)),"○","-")</f>
        <v>○</v>
      </c>
      <c r="AL16" s="203" t="str">
        <f t="shared" si="6"/>
        <v>○</v>
      </c>
      <c r="AM16" s="203" t="str">
        <f t="shared" si="6"/>
        <v>○</v>
      </c>
      <c r="AN16" s="203" t="str">
        <f t="shared" si="6"/>
        <v>○</v>
      </c>
      <c r="AO16" s="203" t="str">
        <f t="shared" si="6"/>
        <v>○</v>
      </c>
      <c r="AP16" s="203" t="str">
        <f t="shared" si="6"/>
        <v>○</v>
      </c>
      <c r="AQ16" s="203" t="str">
        <f t="shared" si="6"/>
        <v>○</v>
      </c>
      <c r="AR16" s="203" t="str">
        <f>IF(AND(AND($BJ16&lt;=BW16,BW16&lt;$BK16),OR(BW16&lt;$BL16,$BM16&lt;=BW16)),"○","-")</f>
        <v>○</v>
      </c>
      <c r="AS16" s="203" t="str">
        <f t="shared" si="6"/>
        <v>○</v>
      </c>
      <c r="AT16" s="203" t="str">
        <f t="shared" si="6"/>
        <v>○</v>
      </c>
      <c r="AU16" s="203" t="str">
        <f t="shared" si="6"/>
        <v>○</v>
      </c>
      <c r="AV16" s="203" t="str">
        <f t="shared" si="6"/>
        <v>○</v>
      </c>
      <c r="AW16" s="203" t="str">
        <f t="shared" si="6"/>
        <v>○</v>
      </c>
      <c r="AX16" s="203" t="str">
        <f t="shared" si="6"/>
        <v>○</v>
      </c>
      <c r="AY16" s="203" t="str">
        <f t="shared" si="6"/>
        <v>○</v>
      </c>
      <c r="AZ16" s="203" t="str">
        <f t="shared" si="6"/>
        <v>○</v>
      </c>
      <c r="BA16" s="203" t="str">
        <f t="shared" ref="BA16:BH31" si="7">IF(AND(AND($BJ16&lt;=CF16,CF16&lt;$BK16),OR(CF16&lt;$BL16,$BM16&lt;=CF16)),"○","-")</f>
        <v>-</v>
      </c>
      <c r="BB16" s="203" t="str">
        <f t="shared" si="7"/>
        <v>-</v>
      </c>
      <c r="BC16" s="203" t="str">
        <f t="shared" si="7"/>
        <v>-</v>
      </c>
      <c r="BD16" s="203" t="str">
        <f t="shared" si="7"/>
        <v>-</v>
      </c>
      <c r="BE16" s="203" t="str">
        <f t="shared" si="7"/>
        <v>-</v>
      </c>
      <c r="BF16" s="203" t="str">
        <f t="shared" si="7"/>
        <v>-</v>
      </c>
      <c r="BG16" s="203" t="str">
        <f t="shared" si="7"/>
        <v>-</v>
      </c>
      <c r="BH16" s="203" t="str">
        <f t="shared" si="7"/>
        <v>-</v>
      </c>
      <c r="BI16" s="125"/>
      <c r="BJ16" s="160">
        <f>E16</f>
        <v>0.3125</v>
      </c>
      <c r="BK16" s="160">
        <f t="shared" ref="BK16:BM34" si="8">F16</f>
        <v>0.64583333333333337</v>
      </c>
      <c r="BL16" s="160">
        <f t="shared" si="8"/>
        <v>0</v>
      </c>
      <c r="BM16" s="160">
        <f t="shared" si="8"/>
        <v>0</v>
      </c>
      <c r="BN16" s="160"/>
      <c r="BO16" s="160">
        <f t="shared" ref="BO16:CD31" si="9">CO16</f>
        <v>0.29166666666666669</v>
      </c>
      <c r="BP16" s="160">
        <f t="shared" si="9"/>
        <v>0.3125</v>
      </c>
      <c r="BQ16" s="160">
        <f t="shared" si="9"/>
        <v>0.33333333333333298</v>
      </c>
      <c r="BR16" s="160">
        <f t="shared" si="9"/>
        <v>0.35416666666666702</v>
      </c>
      <c r="BS16" s="160">
        <f t="shared" si="9"/>
        <v>0.375</v>
      </c>
      <c r="BT16" s="160">
        <f t="shared" si="9"/>
        <v>0.39583333333333398</v>
      </c>
      <c r="BU16" s="160">
        <f t="shared" si="9"/>
        <v>0.41666666666666702</v>
      </c>
      <c r="BV16" s="160">
        <f t="shared" si="9"/>
        <v>0.4375</v>
      </c>
      <c r="BW16" s="160">
        <f t="shared" si="9"/>
        <v>0.45833333333333398</v>
      </c>
      <c r="BX16" s="160">
        <f t="shared" si="9"/>
        <v>0.47916666666666702</v>
      </c>
      <c r="BY16" s="160">
        <f t="shared" si="9"/>
        <v>0.5</v>
      </c>
      <c r="BZ16" s="160">
        <f t="shared" si="9"/>
        <v>0.52083333333333304</v>
      </c>
      <c r="CA16" s="160">
        <f t="shared" si="9"/>
        <v>0.54166666666666696</v>
      </c>
      <c r="CB16" s="160">
        <f t="shared" si="9"/>
        <v>0.5625</v>
      </c>
      <c r="CC16" s="160">
        <f t="shared" si="9"/>
        <v>0.58333333333333304</v>
      </c>
      <c r="CD16" s="160">
        <f t="shared" si="9"/>
        <v>0.60416666666666696</v>
      </c>
      <c r="CE16" s="160">
        <f t="shared" ref="CE16:CM31" si="10">DE16</f>
        <v>0.625</v>
      </c>
      <c r="CF16" s="160">
        <f t="shared" si="10"/>
        <v>0.64583333333333304</v>
      </c>
      <c r="CG16" s="160">
        <f t="shared" si="10"/>
        <v>0.66666666666666696</v>
      </c>
      <c r="CH16" s="160">
        <f t="shared" si="10"/>
        <v>0.6875</v>
      </c>
      <c r="CI16" s="160">
        <f t="shared" si="10"/>
        <v>0.70833333333333304</v>
      </c>
      <c r="CJ16" s="160">
        <f t="shared" si="10"/>
        <v>0.72916666666666696</v>
      </c>
      <c r="CK16" s="160">
        <f t="shared" si="10"/>
        <v>0.75</v>
      </c>
      <c r="CL16" s="160">
        <f t="shared" si="10"/>
        <v>0.77083333333333304</v>
      </c>
      <c r="CM16" s="160">
        <f t="shared" si="10"/>
        <v>0.79166666666666696</v>
      </c>
      <c r="CN16" s="161"/>
      <c r="CO16" s="162">
        <v>0.29166666666666669</v>
      </c>
      <c r="CP16" s="162">
        <v>0.3125</v>
      </c>
      <c r="CQ16" s="162">
        <v>0.33333333333333298</v>
      </c>
      <c r="CR16" s="162">
        <v>0.35416666666666702</v>
      </c>
      <c r="CS16" s="162">
        <v>0.375</v>
      </c>
      <c r="CT16" s="162">
        <v>0.39583333333333398</v>
      </c>
      <c r="CU16" s="162">
        <v>0.41666666666666702</v>
      </c>
      <c r="CV16" s="162">
        <v>0.4375</v>
      </c>
      <c r="CW16" s="162">
        <v>0.45833333333333398</v>
      </c>
      <c r="CX16" s="162">
        <v>0.47916666666666702</v>
      </c>
      <c r="CY16" s="162">
        <v>0.5</v>
      </c>
      <c r="CZ16" s="162">
        <v>0.52083333333333304</v>
      </c>
      <c r="DA16" s="162">
        <v>0.54166666666666696</v>
      </c>
      <c r="DB16" s="162">
        <v>0.5625</v>
      </c>
      <c r="DC16" s="162">
        <v>0.58333333333333304</v>
      </c>
      <c r="DD16" s="162">
        <v>0.60416666666666696</v>
      </c>
      <c r="DE16" s="162">
        <v>0.625</v>
      </c>
      <c r="DF16" s="162">
        <v>0.64583333333333304</v>
      </c>
      <c r="DG16" s="162">
        <v>0.66666666666666696</v>
      </c>
      <c r="DH16" s="162">
        <v>0.6875</v>
      </c>
      <c r="DI16" s="162">
        <v>0.70833333333333304</v>
      </c>
      <c r="DJ16" s="162">
        <v>0.72916666666666696</v>
      </c>
      <c r="DK16" s="162">
        <v>0.75</v>
      </c>
      <c r="DL16" s="162">
        <v>0.77083333333333304</v>
      </c>
      <c r="DM16" s="162">
        <v>0.79166666666666696</v>
      </c>
    </row>
    <row r="17" spans="3:117" ht="20.25" customHeight="1" x14ac:dyDescent="0.45">
      <c r="C17" s="156" t="s">
        <v>183</v>
      </c>
      <c r="D17" s="156" t="s">
        <v>185</v>
      </c>
      <c r="E17" s="164">
        <v>0.33333333333333331</v>
      </c>
      <c r="F17" s="201">
        <v>0.64583333333333337</v>
      </c>
      <c r="G17" s="128"/>
      <c r="H17" s="201"/>
      <c r="I17" s="158" t="str">
        <f t="shared" si="3"/>
        <v>-</v>
      </c>
      <c r="J17" s="130" t="str">
        <f t="shared" si="3"/>
        <v>-</v>
      </c>
      <c r="K17" s="158" t="str">
        <f t="shared" si="3"/>
        <v>○</v>
      </c>
      <c r="L17" s="130" t="str">
        <f t="shared" si="3"/>
        <v>○</v>
      </c>
      <c r="M17" s="158" t="str">
        <f t="shared" si="3"/>
        <v>○</v>
      </c>
      <c r="N17" s="130" t="str">
        <f t="shared" si="3"/>
        <v>○</v>
      </c>
      <c r="O17" s="158" t="str">
        <f t="shared" si="3"/>
        <v>○</v>
      </c>
      <c r="P17" s="130" t="str">
        <f t="shared" si="3"/>
        <v>○</v>
      </c>
      <c r="Q17" s="158" t="str">
        <f t="shared" si="3"/>
        <v>○</v>
      </c>
      <c r="R17" s="130" t="str">
        <f t="shared" si="3"/>
        <v>○</v>
      </c>
      <c r="S17" s="158" t="str">
        <f t="shared" si="3"/>
        <v>○</v>
      </c>
      <c r="T17" s="130" t="str">
        <f t="shared" si="3"/>
        <v>○</v>
      </c>
      <c r="U17" s="158" t="str">
        <f t="shared" si="3"/>
        <v>○</v>
      </c>
      <c r="V17" s="130" t="str">
        <f t="shared" si="3"/>
        <v>○</v>
      </c>
      <c r="W17" s="158" t="str">
        <f t="shared" si="3"/>
        <v>○</v>
      </c>
      <c r="X17" s="130" t="str">
        <f t="shared" si="3"/>
        <v>○</v>
      </c>
      <c r="Y17" s="158" t="str">
        <f t="shared" si="4"/>
        <v>○</v>
      </c>
      <c r="Z17" s="130" t="str">
        <f t="shared" si="4"/>
        <v>-</v>
      </c>
      <c r="AA17" s="158" t="str">
        <f t="shared" si="4"/>
        <v>-</v>
      </c>
      <c r="AB17" s="130" t="str">
        <f t="shared" si="4"/>
        <v>-</v>
      </c>
      <c r="AC17" s="158" t="str">
        <f t="shared" si="4"/>
        <v>-</v>
      </c>
      <c r="AD17" s="130" t="str">
        <f t="shared" si="4"/>
        <v>-</v>
      </c>
      <c r="AE17" s="158" t="str">
        <f t="shared" si="4"/>
        <v>-</v>
      </c>
      <c r="AF17" s="130" t="str">
        <f t="shared" si="4"/>
        <v>-</v>
      </c>
      <c r="AG17" s="132" t="str">
        <f t="shared" si="4"/>
        <v>-</v>
      </c>
      <c r="AH17" s="159">
        <f t="shared" si="5"/>
        <v>0.31250000000000006</v>
      </c>
      <c r="AJ17" s="203" t="str">
        <f t="shared" ref="AJ17:AY34" si="11">IF(AND(AND($BJ17&lt;=BO17,BO17&lt;$BK17),OR(BO17&lt;$BL17,$BM17&lt;=BO17)),"○","-")</f>
        <v>-</v>
      </c>
      <c r="AK17" s="203" t="str">
        <f t="shared" si="6"/>
        <v>-</v>
      </c>
      <c r="AL17" s="203" t="str">
        <f t="shared" si="6"/>
        <v>○</v>
      </c>
      <c r="AM17" s="203" t="str">
        <f t="shared" si="6"/>
        <v>○</v>
      </c>
      <c r="AN17" s="203" t="str">
        <f t="shared" si="6"/>
        <v>○</v>
      </c>
      <c r="AO17" s="203" t="str">
        <f t="shared" si="6"/>
        <v>○</v>
      </c>
      <c r="AP17" s="203" t="str">
        <f t="shared" si="6"/>
        <v>○</v>
      </c>
      <c r="AQ17" s="203" t="str">
        <f t="shared" si="6"/>
        <v>○</v>
      </c>
      <c r="AR17" s="203" t="str">
        <f t="shared" si="6"/>
        <v>○</v>
      </c>
      <c r="AS17" s="203" t="str">
        <f t="shared" si="6"/>
        <v>○</v>
      </c>
      <c r="AT17" s="203" t="str">
        <f t="shared" si="6"/>
        <v>○</v>
      </c>
      <c r="AU17" s="203" t="str">
        <f t="shared" si="6"/>
        <v>○</v>
      </c>
      <c r="AV17" s="203" t="str">
        <f t="shared" si="6"/>
        <v>○</v>
      </c>
      <c r="AW17" s="203" t="str">
        <f t="shared" si="6"/>
        <v>○</v>
      </c>
      <c r="AX17" s="203" t="str">
        <f t="shared" si="6"/>
        <v>○</v>
      </c>
      <c r="AY17" s="203" t="str">
        <f t="shared" si="6"/>
        <v>○</v>
      </c>
      <c r="AZ17" s="203" t="str">
        <f t="shared" si="6"/>
        <v>○</v>
      </c>
      <c r="BA17" s="203" t="str">
        <f t="shared" si="7"/>
        <v>-</v>
      </c>
      <c r="BB17" s="203" t="str">
        <f t="shared" si="7"/>
        <v>-</v>
      </c>
      <c r="BC17" s="203" t="str">
        <f t="shared" si="7"/>
        <v>-</v>
      </c>
      <c r="BD17" s="203" t="str">
        <f t="shared" si="7"/>
        <v>-</v>
      </c>
      <c r="BE17" s="203" t="str">
        <f t="shared" si="7"/>
        <v>-</v>
      </c>
      <c r="BF17" s="203" t="str">
        <f t="shared" si="7"/>
        <v>-</v>
      </c>
      <c r="BG17" s="203" t="str">
        <f t="shared" si="7"/>
        <v>-</v>
      </c>
      <c r="BH17" s="203" t="str">
        <f t="shared" si="7"/>
        <v>-</v>
      </c>
      <c r="BI17" s="125"/>
      <c r="BJ17" s="160">
        <f t="shared" ref="BJ17:BJ33" si="12">E17</f>
        <v>0.33333333333333331</v>
      </c>
      <c r="BK17" s="160">
        <f t="shared" si="8"/>
        <v>0.64583333333333337</v>
      </c>
      <c r="BL17" s="160">
        <f t="shared" si="8"/>
        <v>0</v>
      </c>
      <c r="BM17" s="160">
        <f t="shared" si="8"/>
        <v>0</v>
      </c>
      <c r="BN17" s="160"/>
      <c r="BO17" s="160">
        <f t="shared" si="9"/>
        <v>0.29166666666666669</v>
      </c>
      <c r="BP17" s="160">
        <f t="shared" si="9"/>
        <v>0.3125</v>
      </c>
      <c r="BQ17" s="160">
        <f t="shared" si="9"/>
        <v>0.33333333333333298</v>
      </c>
      <c r="BR17" s="160">
        <f t="shared" si="9"/>
        <v>0.35416666666666702</v>
      </c>
      <c r="BS17" s="160">
        <f t="shared" si="9"/>
        <v>0.375</v>
      </c>
      <c r="BT17" s="160">
        <f t="shared" si="9"/>
        <v>0.39583333333333398</v>
      </c>
      <c r="BU17" s="160">
        <f t="shared" si="9"/>
        <v>0.41666666666666702</v>
      </c>
      <c r="BV17" s="160">
        <f t="shared" si="9"/>
        <v>0.4375</v>
      </c>
      <c r="BW17" s="160">
        <f t="shared" si="9"/>
        <v>0.45833333333333398</v>
      </c>
      <c r="BX17" s="160">
        <f t="shared" si="9"/>
        <v>0.47916666666666702</v>
      </c>
      <c r="BY17" s="160">
        <f t="shared" si="9"/>
        <v>0.5</v>
      </c>
      <c r="BZ17" s="160">
        <f t="shared" si="9"/>
        <v>0.52083333333333304</v>
      </c>
      <c r="CA17" s="160">
        <f t="shared" si="9"/>
        <v>0.54166666666666696</v>
      </c>
      <c r="CB17" s="160">
        <f t="shared" si="9"/>
        <v>0.5625</v>
      </c>
      <c r="CC17" s="160">
        <f t="shared" si="9"/>
        <v>0.58333333333333304</v>
      </c>
      <c r="CD17" s="160">
        <f t="shared" si="9"/>
        <v>0.60416666666666696</v>
      </c>
      <c r="CE17" s="160">
        <f t="shared" si="10"/>
        <v>0.625</v>
      </c>
      <c r="CF17" s="160">
        <f t="shared" si="10"/>
        <v>0.64583333333333304</v>
      </c>
      <c r="CG17" s="160">
        <f t="shared" si="10"/>
        <v>0.66666666666666696</v>
      </c>
      <c r="CH17" s="160">
        <f t="shared" si="10"/>
        <v>0.6875</v>
      </c>
      <c r="CI17" s="160">
        <f t="shared" si="10"/>
        <v>0.70833333333333304</v>
      </c>
      <c r="CJ17" s="160">
        <f t="shared" si="10"/>
        <v>0.72916666666666696</v>
      </c>
      <c r="CK17" s="160">
        <f t="shared" si="10"/>
        <v>0.75</v>
      </c>
      <c r="CL17" s="160">
        <f t="shared" si="10"/>
        <v>0.77083333333333304</v>
      </c>
      <c r="CM17" s="160">
        <f t="shared" si="10"/>
        <v>0.79166666666666696</v>
      </c>
      <c r="CN17" s="161"/>
      <c r="CO17" s="162">
        <v>0.29166666666666669</v>
      </c>
      <c r="CP17" s="162">
        <v>0.3125</v>
      </c>
      <c r="CQ17" s="162">
        <v>0.33333333333333298</v>
      </c>
      <c r="CR17" s="162">
        <v>0.35416666666666702</v>
      </c>
      <c r="CS17" s="162">
        <v>0.375</v>
      </c>
      <c r="CT17" s="162">
        <v>0.39583333333333398</v>
      </c>
      <c r="CU17" s="162">
        <v>0.41666666666666702</v>
      </c>
      <c r="CV17" s="162">
        <v>0.4375</v>
      </c>
      <c r="CW17" s="162">
        <v>0.45833333333333398</v>
      </c>
      <c r="CX17" s="162">
        <v>0.47916666666666702</v>
      </c>
      <c r="CY17" s="162">
        <v>0.5</v>
      </c>
      <c r="CZ17" s="162">
        <v>0.52083333333333304</v>
      </c>
      <c r="DA17" s="162">
        <v>0.54166666666666696</v>
      </c>
      <c r="DB17" s="162">
        <v>0.5625</v>
      </c>
      <c r="DC17" s="162">
        <v>0.58333333333333304</v>
      </c>
      <c r="DD17" s="162">
        <v>0.60416666666666696</v>
      </c>
      <c r="DE17" s="162">
        <v>0.625</v>
      </c>
      <c r="DF17" s="162">
        <v>0.64583333333333304</v>
      </c>
      <c r="DG17" s="162">
        <v>0.66666666666666696</v>
      </c>
      <c r="DH17" s="162">
        <v>0.6875</v>
      </c>
      <c r="DI17" s="162">
        <v>0.70833333333333304</v>
      </c>
      <c r="DJ17" s="162">
        <v>0.72916666666666696</v>
      </c>
      <c r="DK17" s="162">
        <v>0.75</v>
      </c>
      <c r="DL17" s="162">
        <v>0.77083333333333304</v>
      </c>
      <c r="DM17" s="162">
        <v>0.79166666666666696</v>
      </c>
    </row>
    <row r="18" spans="3:117" ht="20.25" customHeight="1" x14ac:dyDescent="0.45">
      <c r="C18" s="156" t="s">
        <v>183</v>
      </c>
      <c r="D18" s="156" t="s">
        <v>186</v>
      </c>
      <c r="E18" s="164">
        <v>0.33333333333333331</v>
      </c>
      <c r="F18" s="201">
        <v>0.64583333333333337</v>
      </c>
      <c r="G18" s="128"/>
      <c r="H18" s="201"/>
      <c r="I18" s="158" t="str">
        <f t="shared" si="3"/>
        <v>-</v>
      </c>
      <c r="J18" s="130" t="str">
        <f t="shared" si="3"/>
        <v>-</v>
      </c>
      <c r="K18" s="158" t="str">
        <f t="shared" si="3"/>
        <v>○</v>
      </c>
      <c r="L18" s="130" t="str">
        <f t="shared" si="3"/>
        <v>○</v>
      </c>
      <c r="M18" s="158" t="str">
        <f t="shared" si="3"/>
        <v>○</v>
      </c>
      <c r="N18" s="130" t="str">
        <f t="shared" si="3"/>
        <v>○</v>
      </c>
      <c r="O18" s="158" t="str">
        <f t="shared" si="3"/>
        <v>○</v>
      </c>
      <c r="P18" s="130" t="str">
        <f t="shared" si="3"/>
        <v>○</v>
      </c>
      <c r="Q18" s="158" t="str">
        <f t="shared" si="3"/>
        <v>○</v>
      </c>
      <c r="R18" s="130" t="str">
        <f t="shared" si="3"/>
        <v>○</v>
      </c>
      <c r="S18" s="158" t="str">
        <f t="shared" si="3"/>
        <v>○</v>
      </c>
      <c r="T18" s="130" t="str">
        <f t="shared" si="3"/>
        <v>○</v>
      </c>
      <c r="U18" s="158" t="str">
        <f t="shared" si="3"/>
        <v>○</v>
      </c>
      <c r="V18" s="130" t="str">
        <f t="shared" si="3"/>
        <v>○</v>
      </c>
      <c r="W18" s="158" t="str">
        <f t="shared" si="3"/>
        <v>○</v>
      </c>
      <c r="X18" s="130" t="str">
        <f t="shared" si="3"/>
        <v>○</v>
      </c>
      <c r="Y18" s="158" t="str">
        <f t="shared" si="4"/>
        <v>○</v>
      </c>
      <c r="Z18" s="130" t="str">
        <f t="shared" si="4"/>
        <v>-</v>
      </c>
      <c r="AA18" s="158" t="str">
        <f t="shared" si="4"/>
        <v>-</v>
      </c>
      <c r="AB18" s="130" t="str">
        <f t="shared" si="4"/>
        <v>-</v>
      </c>
      <c r="AC18" s="158" t="str">
        <f t="shared" si="4"/>
        <v>-</v>
      </c>
      <c r="AD18" s="130" t="str">
        <f t="shared" si="4"/>
        <v>-</v>
      </c>
      <c r="AE18" s="158" t="str">
        <f t="shared" si="4"/>
        <v>-</v>
      </c>
      <c r="AF18" s="130" t="str">
        <f t="shared" si="4"/>
        <v>-</v>
      </c>
      <c r="AG18" s="132" t="str">
        <f t="shared" si="4"/>
        <v>-</v>
      </c>
      <c r="AH18" s="159">
        <f t="shared" si="5"/>
        <v>0.31250000000000006</v>
      </c>
      <c r="AJ18" s="203" t="str">
        <f t="shared" si="11"/>
        <v>-</v>
      </c>
      <c r="AK18" s="203" t="str">
        <f t="shared" si="6"/>
        <v>-</v>
      </c>
      <c r="AL18" s="203" t="str">
        <f t="shared" si="6"/>
        <v>○</v>
      </c>
      <c r="AM18" s="203" t="str">
        <f t="shared" si="6"/>
        <v>○</v>
      </c>
      <c r="AN18" s="203" t="str">
        <f t="shared" si="6"/>
        <v>○</v>
      </c>
      <c r="AO18" s="203" t="str">
        <f t="shared" si="6"/>
        <v>○</v>
      </c>
      <c r="AP18" s="203" t="str">
        <f t="shared" si="6"/>
        <v>○</v>
      </c>
      <c r="AQ18" s="203" t="str">
        <f t="shared" si="6"/>
        <v>○</v>
      </c>
      <c r="AR18" s="203" t="str">
        <f t="shared" si="6"/>
        <v>○</v>
      </c>
      <c r="AS18" s="203" t="str">
        <f t="shared" si="6"/>
        <v>○</v>
      </c>
      <c r="AT18" s="203" t="str">
        <f t="shared" si="6"/>
        <v>○</v>
      </c>
      <c r="AU18" s="203" t="str">
        <f t="shared" si="6"/>
        <v>○</v>
      </c>
      <c r="AV18" s="203" t="str">
        <f t="shared" si="6"/>
        <v>○</v>
      </c>
      <c r="AW18" s="203" t="str">
        <f t="shared" si="6"/>
        <v>○</v>
      </c>
      <c r="AX18" s="203" t="str">
        <f t="shared" si="6"/>
        <v>○</v>
      </c>
      <c r="AY18" s="203" t="str">
        <f t="shared" si="6"/>
        <v>○</v>
      </c>
      <c r="AZ18" s="203" t="str">
        <f t="shared" si="6"/>
        <v>○</v>
      </c>
      <c r="BA18" s="203" t="str">
        <f t="shared" si="7"/>
        <v>-</v>
      </c>
      <c r="BB18" s="203" t="str">
        <f t="shared" si="7"/>
        <v>-</v>
      </c>
      <c r="BC18" s="203" t="str">
        <f t="shared" si="7"/>
        <v>-</v>
      </c>
      <c r="BD18" s="203" t="str">
        <f t="shared" si="7"/>
        <v>-</v>
      </c>
      <c r="BE18" s="203" t="str">
        <f t="shared" si="7"/>
        <v>-</v>
      </c>
      <c r="BF18" s="203" t="str">
        <f t="shared" si="7"/>
        <v>-</v>
      </c>
      <c r="BG18" s="203" t="str">
        <f t="shared" si="7"/>
        <v>-</v>
      </c>
      <c r="BH18" s="203" t="str">
        <f t="shared" si="7"/>
        <v>-</v>
      </c>
      <c r="BI18" s="125"/>
      <c r="BJ18" s="160">
        <f t="shared" si="12"/>
        <v>0.33333333333333331</v>
      </c>
      <c r="BK18" s="160">
        <f t="shared" si="8"/>
        <v>0.64583333333333337</v>
      </c>
      <c r="BL18" s="160">
        <f t="shared" si="8"/>
        <v>0</v>
      </c>
      <c r="BM18" s="160">
        <f t="shared" si="8"/>
        <v>0</v>
      </c>
      <c r="BN18" s="160"/>
      <c r="BO18" s="160">
        <f t="shared" si="9"/>
        <v>0.29166666666666669</v>
      </c>
      <c r="BP18" s="160">
        <f t="shared" si="9"/>
        <v>0.3125</v>
      </c>
      <c r="BQ18" s="160">
        <f t="shared" si="9"/>
        <v>0.33333333333333298</v>
      </c>
      <c r="BR18" s="160">
        <f t="shared" si="9"/>
        <v>0.35416666666666702</v>
      </c>
      <c r="BS18" s="160">
        <f t="shared" si="9"/>
        <v>0.375</v>
      </c>
      <c r="BT18" s="160">
        <f t="shared" si="9"/>
        <v>0.39583333333333398</v>
      </c>
      <c r="BU18" s="160">
        <f t="shared" si="9"/>
        <v>0.41666666666666702</v>
      </c>
      <c r="BV18" s="160">
        <f t="shared" si="9"/>
        <v>0.4375</v>
      </c>
      <c r="BW18" s="160">
        <f t="shared" si="9"/>
        <v>0.45833333333333398</v>
      </c>
      <c r="BX18" s="160">
        <f t="shared" si="9"/>
        <v>0.47916666666666702</v>
      </c>
      <c r="BY18" s="160">
        <f t="shared" si="9"/>
        <v>0.5</v>
      </c>
      <c r="BZ18" s="160">
        <f t="shared" si="9"/>
        <v>0.52083333333333304</v>
      </c>
      <c r="CA18" s="160">
        <f t="shared" si="9"/>
        <v>0.54166666666666696</v>
      </c>
      <c r="CB18" s="160">
        <f t="shared" si="9"/>
        <v>0.5625</v>
      </c>
      <c r="CC18" s="160">
        <f t="shared" si="9"/>
        <v>0.58333333333333304</v>
      </c>
      <c r="CD18" s="160">
        <f t="shared" si="9"/>
        <v>0.60416666666666696</v>
      </c>
      <c r="CE18" s="160">
        <f t="shared" si="10"/>
        <v>0.625</v>
      </c>
      <c r="CF18" s="160">
        <f t="shared" si="10"/>
        <v>0.64583333333333304</v>
      </c>
      <c r="CG18" s="160">
        <f t="shared" si="10"/>
        <v>0.66666666666666696</v>
      </c>
      <c r="CH18" s="160">
        <f t="shared" si="10"/>
        <v>0.6875</v>
      </c>
      <c r="CI18" s="160">
        <f t="shared" si="10"/>
        <v>0.70833333333333304</v>
      </c>
      <c r="CJ18" s="160">
        <f t="shared" si="10"/>
        <v>0.72916666666666696</v>
      </c>
      <c r="CK18" s="160">
        <f t="shared" si="10"/>
        <v>0.75</v>
      </c>
      <c r="CL18" s="160">
        <f t="shared" si="10"/>
        <v>0.77083333333333304</v>
      </c>
      <c r="CM18" s="160">
        <f t="shared" si="10"/>
        <v>0.79166666666666696</v>
      </c>
      <c r="CN18" s="161"/>
      <c r="CO18" s="162">
        <v>0.29166666666666669</v>
      </c>
      <c r="CP18" s="162">
        <v>0.3125</v>
      </c>
      <c r="CQ18" s="162">
        <v>0.33333333333333298</v>
      </c>
      <c r="CR18" s="162">
        <v>0.35416666666666702</v>
      </c>
      <c r="CS18" s="162">
        <v>0.375</v>
      </c>
      <c r="CT18" s="162">
        <v>0.39583333333333398</v>
      </c>
      <c r="CU18" s="162">
        <v>0.41666666666666702</v>
      </c>
      <c r="CV18" s="162">
        <v>0.4375</v>
      </c>
      <c r="CW18" s="162">
        <v>0.45833333333333398</v>
      </c>
      <c r="CX18" s="162">
        <v>0.47916666666666702</v>
      </c>
      <c r="CY18" s="162">
        <v>0.5</v>
      </c>
      <c r="CZ18" s="162">
        <v>0.52083333333333304</v>
      </c>
      <c r="DA18" s="162">
        <v>0.54166666666666696</v>
      </c>
      <c r="DB18" s="162">
        <v>0.5625</v>
      </c>
      <c r="DC18" s="162">
        <v>0.58333333333333304</v>
      </c>
      <c r="DD18" s="162">
        <v>0.60416666666666696</v>
      </c>
      <c r="DE18" s="162">
        <v>0.625</v>
      </c>
      <c r="DF18" s="162">
        <v>0.64583333333333304</v>
      </c>
      <c r="DG18" s="162">
        <v>0.66666666666666696</v>
      </c>
      <c r="DH18" s="162">
        <v>0.6875</v>
      </c>
      <c r="DI18" s="162">
        <v>0.70833333333333304</v>
      </c>
      <c r="DJ18" s="162">
        <v>0.72916666666666696</v>
      </c>
      <c r="DK18" s="162">
        <v>0.75</v>
      </c>
      <c r="DL18" s="162">
        <v>0.77083333333333304</v>
      </c>
      <c r="DM18" s="162">
        <v>0.79166666666666696</v>
      </c>
    </row>
    <row r="19" spans="3:117" ht="20.25" customHeight="1" x14ac:dyDescent="0.45">
      <c r="C19" s="156" t="s">
        <v>183</v>
      </c>
      <c r="D19" s="163" t="s">
        <v>187</v>
      </c>
      <c r="E19" s="128">
        <v>0.35416666666666669</v>
      </c>
      <c r="F19" s="201">
        <v>0.64583333333333337</v>
      </c>
      <c r="G19" s="128"/>
      <c r="H19" s="201"/>
      <c r="I19" s="158" t="str">
        <f t="shared" si="3"/>
        <v>-</v>
      </c>
      <c r="J19" s="130" t="str">
        <f t="shared" si="3"/>
        <v>-</v>
      </c>
      <c r="K19" s="158" t="str">
        <f t="shared" si="3"/>
        <v>-</v>
      </c>
      <c r="L19" s="130" t="str">
        <f t="shared" si="3"/>
        <v>○</v>
      </c>
      <c r="M19" s="158" t="str">
        <f t="shared" si="3"/>
        <v>○</v>
      </c>
      <c r="N19" s="130" t="str">
        <f t="shared" si="3"/>
        <v>○</v>
      </c>
      <c r="O19" s="158" t="str">
        <f t="shared" si="3"/>
        <v>○</v>
      </c>
      <c r="P19" s="130" t="str">
        <f t="shared" si="3"/>
        <v>○</v>
      </c>
      <c r="Q19" s="158" t="str">
        <f t="shared" si="3"/>
        <v>○</v>
      </c>
      <c r="R19" s="130" t="str">
        <f t="shared" si="3"/>
        <v>○</v>
      </c>
      <c r="S19" s="158" t="str">
        <f t="shared" si="3"/>
        <v>○</v>
      </c>
      <c r="T19" s="130" t="str">
        <f t="shared" si="3"/>
        <v>○</v>
      </c>
      <c r="U19" s="158" t="str">
        <f t="shared" si="3"/>
        <v>○</v>
      </c>
      <c r="V19" s="130" t="str">
        <f t="shared" si="3"/>
        <v>○</v>
      </c>
      <c r="W19" s="158" t="str">
        <f t="shared" si="3"/>
        <v>○</v>
      </c>
      <c r="X19" s="130" t="str">
        <f t="shared" si="3"/>
        <v>○</v>
      </c>
      <c r="Y19" s="158" t="str">
        <f t="shared" si="4"/>
        <v>○</v>
      </c>
      <c r="Z19" s="130" t="str">
        <f t="shared" si="4"/>
        <v>-</v>
      </c>
      <c r="AA19" s="158" t="str">
        <f t="shared" si="4"/>
        <v>-</v>
      </c>
      <c r="AB19" s="130" t="str">
        <f t="shared" si="4"/>
        <v>-</v>
      </c>
      <c r="AC19" s="158" t="str">
        <f t="shared" si="4"/>
        <v>-</v>
      </c>
      <c r="AD19" s="130" t="str">
        <f t="shared" si="4"/>
        <v>-</v>
      </c>
      <c r="AE19" s="158" t="str">
        <f t="shared" si="4"/>
        <v>-</v>
      </c>
      <c r="AF19" s="130" t="str">
        <f t="shared" si="4"/>
        <v>-</v>
      </c>
      <c r="AG19" s="132" t="str">
        <f t="shared" si="4"/>
        <v>-</v>
      </c>
      <c r="AH19" s="159">
        <f t="shared" si="5"/>
        <v>0.29166666666666669</v>
      </c>
      <c r="AJ19" s="203" t="str">
        <f t="shared" si="11"/>
        <v>-</v>
      </c>
      <c r="AK19" s="203" t="str">
        <f t="shared" si="6"/>
        <v>-</v>
      </c>
      <c r="AL19" s="203" t="str">
        <f t="shared" si="6"/>
        <v>-</v>
      </c>
      <c r="AM19" s="203" t="str">
        <f t="shared" si="6"/>
        <v>○</v>
      </c>
      <c r="AN19" s="203" t="str">
        <f t="shared" si="6"/>
        <v>○</v>
      </c>
      <c r="AO19" s="203" t="str">
        <f t="shared" si="6"/>
        <v>○</v>
      </c>
      <c r="AP19" s="203" t="str">
        <f t="shared" si="6"/>
        <v>○</v>
      </c>
      <c r="AQ19" s="203" t="str">
        <f t="shared" si="6"/>
        <v>○</v>
      </c>
      <c r="AR19" s="203" t="str">
        <f t="shared" si="6"/>
        <v>○</v>
      </c>
      <c r="AS19" s="203" t="str">
        <f t="shared" si="6"/>
        <v>○</v>
      </c>
      <c r="AT19" s="203" t="str">
        <f t="shared" si="6"/>
        <v>○</v>
      </c>
      <c r="AU19" s="203" t="str">
        <f t="shared" si="6"/>
        <v>○</v>
      </c>
      <c r="AV19" s="203" t="str">
        <f t="shared" si="6"/>
        <v>○</v>
      </c>
      <c r="AW19" s="203" t="str">
        <f t="shared" si="6"/>
        <v>○</v>
      </c>
      <c r="AX19" s="203" t="str">
        <f t="shared" si="6"/>
        <v>○</v>
      </c>
      <c r="AY19" s="203" t="str">
        <f t="shared" si="6"/>
        <v>○</v>
      </c>
      <c r="AZ19" s="203" t="str">
        <f t="shared" si="6"/>
        <v>○</v>
      </c>
      <c r="BA19" s="203" t="str">
        <f t="shared" si="7"/>
        <v>-</v>
      </c>
      <c r="BB19" s="203" t="str">
        <f t="shared" si="7"/>
        <v>-</v>
      </c>
      <c r="BC19" s="203" t="str">
        <f t="shared" si="7"/>
        <v>-</v>
      </c>
      <c r="BD19" s="203" t="str">
        <f t="shared" si="7"/>
        <v>-</v>
      </c>
      <c r="BE19" s="203" t="str">
        <f t="shared" si="7"/>
        <v>-</v>
      </c>
      <c r="BF19" s="203" t="str">
        <f t="shared" si="7"/>
        <v>-</v>
      </c>
      <c r="BG19" s="203" t="str">
        <f t="shared" si="7"/>
        <v>-</v>
      </c>
      <c r="BH19" s="203" t="str">
        <f t="shared" si="7"/>
        <v>-</v>
      </c>
      <c r="BI19" s="125"/>
      <c r="BJ19" s="160">
        <f t="shared" si="12"/>
        <v>0.35416666666666669</v>
      </c>
      <c r="BK19" s="160">
        <f t="shared" si="8"/>
        <v>0.64583333333333337</v>
      </c>
      <c r="BL19" s="160">
        <f t="shared" si="8"/>
        <v>0</v>
      </c>
      <c r="BM19" s="160">
        <f t="shared" si="8"/>
        <v>0</v>
      </c>
      <c r="BN19" s="160"/>
      <c r="BO19" s="160">
        <f t="shared" si="9"/>
        <v>0.29166666666666669</v>
      </c>
      <c r="BP19" s="160">
        <f t="shared" si="9"/>
        <v>0.3125</v>
      </c>
      <c r="BQ19" s="160">
        <f t="shared" si="9"/>
        <v>0.33333333333333298</v>
      </c>
      <c r="BR19" s="160">
        <f t="shared" si="9"/>
        <v>0.35416666666666702</v>
      </c>
      <c r="BS19" s="160">
        <f t="shared" si="9"/>
        <v>0.375</v>
      </c>
      <c r="BT19" s="160">
        <f t="shared" si="9"/>
        <v>0.39583333333333398</v>
      </c>
      <c r="BU19" s="160">
        <f t="shared" si="9"/>
        <v>0.41666666666666702</v>
      </c>
      <c r="BV19" s="160">
        <f t="shared" si="9"/>
        <v>0.4375</v>
      </c>
      <c r="BW19" s="160">
        <f t="shared" si="9"/>
        <v>0.45833333333333398</v>
      </c>
      <c r="BX19" s="160">
        <f t="shared" si="9"/>
        <v>0.47916666666666702</v>
      </c>
      <c r="BY19" s="160">
        <f t="shared" si="9"/>
        <v>0.5</v>
      </c>
      <c r="BZ19" s="160">
        <f t="shared" si="9"/>
        <v>0.52083333333333304</v>
      </c>
      <c r="CA19" s="160">
        <f t="shared" si="9"/>
        <v>0.54166666666666696</v>
      </c>
      <c r="CB19" s="160">
        <f t="shared" si="9"/>
        <v>0.5625</v>
      </c>
      <c r="CC19" s="160">
        <f t="shared" si="9"/>
        <v>0.58333333333333304</v>
      </c>
      <c r="CD19" s="160">
        <f t="shared" si="9"/>
        <v>0.60416666666666696</v>
      </c>
      <c r="CE19" s="160">
        <f t="shared" si="10"/>
        <v>0.625</v>
      </c>
      <c r="CF19" s="160">
        <f t="shared" si="10"/>
        <v>0.64583333333333304</v>
      </c>
      <c r="CG19" s="160">
        <f t="shared" si="10"/>
        <v>0.66666666666666696</v>
      </c>
      <c r="CH19" s="160">
        <f t="shared" si="10"/>
        <v>0.6875</v>
      </c>
      <c r="CI19" s="160">
        <f t="shared" si="10"/>
        <v>0.70833333333333304</v>
      </c>
      <c r="CJ19" s="160">
        <f t="shared" si="10"/>
        <v>0.72916666666666696</v>
      </c>
      <c r="CK19" s="160">
        <f t="shared" si="10"/>
        <v>0.75</v>
      </c>
      <c r="CL19" s="160">
        <f t="shared" si="10"/>
        <v>0.77083333333333304</v>
      </c>
      <c r="CM19" s="160">
        <f t="shared" si="10"/>
        <v>0.79166666666666696</v>
      </c>
      <c r="CN19" s="161"/>
      <c r="CO19" s="162">
        <v>0.29166666666666669</v>
      </c>
      <c r="CP19" s="162">
        <v>0.3125</v>
      </c>
      <c r="CQ19" s="162">
        <v>0.33333333333333298</v>
      </c>
      <c r="CR19" s="162">
        <v>0.35416666666666702</v>
      </c>
      <c r="CS19" s="162">
        <v>0.375</v>
      </c>
      <c r="CT19" s="162">
        <v>0.39583333333333398</v>
      </c>
      <c r="CU19" s="162">
        <v>0.41666666666666702</v>
      </c>
      <c r="CV19" s="162">
        <v>0.4375</v>
      </c>
      <c r="CW19" s="162">
        <v>0.45833333333333398</v>
      </c>
      <c r="CX19" s="162">
        <v>0.47916666666666702</v>
      </c>
      <c r="CY19" s="162">
        <v>0.5</v>
      </c>
      <c r="CZ19" s="162">
        <v>0.52083333333333304</v>
      </c>
      <c r="DA19" s="162">
        <v>0.54166666666666696</v>
      </c>
      <c r="DB19" s="162">
        <v>0.5625</v>
      </c>
      <c r="DC19" s="162">
        <v>0.58333333333333304</v>
      </c>
      <c r="DD19" s="162">
        <v>0.60416666666666696</v>
      </c>
      <c r="DE19" s="162">
        <v>0.625</v>
      </c>
      <c r="DF19" s="162">
        <v>0.64583333333333304</v>
      </c>
      <c r="DG19" s="162">
        <v>0.66666666666666696</v>
      </c>
      <c r="DH19" s="162">
        <v>0.6875</v>
      </c>
      <c r="DI19" s="162">
        <v>0.70833333333333304</v>
      </c>
      <c r="DJ19" s="162">
        <v>0.72916666666666696</v>
      </c>
      <c r="DK19" s="162">
        <v>0.75</v>
      </c>
      <c r="DL19" s="162">
        <v>0.77083333333333304</v>
      </c>
      <c r="DM19" s="162">
        <v>0.79166666666666696</v>
      </c>
    </row>
    <row r="20" spans="3:117" ht="20.25" customHeight="1" x14ac:dyDescent="0.45">
      <c r="C20" s="156"/>
      <c r="D20" s="156"/>
      <c r="E20" s="164"/>
      <c r="F20" s="201"/>
      <c r="G20" s="128"/>
      <c r="H20" s="201"/>
      <c r="I20" s="158" t="str">
        <f t="shared" si="3"/>
        <v>-</v>
      </c>
      <c r="J20" s="130" t="str">
        <f t="shared" si="3"/>
        <v>-</v>
      </c>
      <c r="K20" s="158" t="str">
        <f t="shared" si="3"/>
        <v>-</v>
      </c>
      <c r="L20" s="130" t="str">
        <f t="shared" si="3"/>
        <v>-</v>
      </c>
      <c r="M20" s="158" t="str">
        <f t="shared" si="3"/>
        <v>-</v>
      </c>
      <c r="N20" s="130" t="str">
        <f t="shared" si="3"/>
        <v>-</v>
      </c>
      <c r="O20" s="158" t="str">
        <f t="shared" si="3"/>
        <v>-</v>
      </c>
      <c r="P20" s="130" t="str">
        <f t="shared" si="3"/>
        <v>-</v>
      </c>
      <c r="Q20" s="158" t="str">
        <f t="shared" si="3"/>
        <v>-</v>
      </c>
      <c r="R20" s="130" t="str">
        <f t="shared" si="3"/>
        <v>-</v>
      </c>
      <c r="S20" s="158" t="str">
        <f t="shared" si="3"/>
        <v>-</v>
      </c>
      <c r="T20" s="130" t="str">
        <f t="shared" si="3"/>
        <v>-</v>
      </c>
      <c r="U20" s="158" t="str">
        <f t="shared" si="3"/>
        <v>-</v>
      </c>
      <c r="V20" s="130" t="str">
        <f t="shared" si="3"/>
        <v>-</v>
      </c>
      <c r="W20" s="158" t="str">
        <f t="shared" si="3"/>
        <v>-</v>
      </c>
      <c r="X20" s="130" t="str">
        <f t="shared" si="3"/>
        <v>-</v>
      </c>
      <c r="Y20" s="158" t="str">
        <f t="shared" si="4"/>
        <v>-</v>
      </c>
      <c r="Z20" s="130" t="str">
        <f t="shared" si="4"/>
        <v>-</v>
      </c>
      <c r="AA20" s="158" t="str">
        <f t="shared" si="4"/>
        <v>-</v>
      </c>
      <c r="AB20" s="130" t="str">
        <f t="shared" si="4"/>
        <v>-</v>
      </c>
      <c r="AC20" s="158" t="str">
        <f t="shared" si="4"/>
        <v>-</v>
      </c>
      <c r="AD20" s="130" t="str">
        <f t="shared" si="4"/>
        <v>-</v>
      </c>
      <c r="AE20" s="158" t="str">
        <f t="shared" si="4"/>
        <v>-</v>
      </c>
      <c r="AF20" s="130" t="str">
        <f t="shared" si="4"/>
        <v>-</v>
      </c>
      <c r="AG20" s="132" t="str">
        <f t="shared" si="4"/>
        <v>-</v>
      </c>
      <c r="AH20" s="159">
        <f t="shared" si="5"/>
        <v>0</v>
      </c>
      <c r="AJ20" s="203" t="str">
        <f t="shared" si="11"/>
        <v>-</v>
      </c>
      <c r="AK20" s="203" t="str">
        <f t="shared" si="6"/>
        <v>-</v>
      </c>
      <c r="AL20" s="203" t="str">
        <f t="shared" si="6"/>
        <v>-</v>
      </c>
      <c r="AM20" s="203" t="str">
        <f t="shared" si="6"/>
        <v>-</v>
      </c>
      <c r="AN20" s="203" t="str">
        <f t="shared" si="6"/>
        <v>-</v>
      </c>
      <c r="AO20" s="203" t="str">
        <f t="shared" si="6"/>
        <v>-</v>
      </c>
      <c r="AP20" s="203" t="str">
        <f t="shared" si="6"/>
        <v>-</v>
      </c>
      <c r="AQ20" s="203" t="str">
        <f t="shared" si="6"/>
        <v>-</v>
      </c>
      <c r="AR20" s="203" t="str">
        <f t="shared" si="6"/>
        <v>-</v>
      </c>
      <c r="AS20" s="203" t="str">
        <f t="shared" si="6"/>
        <v>-</v>
      </c>
      <c r="AT20" s="203" t="str">
        <f t="shared" si="6"/>
        <v>-</v>
      </c>
      <c r="AU20" s="203" t="str">
        <f t="shared" si="6"/>
        <v>-</v>
      </c>
      <c r="AV20" s="203" t="str">
        <f t="shared" si="6"/>
        <v>-</v>
      </c>
      <c r="AW20" s="203" t="str">
        <f t="shared" si="6"/>
        <v>-</v>
      </c>
      <c r="AX20" s="203" t="str">
        <f t="shared" si="6"/>
        <v>-</v>
      </c>
      <c r="AY20" s="203" t="str">
        <f t="shared" si="6"/>
        <v>-</v>
      </c>
      <c r="AZ20" s="203" t="str">
        <f t="shared" si="6"/>
        <v>-</v>
      </c>
      <c r="BA20" s="203" t="str">
        <f t="shared" si="7"/>
        <v>-</v>
      </c>
      <c r="BB20" s="203" t="str">
        <f t="shared" si="7"/>
        <v>-</v>
      </c>
      <c r="BC20" s="203" t="str">
        <f t="shared" si="7"/>
        <v>-</v>
      </c>
      <c r="BD20" s="203" t="str">
        <f t="shared" si="7"/>
        <v>-</v>
      </c>
      <c r="BE20" s="203" t="str">
        <f t="shared" si="7"/>
        <v>-</v>
      </c>
      <c r="BF20" s="203" t="str">
        <f t="shared" si="7"/>
        <v>-</v>
      </c>
      <c r="BG20" s="203" t="str">
        <f t="shared" si="7"/>
        <v>-</v>
      </c>
      <c r="BH20" s="203" t="str">
        <f t="shared" si="7"/>
        <v>-</v>
      </c>
      <c r="BI20" s="125"/>
      <c r="BJ20" s="160">
        <f t="shared" si="12"/>
        <v>0</v>
      </c>
      <c r="BK20" s="160">
        <f t="shared" si="8"/>
        <v>0</v>
      </c>
      <c r="BL20" s="160">
        <f t="shared" si="8"/>
        <v>0</v>
      </c>
      <c r="BM20" s="160">
        <f t="shared" si="8"/>
        <v>0</v>
      </c>
      <c r="BN20" s="160"/>
      <c r="BO20" s="160">
        <f t="shared" si="9"/>
        <v>0.29166666666666669</v>
      </c>
      <c r="BP20" s="160">
        <f t="shared" si="9"/>
        <v>0.3125</v>
      </c>
      <c r="BQ20" s="160">
        <f t="shared" si="9"/>
        <v>0.33333333333333298</v>
      </c>
      <c r="BR20" s="160">
        <f t="shared" si="9"/>
        <v>0.35416666666666702</v>
      </c>
      <c r="BS20" s="160">
        <f t="shared" si="9"/>
        <v>0.375</v>
      </c>
      <c r="BT20" s="160">
        <f t="shared" si="9"/>
        <v>0.39583333333333398</v>
      </c>
      <c r="BU20" s="160">
        <f t="shared" si="9"/>
        <v>0.41666666666666702</v>
      </c>
      <c r="BV20" s="160">
        <f t="shared" si="9"/>
        <v>0.4375</v>
      </c>
      <c r="BW20" s="160">
        <f t="shared" si="9"/>
        <v>0.45833333333333398</v>
      </c>
      <c r="BX20" s="160">
        <f t="shared" si="9"/>
        <v>0.47916666666666702</v>
      </c>
      <c r="BY20" s="160">
        <f t="shared" si="9"/>
        <v>0.5</v>
      </c>
      <c r="BZ20" s="160">
        <f t="shared" si="9"/>
        <v>0.52083333333333304</v>
      </c>
      <c r="CA20" s="160">
        <f t="shared" si="9"/>
        <v>0.54166666666666696</v>
      </c>
      <c r="CB20" s="160">
        <f t="shared" si="9"/>
        <v>0.5625</v>
      </c>
      <c r="CC20" s="160">
        <f t="shared" si="9"/>
        <v>0.58333333333333304</v>
      </c>
      <c r="CD20" s="160">
        <f t="shared" si="9"/>
        <v>0.60416666666666696</v>
      </c>
      <c r="CE20" s="160">
        <f t="shared" si="10"/>
        <v>0.625</v>
      </c>
      <c r="CF20" s="160">
        <f t="shared" si="10"/>
        <v>0.64583333333333304</v>
      </c>
      <c r="CG20" s="160">
        <f t="shared" si="10"/>
        <v>0.66666666666666696</v>
      </c>
      <c r="CH20" s="160">
        <f t="shared" si="10"/>
        <v>0.6875</v>
      </c>
      <c r="CI20" s="160">
        <f t="shared" si="10"/>
        <v>0.70833333333333304</v>
      </c>
      <c r="CJ20" s="160">
        <f t="shared" si="10"/>
        <v>0.72916666666666696</v>
      </c>
      <c r="CK20" s="160">
        <f t="shared" si="10"/>
        <v>0.75</v>
      </c>
      <c r="CL20" s="160">
        <f t="shared" si="10"/>
        <v>0.77083333333333304</v>
      </c>
      <c r="CM20" s="160">
        <f t="shared" si="10"/>
        <v>0.79166666666666696</v>
      </c>
      <c r="CN20" s="161"/>
      <c r="CO20" s="162">
        <v>0.29166666666666669</v>
      </c>
      <c r="CP20" s="162">
        <v>0.3125</v>
      </c>
      <c r="CQ20" s="162">
        <v>0.33333333333333298</v>
      </c>
      <c r="CR20" s="162">
        <v>0.35416666666666702</v>
      </c>
      <c r="CS20" s="162">
        <v>0.375</v>
      </c>
      <c r="CT20" s="162">
        <v>0.39583333333333398</v>
      </c>
      <c r="CU20" s="162">
        <v>0.41666666666666702</v>
      </c>
      <c r="CV20" s="162">
        <v>0.4375</v>
      </c>
      <c r="CW20" s="162">
        <v>0.45833333333333398</v>
      </c>
      <c r="CX20" s="162">
        <v>0.47916666666666702</v>
      </c>
      <c r="CY20" s="162">
        <v>0.5</v>
      </c>
      <c r="CZ20" s="162">
        <v>0.52083333333333304</v>
      </c>
      <c r="DA20" s="162">
        <v>0.54166666666666696</v>
      </c>
      <c r="DB20" s="162">
        <v>0.5625</v>
      </c>
      <c r="DC20" s="162">
        <v>0.58333333333333304</v>
      </c>
      <c r="DD20" s="162">
        <v>0.60416666666666696</v>
      </c>
      <c r="DE20" s="162">
        <v>0.625</v>
      </c>
      <c r="DF20" s="162">
        <v>0.64583333333333304</v>
      </c>
      <c r="DG20" s="162">
        <v>0.66666666666666696</v>
      </c>
      <c r="DH20" s="162">
        <v>0.6875</v>
      </c>
      <c r="DI20" s="162">
        <v>0.70833333333333304</v>
      </c>
      <c r="DJ20" s="162">
        <v>0.72916666666666696</v>
      </c>
      <c r="DK20" s="162">
        <v>0.75</v>
      </c>
      <c r="DL20" s="162">
        <v>0.77083333333333304</v>
      </c>
      <c r="DM20" s="162">
        <v>0.79166666666666696</v>
      </c>
    </row>
    <row r="21" spans="3:117" ht="20.25" customHeight="1" x14ac:dyDescent="0.45">
      <c r="C21" s="156"/>
      <c r="D21" s="156"/>
      <c r="E21" s="164"/>
      <c r="F21" s="201"/>
      <c r="G21" s="128"/>
      <c r="H21" s="201"/>
      <c r="I21" s="158" t="str">
        <f t="shared" si="3"/>
        <v>-</v>
      </c>
      <c r="J21" s="130" t="str">
        <f t="shared" si="3"/>
        <v>-</v>
      </c>
      <c r="K21" s="158" t="str">
        <f t="shared" si="3"/>
        <v>-</v>
      </c>
      <c r="L21" s="130" t="str">
        <f t="shared" si="3"/>
        <v>-</v>
      </c>
      <c r="M21" s="158" t="str">
        <f t="shared" si="3"/>
        <v>-</v>
      </c>
      <c r="N21" s="130" t="str">
        <f t="shared" si="3"/>
        <v>-</v>
      </c>
      <c r="O21" s="158" t="str">
        <f t="shared" si="3"/>
        <v>-</v>
      </c>
      <c r="P21" s="130" t="str">
        <f t="shared" si="3"/>
        <v>-</v>
      </c>
      <c r="Q21" s="158" t="str">
        <f t="shared" si="3"/>
        <v>-</v>
      </c>
      <c r="R21" s="130" t="str">
        <f t="shared" si="3"/>
        <v>-</v>
      </c>
      <c r="S21" s="158" t="str">
        <f t="shared" si="3"/>
        <v>-</v>
      </c>
      <c r="T21" s="130" t="str">
        <f t="shared" si="3"/>
        <v>-</v>
      </c>
      <c r="U21" s="158" t="str">
        <f t="shared" si="3"/>
        <v>-</v>
      </c>
      <c r="V21" s="130" t="str">
        <f t="shared" si="3"/>
        <v>-</v>
      </c>
      <c r="W21" s="158" t="str">
        <f t="shared" si="3"/>
        <v>-</v>
      </c>
      <c r="X21" s="130" t="str">
        <f t="shared" si="3"/>
        <v>-</v>
      </c>
      <c r="Y21" s="158" t="str">
        <f t="shared" si="4"/>
        <v>-</v>
      </c>
      <c r="Z21" s="130" t="str">
        <f t="shared" si="4"/>
        <v>-</v>
      </c>
      <c r="AA21" s="158" t="str">
        <f t="shared" si="4"/>
        <v>-</v>
      </c>
      <c r="AB21" s="130" t="str">
        <f t="shared" si="4"/>
        <v>-</v>
      </c>
      <c r="AC21" s="158" t="str">
        <f t="shared" si="4"/>
        <v>-</v>
      </c>
      <c r="AD21" s="130" t="str">
        <f t="shared" si="4"/>
        <v>-</v>
      </c>
      <c r="AE21" s="158" t="str">
        <f t="shared" si="4"/>
        <v>-</v>
      </c>
      <c r="AF21" s="130" t="str">
        <f t="shared" si="4"/>
        <v>-</v>
      </c>
      <c r="AG21" s="132" t="str">
        <f t="shared" si="4"/>
        <v>-</v>
      </c>
      <c r="AH21" s="159">
        <f t="shared" si="5"/>
        <v>0</v>
      </c>
      <c r="AJ21" s="203" t="str">
        <f t="shared" si="11"/>
        <v>-</v>
      </c>
      <c r="AK21" s="203" t="str">
        <f t="shared" si="6"/>
        <v>-</v>
      </c>
      <c r="AL21" s="203" t="str">
        <f t="shared" si="6"/>
        <v>-</v>
      </c>
      <c r="AM21" s="203" t="str">
        <f t="shared" si="6"/>
        <v>-</v>
      </c>
      <c r="AN21" s="203" t="str">
        <f t="shared" si="6"/>
        <v>-</v>
      </c>
      <c r="AO21" s="203" t="str">
        <f t="shared" si="6"/>
        <v>-</v>
      </c>
      <c r="AP21" s="203" t="str">
        <f t="shared" si="6"/>
        <v>-</v>
      </c>
      <c r="AQ21" s="203" t="str">
        <f t="shared" si="6"/>
        <v>-</v>
      </c>
      <c r="AR21" s="203" t="str">
        <f t="shared" si="6"/>
        <v>-</v>
      </c>
      <c r="AS21" s="203" t="str">
        <f t="shared" si="6"/>
        <v>-</v>
      </c>
      <c r="AT21" s="203" t="str">
        <f t="shared" si="6"/>
        <v>-</v>
      </c>
      <c r="AU21" s="203" t="str">
        <f t="shared" si="6"/>
        <v>-</v>
      </c>
      <c r="AV21" s="203" t="str">
        <f t="shared" si="6"/>
        <v>-</v>
      </c>
      <c r="AW21" s="203" t="str">
        <f t="shared" si="6"/>
        <v>-</v>
      </c>
      <c r="AX21" s="203" t="str">
        <f t="shared" si="6"/>
        <v>-</v>
      </c>
      <c r="AY21" s="203" t="str">
        <f t="shared" si="6"/>
        <v>-</v>
      </c>
      <c r="AZ21" s="203" t="str">
        <f t="shared" si="6"/>
        <v>-</v>
      </c>
      <c r="BA21" s="203" t="str">
        <f t="shared" si="7"/>
        <v>-</v>
      </c>
      <c r="BB21" s="203" t="str">
        <f t="shared" si="7"/>
        <v>-</v>
      </c>
      <c r="BC21" s="203" t="str">
        <f t="shared" si="7"/>
        <v>-</v>
      </c>
      <c r="BD21" s="203" t="str">
        <f t="shared" si="7"/>
        <v>-</v>
      </c>
      <c r="BE21" s="203" t="str">
        <f t="shared" si="7"/>
        <v>-</v>
      </c>
      <c r="BF21" s="203" t="str">
        <f t="shared" si="7"/>
        <v>-</v>
      </c>
      <c r="BG21" s="203" t="str">
        <f t="shared" si="7"/>
        <v>-</v>
      </c>
      <c r="BH21" s="203" t="str">
        <f t="shared" si="7"/>
        <v>-</v>
      </c>
      <c r="BI21" s="125"/>
      <c r="BJ21" s="160">
        <f t="shared" si="12"/>
        <v>0</v>
      </c>
      <c r="BK21" s="160">
        <f t="shared" si="8"/>
        <v>0</v>
      </c>
      <c r="BL21" s="160">
        <f t="shared" si="8"/>
        <v>0</v>
      </c>
      <c r="BM21" s="160">
        <f t="shared" si="8"/>
        <v>0</v>
      </c>
      <c r="BN21" s="160"/>
      <c r="BO21" s="160">
        <f t="shared" si="9"/>
        <v>0.29166666666666669</v>
      </c>
      <c r="BP21" s="160">
        <f t="shared" si="9"/>
        <v>0.3125</v>
      </c>
      <c r="BQ21" s="160">
        <f t="shared" si="9"/>
        <v>0.33333333333333298</v>
      </c>
      <c r="BR21" s="160">
        <f t="shared" si="9"/>
        <v>0.35416666666666702</v>
      </c>
      <c r="BS21" s="160">
        <f t="shared" si="9"/>
        <v>0.375</v>
      </c>
      <c r="BT21" s="160">
        <f t="shared" si="9"/>
        <v>0.39583333333333398</v>
      </c>
      <c r="BU21" s="160">
        <f t="shared" si="9"/>
        <v>0.41666666666666702</v>
      </c>
      <c r="BV21" s="160">
        <f t="shared" si="9"/>
        <v>0.4375</v>
      </c>
      <c r="BW21" s="160">
        <f t="shared" si="9"/>
        <v>0.45833333333333398</v>
      </c>
      <c r="BX21" s="160">
        <f t="shared" si="9"/>
        <v>0.47916666666666702</v>
      </c>
      <c r="BY21" s="160">
        <f t="shared" si="9"/>
        <v>0.5</v>
      </c>
      <c r="BZ21" s="160">
        <f t="shared" si="9"/>
        <v>0.52083333333333304</v>
      </c>
      <c r="CA21" s="160">
        <f t="shared" si="9"/>
        <v>0.54166666666666696</v>
      </c>
      <c r="CB21" s="160">
        <f t="shared" si="9"/>
        <v>0.5625</v>
      </c>
      <c r="CC21" s="160">
        <f t="shared" si="9"/>
        <v>0.58333333333333304</v>
      </c>
      <c r="CD21" s="160">
        <f t="shared" si="9"/>
        <v>0.60416666666666696</v>
      </c>
      <c r="CE21" s="160">
        <f t="shared" si="10"/>
        <v>0.625</v>
      </c>
      <c r="CF21" s="160">
        <f t="shared" si="10"/>
        <v>0.64583333333333304</v>
      </c>
      <c r="CG21" s="160">
        <f t="shared" si="10"/>
        <v>0.66666666666666696</v>
      </c>
      <c r="CH21" s="160">
        <f t="shared" si="10"/>
        <v>0.6875</v>
      </c>
      <c r="CI21" s="160">
        <f t="shared" si="10"/>
        <v>0.70833333333333304</v>
      </c>
      <c r="CJ21" s="160">
        <f t="shared" si="10"/>
        <v>0.72916666666666696</v>
      </c>
      <c r="CK21" s="160">
        <f t="shared" si="10"/>
        <v>0.75</v>
      </c>
      <c r="CL21" s="160">
        <f t="shared" si="10"/>
        <v>0.77083333333333304</v>
      </c>
      <c r="CM21" s="160">
        <f t="shared" si="10"/>
        <v>0.79166666666666696</v>
      </c>
      <c r="CN21" s="161"/>
      <c r="CO21" s="162">
        <v>0.29166666666666669</v>
      </c>
      <c r="CP21" s="162">
        <v>0.3125</v>
      </c>
      <c r="CQ21" s="162">
        <v>0.33333333333333298</v>
      </c>
      <c r="CR21" s="162">
        <v>0.35416666666666702</v>
      </c>
      <c r="CS21" s="162">
        <v>0.375</v>
      </c>
      <c r="CT21" s="162">
        <v>0.39583333333333398</v>
      </c>
      <c r="CU21" s="162">
        <v>0.41666666666666702</v>
      </c>
      <c r="CV21" s="162">
        <v>0.4375</v>
      </c>
      <c r="CW21" s="162">
        <v>0.45833333333333398</v>
      </c>
      <c r="CX21" s="162">
        <v>0.47916666666666702</v>
      </c>
      <c r="CY21" s="162">
        <v>0.5</v>
      </c>
      <c r="CZ21" s="162">
        <v>0.52083333333333304</v>
      </c>
      <c r="DA21" s="162">
        <v>0.54166666666666696</v>
      </c>
      <c r="DB21" s="162">
        <v>0.5625</v>
      </c>
      <c r="DC21" s="162">
        <v>0.58333333333333304</v>
      </c>
      <c r="DD21" s="162">
        <v>0.60416666666666696</v>
      </c>
      <c r="DE21" s="162">
        <v>0.625</v>
      </c>
      <c r="DF21" s="162">
        <v>0.64583333333333304</v>
      </c>
      <c r="DG21" s="162">
        <v>0.66666666666666696</v>
      </c>
      <c r="DH21" s="162">
        <v>0.6875</v>
      </c>
      <c r="DI21" s="162">
        <v>0.70833333333333304</v>
      </c>
      <c r="DJ21" s="162">
        <v>0.72916666666666696</v>
      </c>
      <c r="DK21" s="162">
        <v>0.75</v>
      </c>
      <c r="DL21" s="162">
        <v>0.77083333333333304</v>
      </c>
      <c r="DM21" s="162">
        <v>0.79166666666666696</v>
      </c>
    </row>
    <row r="22" spans="3:117" ht="20.25" customHeight="1" x14ac:dyDescent="0.45">
      <c r="C22" s="156"/>
      <c r="D22" s="156"/>
      <c r="E22" s="164"/>
      <c r="F22" s="201"/>
      <c r="G22" s="128"/>
      <c r="H22" s="201"/>
      <c r="I22" s="158" t="str">
        <f t="shared" si="3"/>
        <v>-</v>
      </c>
      <c r="J22" s="130" t="str">
        <f t="shared" si="3"/>
        <v>-</v>
      </c>
      <c r="K22" s="158" t="str">
        <f t="shared" si="3"/>
        <v>-</v>
      </c>
      <c r="L22" s="130" t="str">
        <f t="shared" si="3"/>
        <v>-</v>
      </c>
      <c r="M22" s="158" t="str">
        <f t="shared" si="3"/>
        <v>-</v>
      </c>
      <c r="N22" s="130" t="str">
        <f t="shared" si="3"/>
        <v>-</v>
      </c>
      <c r="O22" s="158" t="str">
        <f t="shared" si="3"/>
        <v>-</v>
      </c>
      <c r="P22" s="130" t="str">
        <f t="shared" si="3"/>
        <v>-</v>
      </c>
      <c r="Q22" s="158" t="str">
        <f t="shared" si="3"/>
        <v>-</v>
      </c>
      <c r="R22" s="130" t="str">
        <f t="shared" si="3"/>
        <v>-</v>
      </c>
      <c r="S22" s="158" t="str">
        <f t="shared" si="3"/>
        <v>-</v>
      </c>
      <c r="T22" s="130" t="str">
        <f t="shared" si="3"/>
        <v>-</v>
      </c>
      <c r="U22" s="158" t="str">
        <f t="shared" si="3"/>
        <v>-</v>
      </c>
      <c r="V22" s="130" t="str">
        <f t="shared" si="3"/>
        <v>-</v>
      </c>
      <c r="W22" s="158" t="str">
        <f t="shared" si="3"/>
        <v>-</v>
      </c>
      <c r="X22" s="130" t="str">
        <f t="shared" si="3"/>
        <v>-</v>
      </c>
      <c r="Y22" s="158" t="str">
        <f t="shared" si="4"/>
        <v>-</v>
      </c>
      <c r="Z22" s="130" t="str">
        <f t="shared" si="4"/>
        <v>-</v>
      </c>
      <c r="AA22" s="158" t="str">
        <f t="shared" si="4"/>
        <v>-</v>
      </c>
      <c r="AB22" s="130" t="str">
        <f t="shared" si="4"/>
        <v>-</v>
      </c>
      <c r="AC22" s="158" t="str">
        <f t="shared" si="4"/>
        <v>-</v>
      </c>
      <c r="AD22" s="130" t="str">
        <f t="shared" si="4"/>
        <v>-</v>
      </c>
      <c r="AE22" s="158" t="str">
        <f t="shared" si="4"/>
        <v>-</v>
      </c>
      <c r="AF22" s="130" t="str">
        <f t="shared" si="4"/>
        <v>-</v>
      </c>
      <c r="AG22" s="132" t="str">
        <f t="shared" si="4"/>
        <v>-</v>
      </c>
      <c r="AH22" s="159">
        <f t="shared" si="5"/>
        <v>0</v>
      </c>
      <c r="AJ22" s="203" t="str">
        <f t="shared" si="11"/>
        <v>-</v>
      </c>
      <c r="AK22" s="203" t="str">
        <f t="shared" si="6"/>
        <v>-</v>
      </c>
      <c r="AL22" s="203" t="str">
        <f t="shared" si="6"/>
        <v>-</v>
      </c>
      <c r="AM22" s="203" t="str">
        <f t="shared" si="6"/>
        <v>-</v>
      </c>
      <c r="AN22" s="203" t="str">
        <f t="shared" si="6"/>
        <v>-</v>
      </c>
      <c r="AO22" s="203" t="str">
        <f t="shared" si="6"/>
        <v>-</v>
      </c>
      <c r="AP22" s="203" t="str">
        <f t="shared" si="6"/>
        <v>-</v>
      </c>
      <c r="AQ22" s="203" t="str">
        <f t="shared" si="6"/>
        <v>-</v>
      </c>
      <c r="AR22" s="203" t="str">
        <f t="shared" si="6"/>
        <v>-</v>
      </c>
      <c r="AS22" s="203" t="str">
        <f t="shared" si="6"/>
        <v>-</v>
      </c>
      <c r="AT22" s="203" t="str">
        <f t="shared" si="6"/>
        <v>-</v>
      </c>
      <c r="AU22" s="203" t="str">
        <f t="shared" si="6"/>
        <v>-</v>
      </c>
      <c r="AV22" s="203" t="str">
        <f t="shared" si="6"/>
        <v>-</v>
      </c>
      <c r="AW22" s="203" t="str">
        <f t="shared" si="6"/>
        <v>-</v>
      </c>
      <c r="AX22" s="203" t="str">
        <f t="shared" si="6"/>
        <v>-</v>
      </c>
      <c r="AY22" s="203" t="str">
        <f t="shared" si="6"/>
        <v>-</v>
      </c>
      <c r="AZ22" s="203" t="str">
        <f t="shared" si="6"/>
        <v>-</v>
      </c>
      <c r="BA22" s="203" t="str">
        <f t="shared" si="7"/>
        <v>-</v>
      </c>
      <c r="BB22" s="203" t="str">
        <f t="shared" si="7"/>
        <v>-</v>
      </c>
      <c r="BC22" s="203" t="str">
        <f t="shared" si="7"/>
        <v>-</v>
      </c>
      <c r="BD22" s="203" t="str">
        <f t="shared" si="7"/>
        <v>-</v>
      </c>
      <c r="BE22" s="203" t="str">
        <f t="shared" si="7"/>
        <v>-</v>
      </c>
      <c r="BF22" s="203" t="str">
        <f t="shared" si="7"/>
        <v>-</v>
      </c>
      <c r="BG22" s="203" t="str">
        <f t="shared" si="7"/>
        <v>-</v>
      </c>
      <c r="BH22" s="203" t="str">
        <f t="shared" si="7"/>
        <v>-</v>
      </c>
      <c r="BI22" s="125"/>
      <c r="BJ22" s="160">
        <f t="shared" si="12"/>
        <v>0</v>
      </c>
      <c r="BK22" s="160">
        <f t="shared" si="8"/>
        <v>0</v>
      </c>
      <c r="BL22" s="160">
        <f t="shared" si="8"/>
        <v>0</v>
      </c>
      <c r="BM22" s="160">
        <f t="shared" si="8"/>
        <v>0</v>
      </c>
      <c r="BN22" s="160"/>
      <c r="BO22" s="160">
        <f t="shared" si="9"/>
        <v>0.29166666666666669</v>
      </c>
      <c r="BP22" s="160">
        <f t="shared" si="9"/>
        <v>0.3125</v>
      </c>
      <c r="BQ22" s="160">
        <f t="shared" si="9"/>
        <v>0.33333333333333298</v>
      </c>
      <c r="BR22" s="160">
        <f t="shared" si="9"/>
        <v>0.35416666666666702</v>
      </c>
      <c r="BS22" s="160">
        <f t="shared" si="9"/>
        <v>0.375</v>
      </c>
      <c r="BT22" s="160">
        <f t="shared" si="9"/>
        <v>0.39583333333333398</v>
      </c>
      <c r="BU22" s="160">
        <f t="shared" si="9"/>
        <v>0.41666666666666702</v>
      </c>
      <c r="BV22" s="160">
        <f t="shared" si="9"/>
        <v>0.4375</v>
      </c>
      <c r="BW22" s="160">
        <f t="shared" si="9"/>
        <v>0.45833333333333398</v>
      </c>
      <c r="BX22" s="160">
        <f t="shared" si="9"/>
        <v>0.47916666666666702</v>
      </c>
      <c r="BY22" s="160">
        <f t="shared" si="9"/>
        <v>0.5</v>
      </c>
      <c r="BZ22" s="160">
        <f t="shared" si="9"/>
        <v>0.52083333333333304</v>
      </c>
      <c r="CA22" s="160">
        <f t="shared" si="9"/>
        <v>0.54166666666666696</v>
      </c>
      <c r="CB22" s="160">
        <f t="shared" si="9"/>
        <v>0.5625</v>
      </c>
      <c r="CC22" s="160">
        <f t="shared" si="9"/>
        <v>0.58333333333333304</v>
      </c>
      <c r="CD22" s="160">
        <f t="shared" si="9"/>
        <v>0.60416666666666696</v>
      </c>
      <c r="CE22" s="160">
        <f t="shared" si="10"/>
        <v>0.625</v>
      </c>
      <c r="CF22" s="160">
        <f t="shared" si="10"/>
        <v>0.64583333333333304</v>
      </c>
      <c r="CG22" s="160">
        <f t="shared" si="10"/>
        <v>0.66666666666666696</v>
      </c>
      <c r="CH22" s="160">
        <f t="shared" si="10"/>
        <v>0.6875</v>
      </c>
      <c r="CI22" s="160">
        <f t="shared" si="10"/>
        <v>0.70833333333333304</v>
      </c>
      <c r="CJ22" s="160">
        <f t="shared" si="10"/>
        <v>0.72916666666666696</v>
      </c>
      <c r="CK22" s="160">
        <f t="shared" si="10"/>
        <v>0.75</v>
      </c>
      <c r="CL22" s="160">
        <f t="shared" si="10"/>
        <v>0.77083333333333304</v>
      </c>
      <c r="CM22" s="160">
        <f t="shared" si="10"/>
        <v>0.79166666666666696</v>
      </c>
      <c r="CN22" s="161"/>
      <c r="CO22" s="162">
        <v>0.29166666666666669</v>
      </c>
      <c r="CP22" s="162">
        <v>0.3125</v>
      </c>
      <c r="CQ22" s="162">
        <v>0.33333333333333298</v>
      </c>
      <c r="CR22" s="162">
        <v>0.35416666666666702</v>
      </c>
      <c r="CS22" s="162">
        <v>0.375</v>
      </c>
      <c r="CT22" s="162">
        <v>0.39583333333333398</v>
      </c>
      <c r="CU22" s="162">
        <v>0.41666666666666702</v>
      </c>
      <c r="CV22" s="162">
        <v>0.4375</v>
      </c>
      <c r="CW22" s="162">
        <v>0.45833333333333398</v>
      </c>
      <c r="CX22" s="162">
        <v>0.47916666666666702</v>
      </c>
      <c r="CY22" s="162">
        <v>0.5</v>
      </c>
      <c r="CZ22" s="162">
        <v>0.52083333333333304</v>
      </c>
      <c r="DA22" s="162">
        <v>0.54166666666666696</v>
      </c>
      <c r="DB22" s="162">
        <v>0.5625</v>
      </c>
      <c r="DC22" s="162">
        <v>0.58333333333333304</v>
      </c>
      <c r="DD22" s="162">
        <v>0.60416666666666696</v>
      </c>
      <c r="DE22" s="162">
        <v>0.625</v>
      </c>
      <c r="DF22" s="162">
        <v>0.64583333333333304</v>
      </c>
      <c r="DG22" s="162">
        <v>0.66666666666666696</v>
      </c>
      <c r="DH22" s="162">
        <v>0.6875</v>
      </c>
      <c r="DI22" s="162">
        <v>0.70833333333333304</v>
      </c>
      <c r="DJ22" s="162">
        <v>0.72916666666666696</v>
      </c>
      <c r="DK22" s="162">
        <v>0.75</v>
      </c>
      <c r="DL22" s="162">
        <v>0.77083333333333304</v>
      </c>
      <c r="DM22" s="162">
        <v>0.79166666666666696</v>
      </c>
    </row>
    <row r="23" spans="3:117" ht="20.25" customHeight="1" x14ac:dyDescent="0.45">
      <c r="C23" s="156"/>
      <c r="D23" s="156"/>
      <c r="E23" s="164"/>
      <c r="F23" s="201"/>
      <c r="G23" s="128"/>
      <c r="H23" s="201"/>
      <c r="I23" s="158" t="str">
        <f t="shared" si="3"/>
        <v>-</v>
      </c>
      <c r="J23" s="130" t="str">
        <f t="shared" si="3"/>
        <v>-</v>
      </c>
      <c r="K23" s="158" t="str">
        <f t="shared" si="3"/>
        <v>-</v>
      </c>
      <c r="L23" s="130" t="str">
        <f t="shared" si="3"/>
        <v>-</v>
      </c>
      <c r="M23" s="158" t="str">
        <f t="shared" si="3"/>
        <v>-</v>
      </c>
      <c r="N23" s="130" t="str">
        <f t="shared" si="3"/>
        <v>-</v>
      </c>
      <c r="O23" s="158" t="str">
        <f t="shared" si="3"/>
        <v>-</v>
      </c>
      <c r="P23" s="130" t="str">
        <f t="shared" si="3"/>
        <v>-</v>
      </c>
      <c r="Q23" s="158" t="str">
        <f t="shared" si="3"/>
        <v>-</v>
      </c>
      <c r="R23" s="130" t="str">
        <f t="shared" si="3"/>
        <v>-</v>
      </c>
      <c r="S23" s="158" t="str">
        <f t="shared" si="3"/>
        <v>-</v>
      </c>
      <c r="T23" s="130" t="str">
        <f t="shared" si="3"/>
        <v>-</v>
      </c>
      <c r="U23" s="158" t="str">
        <f t="shared" si="3"/>
        <v>-</v>
      </c>
      <c r="V23" s="130" t="str">
        <f t="shared" si="3"/>
        <v>-</v>
      </c>
      <c r="W23" s="158" t="str">
        <f t="shared" si="3"/>
        <v>-</v>
      </c>
      <c r="X23" s="130" t="str">
        <f t="shared" si="3"/>
        <v>-</v>
      </c>
      <c r="Y23" s="158" t="str">
        <f t="shared" si="4"/>
        <v>-</v>
      </c>
      <c r="Z23" s="130" t="str">
        <f t="shared" si="4"/>
        <v>-</v>
      </c>
      <c r="AA23" s="158" t="str">
        <f t="shared" si="4"/>
        <v>-</v>
      </c>
      <c r="AB23" s="130" t="str">
        <f t="shared" si="4"/>
        <v>-</v>
      </c>
      <c r="AC23" s="158" t="str">
        <f t="shared" si="4"/>
        <v>-</v>
      </c>
      <c r="AD23" s="130" t="str">
        <f t="shared" si="4"/>
        <v>-</v>
      </c>
      <c r="AE23" s="158" t="str">
        <f t="shared" si="4"/>
        <v>-</v>
      </c>
      <c r="AF23" s="130" t="str">
        <f t="shared" si="4"/>
        <v>-</v>
      </c>
      <c r="AG23" s="132" t="str">
        <f t="shared" si="4"/>
        <v>-</v>
      </c>
      <c r="AH23" s="159">
        <f t="shared" si="5"/>
        <v>0</v>
      </c>
      <c r="AJ23" s="203" t="str">
        <f t="shared" si="11"/>
        <v>-</v>
      </c>
      <c r="AK23" s="203" t="str">
        <f t="shared" si="6"/>
        <v>-</v>
      </c>
      <c r="AL23" s="203" t="str">
        <f t="shared" si="6"/>
        <v>-</v>
      </c>
      <c r="AM23" s="203" t="str">
        <f t="shared" si="6"/>
        <v>-</v>
      </c>
      <c r="AN23" s="203" t="str">
        <f t="shared" si="6"/>
        <v>-</v>
      </c>
      <c r="AO23" s="203" t="str">
        <f t="shared" si="6"/>
        <v>-</v>
      </c>
      <c r="AP23" s="203" t="str">
        <f t="shared" si="6"/>
        <v>-</v>
      </c>
      <c r="AQ23" s="203" t="str">
        <f t="shared" si="6"/>
        <v>-</v>
      </c>
      <c r="AR23" s="203" t="str">
        <f t="shared" si="6"/>
        <v>-</v>
      </c>
      <c r="AS23" s="203" t="str">
        <f t="shared" si="6"/>
        <v>-</v>
      </c>
      <c r="AT23" s="203" t="str">
        <f t="shared" si="6"/>
        <v>-</v>
      </c>
      <c r="AU23" s="203" t="str">
        <f t="shared" si="6"/>
        <v>-</v>
      </c>
      <c r="AV23" s="203" t="str">
        <f t="shared" si="6"/>
        <v>-</v>
      </c>
      <c r="AW23" s="203" t="str">
        <f t="shared" si="6"/>
        <v>-</v>
      </c>
      <c r="AX23" s="203" t="str">
        <f t="shared" si="6"/>
        <v>-</v>
      </c>
      <c r="AY23" s="203" t="str">
        <f t="shared" si="6"/>
        <v>-</v>
      </c>
      <c r="AZ23" s="203" t="str">
        <f t="shared" si="6"/>
        <v>-</v>
      </c>
      <c r="BA23" s="203" t="str">
        <f t="shared" si="7"/>
        <v>-</v>
      </c>
      <c r="BB23" s="203" t="str">
        <f t="shared" si="7"/>
        <v>-</v>
      </c>
      <c r="BC23" s="203" t="str">
        <f t="shared" si="7"/>
        <v>-</v>
      </c>
      <c r="BD23" s="203" t="str">
        <f t="shared" si="7"/>
        <v>-</v>
      </c>
      <c r="BE23" s="203" t="str">
        <f t="shared" si="7"/>
        <v>-</v>
      </c>
      <c r="BF23" s="203" t="str">
        <f t="shared" si="7"/>
        <v>-</v>
      </c>
      <c r="BG23" s="203" t="str">
        <f t="shared" si="7"/>
        <v>-</v>
      </c>
      <c r="BH23" s="203" t="str">
        <f t="shared" si="7"/>
        <v>-</v>
      </c>
      <c r="BI23" s="125"/>
      <c r="BJ23" s="160">
        <f t="shared" si="12"/>
        <v>0</v>
      </c>
      <c r="BK23" s="160">
        <f t="shared" si="8"/>
        <v>0</v>
      </c>
      <c r="BL23" s="160">
        <f t="shared" si="8"/>
        <v>0</v>
      </c>
      <c r="BM23" s="160">
        <f t="shared" si="8"/>
        <v>0</v>
      </c>
      <c r="BN23" s="160"/>
      <c r="BO23" s="160">
        <f t="shared" si="9"/>
        <v>0.29166666666666669</v>
      </c>
      <c r="BP23" s="160">
        <f t="shared" si="9"/>
        <v>0.3125</v>
      </c>
      <c r="BQ23" s="160">
        <f t="shared" si="9"/>
        <v>0.33333333333333298</v>
      </c>
      <c r="BR23" s="160">
        <f t="shared" si="9"/>
        <v>0.35416666666666702</v>
      </c>
      <c r="BS23" s="160">
        <f t="shared" si="9"/>
        <v>0.375</v>
      </c>
      <c r="BT23" s="160">
        <f t="shared" si="9"/>
        <v>0.39583333333333398</v>
      </c>
      <c r="BU23" s="160">
        <f t="shared" si="9"/>
        <v>0.41666666666666702</v>
      </c>
      <c r="BV23" s="160">
        <f t="shared" si="9"/>
        <v>0.4375</v>
      </c>
      <c r="BW23" s="160">
        <f t="shared" si="9"/>
        <v>0.45833333333333398</v>
      </c>
      <c r="BX23" s="160">
        <f t="shared" si="9"/>
        <v>0.47916666666666702</v>
      </c>
      <c r="BY23" s="160">
        <f t="shared" si="9"/>
        <v>0.5</v>
      </c>
      <c r="BZ23" s="160">
        <f t="shared" si="9"/>
        <v>0.52083333333333304</v>
      </c>
      <c r="CA23" s="160">
        <f t="shared" si="9"/>
        <v>0.54166666666666696</v>
      </c>
      <c r="CB23" s="160">
        <f t="shared" si="9"/>
        <v>0.5625</v>
      </c>
      <c r="CC23" s="160">
        <f t="shared" si="9"/>
        <v>0.58333333333333304</v>
      </c>
      <c r="CD23" s="160">
        <f t="shared" si="9"/>
        <v>0.60416666666666696</v>
      </c>
      <c r="CE23" s="160">
        <f t="shared" si="10"/>
        <v>0.625</v>
      </c>
      <c r="CF23" s="160">
        <f t="shared" si="10"/>
        <v>0.64583333333333304</v>
      </c>
      <c r="CG23" s="160">
        <f t="shared" si="10"/>
        <v>0.66666666666666696</v>
      </c>
      <c r="CH23" s="160">
        <f t="shared" si="10"/>
        <v>0.6875</v>
      </c>
      <c r="CI23" s="160">
        <f t="shared" si="10"/>
        <v>0.70833333333333304</v>
      </c>
      <c r="CJ23" s="160">
        <f t="shared" si="10"/>
        <v>0.72916666666666696</v>
      </c>
      <c r="CK23" s="160">
        <f t="shared" si="10"/>
        <v>0.75</v>
      </c>
      <c r="CL23" s="160">
        <f t="shared" si="10"/>
        <v>0.77083333333333304</v>
      </c>
      <c r="CM23" s="160">
        <f t="shared" si="10"/>
        <v>0.79166666666666696</v>
      </c>
      <c r="CN23" s="161"/>
      <c r="CO23" s="162">
        <v>0.29166666666666669</v>
      </c>
      <c r="CP23" s="162">
        <v>0.3125</v>
      </c>
      <c r="CQ23" s="162">
        <v>0.33333333333333298</v>
      </c>
      <c r="CR23" s="162">
        <v>0.35416666666666702</v>
      </c>
      <c r="CS23" s="162">
        <v>0.375</v>
      </c>
      <c r="CT23" s="162">
        <v>0.39583333333333398</v>
      </c>
      <c r="CU23" s="162">
        <v>0.41666666666666702</v>
      </c>
      <c r="CV23" s="162">
        <v>0.4375</v>
      </c>
      <c r="CW23" s="162">
        <v>0.45833333333333398</v>
      </c>
      <c r="CX23" s="162">
        <v>0.47916666666666702</v>
      </c>
      <c r="CY23" s="162">
        <v>0.5</v>
      </c>
      <c r="CZ23" s="162">
        <v>0.52083333333333304</v>
      </c>
      <c r="DA23" s="162">
        <v>0.54166666666666696</v>
      </c>
      <c r="DB23" s="162">
        <v>0.5625</v>
      </c>
      <c r="DC23" s="162">
        <v>0.58333333333333304</v>
      </c>
      <c r="DD23" s="162">
        <v>0.60416666666666696</v>
      </c>
      <c r="DE23" s="162">
        <v>0.625</v>
      </c>
      <c r="DF23" s="162">
        <v>0.64583333333333304</v>
      </c>
      <c r="DG23" s="162">
        <v>0.66666666666666696</v>
      </c>
      <c r="DH23" s="162">
        <v>0.6875</v>
      </c>
      <c r="DI23" s="162">
        <v>0.70833333333333304</v>
      </c>
      <c r="DJ23" s="162">
        <v>0.72916666666666696</v>
      </c>
      <c r="DK23" s="162">
        <v>0.75</v>
      </c>
      <c r="DL23" s="162">
        <v>0.77083333333333304</v>
      </c>
      <c r="DM23" s="162">
        <v>0.79166666666666696</v>
      </c>
    </row>
    <row r="24" spans="3:117" ht="20.25" customHeight="1" x14ac:dyDescent="0.45">
      <c r="C24" s="156"/>
      <c r="D24" s="156"/>
      <c r="E24" s="128"/>
      <c r="F24" s="201"/>
      <c r="G24" s="128"/>
      <c r="H24" s="201"/>
      <c r="I24" s="158" t="str">
        <f t="shared" si="3"/>
        <v>-</v>
      </c>
      <c r="J24" s="130" t="str">
        <f t="shared" si="3"/>
        <v>-</v>
      </c>
      <c r="K24" s="158" t="str">
        <f t="shared" si="3"/>
        <v>-</v>
      </c>
      <c r="L24" s="130" t="str">
        <f t="shared" si="3"/>
        <v>-</v>
      </c>
      <c r="M24" s="158" t="str">
        <f t="shared" si="3"/>
        <v>-</v>
      </c>
      <c r="N24" s="130" t="str">
        <f t="shared" si="3"/>
        <v>-</v>
      </c>
      <c r="O24" s="158" t="str">
        <f t="shared" si="3"/>
        <v>-</v>
      </c>
      <c r="P24" s="130" t="str">
        <f t="shared" si="3"/>
        <v>-</v>
      </c>
      <c r="Q24" s="158" t="str">
        <f t="shared" si="3"/>
        <v>-</v>
      </c>
      <c r="R24" s="130" t="str">
        <f t="shared" si="3"/>
        <v>-</v>
      </c>
      <c r="S24" s="158" t="str">
        <f t="shared" si="3"/>
        <v>-</v>
      </c>
      <c r="T24" s="130" t="str">
        <f t="shared" si="3"/>
        <v>-</v>
      </c>
      <c r="U24" s="158" t="str">
        <f t="shared" si="3"/>
        <v>-</v>
      </c>
      <c r="V24" s="130" t="str">
        <f t="shared" si="3"/>
        <v>-</v>
      </c>
      <c r="W24" s="158" t="str">
        <f t="shared" si="3"/>
        <v>-</v>
      </c>
      <c r="X24" s="130" t="str">
        <f t="shared" si="3"/>
        <v>-</v>
      </c>
      <c r="Y24" s="158" t="str">
        <f t="shared" si="4"/>
        <v>-</v>
      </c>
      <c r="Z24" s="130" t="str">
        <f t="shared" si="4"/>
        <v>-</v>
      </c>
      <c r="AA24" s="158" t="str">
        <f t="shared" si="4"/>
        <v>-</v>
      </c>
      <c r="AB24" s="130" t="str">
        <f t="shared" si="4"/>
        <v>-</v>
      </c>
      <c r="AC24" s="158" t="str">
        <f t="shared" si="4"/>
        <v>-</v>
      </c>
      <c r="AD24" s="130" t="str">
        <f t="shared" si="4"/>
        <v>-</v>
      </c>
      <c r="AE24" s="158" t="str">
        <f t="shared" si="4"/>
        <v>-</v>
      </c>
      <c r="AF24" s="130" t="str">
        <f t="shared" si="4"/>
        <v>-</v>
      </c>
      <c r="AG24" s="132" t="str">
        <f t="shared" si="4"/>
        <v>-</v>
      </c>
      <c r="AH24" s="159">
        <f t="shared" si="5"/>
        <v>0</v>
      </c>
      <c r="AJ24" s="203" t="str">
        <f t="shared" si="11"/>
        <v>-</v>
      </c>
      <c r="AK24" s="203" t="str">
        <f t="shared" si="6"/>
        <v>-</v>
      </c>
      <c r="AL24" s="203" t="str">
        <f t="shared" si="6"/>
        <v>-</v>
      </c>
      <c r="AM24" s="203" t="str">
        <f t="shared" si="6"/>
        <v>-</v>
      </c>
      <c r="AN24" s="203" t="str">
        <f t="shared" si="6"/>
        <v>-</v>
      </c>
      <c r="AO24" s="203" t="str">
        <f t="shared" si="6"/>
        <v>-</v>
      </c>
      <c r="AP24" s="203" t="str">
        <f t="shared" si="6"/>
        <v>-</v>
      </c>
      <c r="AQ24" s="203" t="str">
        <f t="shared" si="6"/>
        <v>-</v>
      </c>
      <c r="AR24" s="203" t="str">
        <f t="shared" si="6"/>
        <v>-</v>
      </c>
      <c r="AS24" s="203" t="str">
        <f t="shared" si="6"/>
        <v>-</v>
      </c>
      <c r="AT24" s="203" t="str">
        <f t="shared" si="6"/>
        <v>-</v>
      </c>
      <c r="AU24" s="203" t="str">
        <f t="shared" si="6"/>
        <v>-</v>
      </c>
      <c r="AV24" s="203" t="str">
        <f t="shared" si="6"/>
        <v>-</v>
      </c>
      <c r="AW24" s="203" t="str">
        <f t="shared" si="6"/>
        <v>-</v>
      </c>
      <c r="AX24" s="203" t="str">
        <f t="shared" si="6"/>
        <v>-</v>
      </c>
      <c r="AY24" s="203" t="str">
        <f t="shared" si="6"/>
        <v>-</v>
      </c>
      <c r="AZ24" s="203" t="str">
        <f t="shared" si="6"/>
        <v>-</v>
      </c>
      <c r="BA24" s="203" t="str">
        <f t="shared" si="7"/>
        <v>-</v>
      </c>
      <c r="BB24" s="203" t="str">
        <f t="shared" si="7"/>
        <v>-</v>
      </c>
      <c r="BC24" s="203" t="str">
        <f t="shared" si="7"/>
        <v>-</v>
      </c>
      <c r="BD24" s="203" t="str">
        <f t="shared" si="7"/>
        <v>-</v>
      </c>
      <c r="BE24" s="203" t="str">
        <f t="shared" si="7"/>
        <v>-</v>
      </c>
      <c r="BF24" s="203" t="str">
        <f t="shared" si="7"/>
        <v>-</v>
      </c>
      <c r="BG24" s="203" t="str">
        <f t="shared" si="7"/>
        <v>-</v>
      </c>
      <c r="BH24" s="203" t="str">
        <f t="shared" si="7"/>
        <v>-</v>
      </c>
      <c r="BI24" s="125"/>
      <c r="BJ24" s="160">
        <f t="shared" si="12"/>
        <v>0</v>
      </c>
      <c r="BK24" s="160">
        <f t="shared" si="8"/>
        <v>0</v>
      </c>
      <c r="BL24" s="160">
        <f t="shared" si="8"/>
        <v>0</v>
      </c>
      <c r="BM24" s="160">
        <f t="shared" si="8"/>
        <v>0</v>
      </c>
      <c r="BN24" s="160"/>
      <c r="BO24" s="160">
        <f t="shared" si="9"/>
        <v>0.29166666666666669</v>
      </c>
      <c r="BP24" s="160">
        <f t="shared" si="9"/>
        <v>0.3125</v>
      </c>
      <c r="BQ24" s="160">
        <f t="shared" si="9"/>
        <v>0.33333333333333298</v>
      </c>
      <c r="BR24" s="160">
        <f t="shared" si="9"/>
        <v>0.35416666666666702</v>
      </c>
      <c r="BS24" s="160">
        <f t="shared" si="9"/>
        <v>0.375</v>
      </c>
      <c r="BT24" s="160">
        <f t="shared" si="9"/>
        <v>0.39583333333333398</v>
      </c>
      <c r="BU24" s="160">
        <f t="shared" si="9"/>
        <v>0.41666666666666702</v>
      </c>
      <c r="BV24" s="160">
        <f t="shared" si="9"/>
        <v>0.4375</v>
      </c>
      <c r="BW24" s="160">
        <f t="shared" si="9"/>
        <v>0.45833333333333398</v>
      </c>
      <c r="BX24" s="160">
        <f t="shared" si="9"/>
        <v>0.47916666666666702</v>
      </c>
      <c r="BY24" s="160">
        <f t="shared" si="9"/>
        <v>0.5</v>
      </c>
      <c r="BZ24" s="160">
        <f t="shared" si="9"/>
        <v>0.52083333333333304</v>
      </c>
      <c r="CA24" s="160">
        <f t="shared" si="9"/>
        <v>0.54166666666666696</v>
      </c>
      <c r="CB24" s="160">
        <f t="shared" si="9"/>
        <v>0.5625</v>
      </c>
      <c r="CC24" s="160">
        <f t="shared" si="9"/>
        <v>0.58333333333333304</v>
      </c>
      <c r="CD24" s="160">
        <f t="shared" si="9"/>
        <v>0.60416666666666696</v>
      </c>
      <c r="CE24" s="160">
        <f t="shared" si="10"/>
        <v>0.625</v>
      </c>
      <c r="CF24" s="160">
        <f t="shared" si="10"/>
        <v>0.64583333333333304</v>
      </c>
      <c r="CG24" s="160">
        <f t="shared" si="10"/>
        <v>0.66666666666666696</v>
      </c>
      <c r="CH24" s="160">
        <f t="shared" si="10"/>
        <v>0.6875</v>
      </c>
      <c r="CI24" s="160">
        <f t="shared" si="10"/>
        <v>0.70833333333333304</v>
      </c>
      <c r="CJ24" s="160">
        <f t="shared" si="10"/>
        <v>0.72916666666666696</v>
      </c>
      <c r="CK24" s="160">
        <f t="shared" si="10"/>
        <v>0.75</v>
      </c>
      <c r="CL24" s="160">
        <f t="shared" si="10"/>
        <v>0.77083333333333304</v>
      </c>
      <c r="CM24" s="160">
        <f t="shared" si="10"/>
        <v>0.79166666666666696</v>
      </c>
      <c r="CN24" s="161"/>
      <c r="CO24" s="162">
        <v>0.29166666666666669</v>
      </c>
      <c r="CP24" s="162">
        <v>0.3125</v>
      </c>
      <c r="CQ24" s="162">
        <v>0.33333333333333298</v>
      </c>
      <c r="CR24" s="162">
        <v>0.35416666666666702</v>
      </c>
      <c r="CS24" s="162">
        <v>0.375</v>
      </c>
      <c r="CT24" s="162">
        <v>0.39583333333333398</v>
      </c>
      <c r="CU24" s="162">
        <v>0.41666666666666702</v>
      </c>
      <c r="CV24" s="162">
        <v>0.4375</v>
      </c>
      <c r="CW24" s="162">
        <v>0.45833333333333398</v>
      </c>
      <c r="CX24" s="162">
        <v>0.47916666666666702</v>
      </c>
      <c r="CY24" s="162">
        <v>0.5</v>
      </c>
      <c r="CZ24" s="162">
        <v>0.52083333333333304</v>
      </c>
      <c r="DA24" s="162">
        <v>0.54166666666666696</v>
      </c>
      <c r="DB24" s="162">
        <v>0.5625</v>
      </c>
      <c r="DC24" s="162">
        <v>0.58333333333333304</v>
      </c>
      <c r="DD24" s="162">
        <v>0.60416666666666696</v>
      </c>
      <c r="DE24" s="162">
        <v>0.625</v>
      </c>
      <c r="DF24" s="162">
        <v>0.64583333333333304</v>
      </c>
      <c r="DG24" s="162">
        <v>0.66666666666666696</v>
      </c>
      <c r="DH24" s="162">
        <v>0.6875</v>
      </c>
      <c r="DI24" s="162">
        <v>0.70833333333333304</v>
      </c>
      <c r="DJ24" s="162">
        <v>0.72916666666666696</v>
      </c>
      <c r="DK24" s="162">
        <v>0.75</v>
      </c>
      <c r="DL24" s="162">
        <v>0.77083333333333304</v>
      </c>
      <c r="DM24" s="162">
        <v>0.79166666666666696</v>
      </c>
    </row>
    <row r="25" spans="3:117" ht="20.25" customHeight="1" x14ac:dyDescent="0.45">
      <c r="C25" s="156"/>
      <c r="D25" s="156"/>
      <c r="E25" s="128"/>
      <c r="F25" s="201"/>
      <c r="G25" s="128"/>
      <c r="H25" s="201"/>
      <c r="I25" s="158" t="str">
        <f t="shared" si="3"/>
        <v>-</v>
      </c>
      <c r="J25" s="130" t="str">
        <f t="shared" si="3"/>
        <v>-</v>
      </c>
      <c r="K25" s="158" t="str">
        <f t="shared" si="3"/>
        <v>-</v>
      </c>
      <c r="L25" s="130" t="str">
        <f t="shared" si="3"/>
        <v>-</v>
      </c>
      <c r="M25" s="158" t="str">
        <f t="shared" si="3"/>
        <v>-</v>
      </c>
      <c r="N25" s="130" t="str">
        <f t="shared" si="3"/>
        <v>-</v>
      </c>
      <c r="O25" s="158" t="str">
        <f t="shared" si="3"/>
        <v>-</v>
      </c>
      <c r="P25" s="130" t="str">
        <f t="shared" si="3"/>
        <v>-</v>
      </c>
      <c r="Q25" s="158" t="str">
        <f t="shared" si="3"/>
        <v>-</v>
      </c>
      <c r="R25" s="130" t="str">
        <f t="shared" si="3"/>
        <v>-</v>
      </c>
      <c r="S25" s="158" t="str">
        <f t="shared" si="3"/>
        <v>-</v>
      </c>
      <c r="T25" s="130" t="str">
        <f t="shared" si="3"/>
        <v>-</v>
      </c>
      <c r="U25" s="158" t="str">
        <f t="shared" si="3"/>
        <v>-</v>
      </c>
      <c r="V25" s="130" t="str">
        <f t="shared" si="3"/>
        <v>-</v>
      </c>
      <c r="W25" s="158" t="str">
        <f t="shared" si="3"/>
        <v>-</v>
      </c>
      <c r="X25" s="130" t="str">
        <f t="shared" si="3"/>
        <v>-</v>
      </c>
      <c r="Y25" s="158" t="str">
        <f t="shared" si="4"/>
        <v>-</v>
      </c>
      <c r="Z25" s="130" t="str">
        <f t="shared" si="4"/>
        <v>-</v>
      </c>
      <c r="AA25" s="158" t="str">
        <f t="shared" si="4"/>
        <v>-</v>
      </c>
      <c r="AB25" s="130" t="str">
        <f t="shared" si="4"/>
        <v>-</v>
      </c>
      <c r="AC25" s="158" t="str">
        <f t="shared" si="4"/>
        <v>-</v>
      </c>
      <c r="AD25" s="130" t="str">
        <f t="shared" si="4"/>
        <v>-</v>
      </c>
      <c r="AE25" s="158" t="str">
        <f t="shared" si="4"/>
        <v>-</v>
      </c>
      <c r="AF25" s="130" t="str">
        <f t="shared" si="4"/>
        <v>-</v>
      </c>
      <c r="AG25" s="132" t="str">
        <f t="shared" si="4"/>
        <v>-</v>
      </c>
      <c r="AH25" s="159">
        <f t="shared" si="5"/>
        <v>0</v>
      </c>
      <c r="AJ25" s="203" t="str">
        <f t="shared" si="11"/>
        <v>-</v>
      </c>
      <c r="AK25" s="203" t="str">
        <f t="shared" si="6"/>
        <v>-</v>
      </c>
      <c r="AL25" s="203" t="str">
        <f t="shared" si="6"/>
        <v>-</v>
      </c>
      <c r="AM25" s="203" t="str">
        <f t="shared" si="6"/>
        <v>-</v>
      </c>
      <c r="AN25" s="203" t="str">
        <f t="shared" si="6"/>
        <v>-</v>
      </c>
      <c r="AO25" s="203" t="str">
        <f t="shared" si="6"/>
        <v>-</v>
      </c>
      <c r="AP25" s="203" t="str">
        <f t="shared" si="6"/>
        <v>-</v>
      </c>
      <c r="AQ25" s="203" t="str">
        <f t="shared" si="6"/>
        <v>-</v>
      </c>
      <c r="AR25" s="203" t="str">
        <f t="shared" si="6"/>
        <v>-</v>
      </c>
      <c r="AS25" s="203" t="str">
        <f t="shared" si="6"/>
        <v>-</v>
      </c>
      <c r="AT25" s="203" t="str">
        <f t="shared" si="6"/>
        <v>-</v>
      </c>
      <c r="AU25" s="203" t="str">
        <f t="shared" si="6"/>
        <v>-</v>
      </c>
      <c r="AV25" s="203" t="str">
        <f t="shared" si="6"/>
        <v>-</v>
      </c>
      <c r="AW25" s="203" t="str">
        <f t="shared" si="6"/>
        <v>-</v>
      </c>
      <c r="AX25" s="203" t="str">
        <f t="shared" si="6"/>
        <v>-</v>
      </c>
      <c r="AY25" s="203" t="str">
        <f t="shared" si="6"/>
        <v>-</v>
      </c>
      <c r="AZ25" s="203" t="str">
        <f t="shared" si="6"/>
        <v>-</v>
      </c>
      <c r="BA25" s="203" t="str">
        <f t="shared" si="7"/>
        <v>-</v>
      </c>
      <c r="BB25" s="203" t="str">
        <f t="shared" si="7"/>
        <v>-</v>
      </c>
      <c r="BC25" s="203" t="str">
        <f t="shared" si="7"/>
        <v>-</v>
      </c>
      <c r="BD25" s="203" t="str">
        <f t="shared" si="7"/>
        <v>-</v>
      </c>
      <c r="BE25" s="203" t="str">
        <f t="shared" si="7"/>
        <v>-</v>
      </c>
      <c r="BF25" s="203" t="str">
        <f t="shared" si="7"/>
        <v>-</v>
      </c>
      <c r="BG25" s="203" t="str">
        <f t="shared" si="7"/>
        <v>-</v>
      </c>
      <c r="BH25" s="203" t="str">
        <f t="shared" si="7"/>
        <v>-</v>
      </c>
      <c r="BI25" s="125"/>
      <c r="BJ25" s="160">
        <f t="shared" si="12"/>
        <v>0</v>
      </c>
      <c r="BK25" s="160">
        <f t="shared" si="8"/>
        <v>0</v>
      </c>
      <c r="BL25" s="160">
        <f t="shared" si="8"/>
        <v>0</v>
      </c>
      <c r="BM25" s="160">
        <f t="shared" si="8"/>
        <v>0</v>
      </c>
      <c r="BN25" s="160"/>
      <c r="BO25" s="160">
        <f t="shared" si="9"/>
        <v>0.29166666666666669</v>
      </c>
      <c r="BP25" s="160">
        <f t="shared" si="9"/>
        <v>0.3125</v>
      </c>
      <c r="BQ25" s="160">
        <f t="shared" si="9"/>
        <v>0.33333333333333298</v>
      </c>
      <c r="BR25" s="160">
        <f t="shared" si="9"/>
        <v>0.35416666666666702</v>
      </c>
      <c r="BS25" s="160">
        <f t="shared" si="9"/>
        <v>0.375</v>
      </c>
      <c r="BT25" s="160">
        <f t="shared" si="9"/>
        <v>0.39583333333333398</v>
      </c>
      <c r="BU25" s="160">
        <f t="shared" si="9"/>
        <v>0.41666666666666702</v>
      </c>
      <c r="BV25" s="160">
        <f t="shared" si="9"/>
        <v>0.4375</v>
      </c>
      <c r="BW25" s="160">
        <f t="shared" si="9"/>
        <v>0.45833333333333398</v>
      </c>
      <c r="BX25" s="160">
        <f t="shared" si="9"/>
        <v>0.47916666666666702</v>
      </c>
      <c r="BY25" s="160">
        <f t="shared" si="9"/>
        <v>0.5</v>
      </c>
      <c r="BZ25" s="160">
        <f t="shared" si="9"/>
        <v>0.52083333333333304</v>
      </c>
      <c r="CA25" s="160">
        <f t="shared" si="9"/>
        <v>0.54166666666666696</v>
      </c>
      <c r="CB25" s="160">
        <f t="shared" si="9"/>
        <v>0.5625</v>
      </c>
      <c r="CC25" s="160">
        <f t="shared" si="9"/>
        <v>0.58333333333333304</v>
      </c>
      <c r="CD25" s="160">
        <f t="shared" si="9"/>
        <v>0.60416666666666696</v>
      </c>
      <c r="CE25" s="160">
        <f t="shared" si="10"/>
        <v>0.625</v>
      </c>
      <c r="CF25" s="160">
        <f t="shared" si="10"/>
        <v>0.64583333333333304</v>
      </c>
      <c r="CG25" s="160">
        <f t="shared" si="10"/>
        <v>0.66666666666666696</v>
      </c>
      <c r="CH25" s="160">
        <f t="shared" si="10"/>
        <v>0.6875</v>
      </c>
      <c r="CI25" s="160">
        <f t="shared" si="10"/>
        <v>0.70833333333333304</v>
      </c>
      <c r="CJ25" s="160">
        <f t="shared" si="10"/>
        <v>0.72916666666666696</v>
      </c>
      <c r="CK25" s="160">
        <f t="shared" si="10"/>
        <v>0.75</v>
      </c>
      <c r="CL25" s="160">
        <f t="shared" si="10"/>
        <v>0.77083333333333304</v>
      </c>
      <c r="CM25" s="160">
        <f t="shared" si="10"/>
        <v>0.79166666666666696</v>
      </c>
      <c r="CN25" s="161"/>
      <c r="CO25" s="162">
        <v>0.29166666666666669</v>
      </c>
      <c r="CP25" s="162">
        <v>0.3125</v>
      </c>
      <c r="CQ25" s="162">
        <v>0.33333333333333298</v>
      </c>
      <c r="CR25" s="162">
        <v>0.35416666666666702</v>
      </c>
      <c r="CS25" s="162">
        <v>0.375</v>
      </c>
      <c r="CT25" s="162">
        <v>0.39583333333333398</v>
      </c>
      <c r="CU25" s="162">
        <v>0.41666666666666702</v>
      </c>
      <c r="CV25" s="162">
        <v>0.4375</v>
      </c>
      <c r="CW25" s="162">
        <v>0.45833333333333398</v>
      </c>
      <c r="CX25" s="162">
        <v>0.47916666666666702</v>
      </c>
      <c r="CY25" s="162">
        <v>0.5</v>
      </c>
      <c r="CZ25" s="162">
        <v>0.52083333333333304</v>
      </c>
      <c r="DA25" s="162">
        <v>0.54166666666666696</v>
      </c>
      <c r="DB25" s="162">
        <v>0.5625</v>
      </c>
      <c r="DC25" s="162">
        <v>0.58333333333333304</v>
      </c>
      <c r="DD25" s="162">
        <v>0.60416666666666696</v>
      </c>
      <c r="DE25" s="162">
        <v>0.625</v>
      </c>
      <c r="DF25" s="162">
        <v>0.64583333333333304</v>
      </c>
      <c r="DG25" s="162">
        <v>0.66666666666666696</v>
      </c>
      <c r="DH25" s="162">
        <v>0.6875</v>
      </c>
      <c r="DI25" s="162">
        <v>0.70833333333333304</v>
      </c>
      <c r="DJ25" s="162">
        <v>0.72916666666666696</v>
      </c>
      <c r="DK25" s="162">
        <v>0.75</v>
      </c>
      <c r="DL25" s="162">
        <v>0.77083333333333304</v>
      </c>
      <c r="DM25" s="162">
        <v>0.79166666666666696</v>
      </c>
    </row>
    <row r="26" spans="3:117" ht="20.25" customHeight="1" x14ac:dyDescent="0.45">
      <c r="C26" s="156"/>
      <c r="D26" s="156"/>
      <c r="E26" s="128"/>
      <c r="F26" s="201"/>
      <c r="G26" s="128"/>
      <c r="H26" s="201"/>
      <c r="I26" s="158" t="str">
        <f t="shared" si="3"/>
        <v>-</v>
      </c>
      <c r="J26" s="130" t="str">
        <f t="shared" si="3"/>
        <v>-</v>
      </c>
      <c r="K26" s="158" t="str">
        <f t="shared" si="3"/>
        <v>-</v>
      </c>
      <c r="L26" s="130" t="str">
        <f t="shared" si="3"/>
        <v>-</v>
      </c>
      <c r="M26" s="158" t="str">
        <f t="shared" si="3"/>
        <v>-</v>
      </c>
      <c r="N26" s="130" t="str">
        <f t="shared" si="3"/>
        <v>-</v>
      </c>
      <c r="O26" s="158" t="str">
        <f t="shared" si="3"/>
        <v>-</v>
      </c>
      <c r="P26" s="130" t="str">
        <f t="shared" si="3"/>
        <v>-</v>
      </c>
      <c r="Q26" s="158" t="str">
        <f t="shared" si="3"/>
        <v>-</v>
      </c>
      <c r="R26" s="130" t="str">
        <f t="shared" si="3"/>
        <v>-</v>
      </c>
      <c r="S26" s="158" t="str">
        <f t="shared" si="3"/>
        <v>-</v>
      </c>
      <c r="T26" s="130" t="str">
        <f t="shared" si="3"/>
        <v>-</v>
      </c>
      <c r="U26" s="158" t="str">
        <f t="shared" si="3"/>
        <v>-</v>
      </c>
      <c r="V26" s="130" t="str">
        <f t="shared" si="3"/>
        <v>-</v>
      </c>
      <c r="W26" s="158" t="str">
        <f t="shared" si="3"/>
        <v>-</v>
      </c>
      <c r="X26" s="130" t="str">
        <f t="shared" si="3"/>
        <v>-</v>
      </c>
      <c r="Y26" s="158" t="str">
        <f t="shared" si="4"/>
        <v>-</v>
      </c>
      <c r="Z26" s="130" t="str">
        <f t="shared" si="4"/>
        <v>-</v>
      </c>
      <c r="AA26" s="158" t="str">
        <f t="shared" si="4"/>
        <v>-</v>
      </c>
      <c r="AB26" s="130" t="str">
        <f t="shared" si="4"/>
        <v>-</v>
      </c>
      <c r="AC26" s="158" t="str">
        <f t="shared" si="4"/>
        <v>-</v>
      </c>
      <c r="AD26" s="130" t="str">
        <f t="shared" si="4"/>
        <v>-</v>
      </c>
      <c r="AE26" s="158" t="str">
        <f t="shared" si="4"/>
        <v>-</v>
      </c>
      <c r="AF26" s="130" t="str">
        <f t="shared" si="4"/>
        <v>-</v>
      </c>
      <c r="AG26" s="132" t="str">
        <f t="shared" si="4"/>
        <v>-</v>
      </c>
      <c r="AH26" s="159">
        <f t="shared" si="5"/>
        <v>0</v>
      </c>
      <c r="AJ26" s="203" t="str">
        <f t="shared" si="11"/>
        <v>-</v>
      </c>
      <c r="AK26" s="203" t="str">
        <f t="shared" si="6"/>
        <v>-</v>
      </c>
      <c r="AL26" s="203" t="str">
        <f t="shared" si="6"/>
        <v>-</v>
      </c>
      <c r="AM26" s="203" t="str">
        <f t="shared" si="6"/>
        <v>-</v>
      </c>
      <c r="AN26" s="203" t="str">
        <f t="shared" si="6"/>
        <v>-</v>
      </c>
      <c r="AO26" s="203" t="str">
        <f t="shared" si="6"/>
        <v>-</v>
      </c>
      <c r="AP26" s="203" t="str">
        <f t="shared" si="6"/>
        <v>-</v>
      </c>
      <c r="AQ26" s="203" t="str">
        <f t="shared" si="6"/>
        <v>-</v>
      </c>
      <c r="AR26" s="203" t="str">
        <f t="shared" si="6"/>
        <v>-</v>
      </c>
      <c r="AS26" s="203" t="str">
        <f t="shared" si="6"/>
        <v>-</v>
      </c>
      <c r="AT26" s="203" t="str">
        <f t="shared" si="6"/>
        <v>-</v>
      </c>
      <c r="AU26" s="203" t="str">
        <f t="shared" si="6"/>
        <v>-</v>
      </c>
      <c r="AV26" s="203" t="str">
        <f t="shared" si="6"/>
        <v>-</v>
      </c>
      <c r="AW26" s="203" t="str">
        <f t="shared" si="6"/>
        <v>-</v>
      </c>
      <c r="AX26" s="203" t="str">
        <f t="shared" si="6"/>
        <v>-</v>
      </c>
      <c r="AY26" s="203" t="str">
        <f t="shared" si="6"/>
        <v>-</v>
      </c>
      <c r="AZ26" s="203" t="str">
        <f t="shared" si="6"/>
        <v>-</v>
      </c>
      <c r="BA26" s="203" t="str">
        <f t="shared" si="7"/>
        <v>-</v>
      </c>
      <c r="BB26" s="203" t="str">
        <f t="shared" si="7"/>
        <v>-</v>
      </c>
      <c r="BC26" s="203" t="str">
        <f t="shared" si="7"/>
        <v>-</v>
      </c>
      <c r="BD26" s="203" t="str">
        <f t="shared" si="7"/>
        <v>-</v>
      </c>
      <c r="BE26" s="203" t="str">
        <f t="shared" si="7"/>
        <v>-</v>
      </c>
      <c r="BF26" s="203" t="str">
        <f t="shared" si="7"/>
        <v>-</v>
      </c>
      <c r="BG26" s="203" t="str">
        <f t="shared" si="7"/>
        <v>-</v>
      </c>
      <c r="BH26" s="203" t="str">
        <f t="shared" si="7"/>
        <v>-</v>
      </c>
      <c r="BI26" s="125"/>
      <c r="BJ26" s="160">
        <f t="shared" si="12"/>
        <v>0</v>
      </c>
      <c r="BK26" s="160">
        <f t="shared" si="8"/>
        <v>0</v>
      </c>
      <c r="BL26" s="160">
        <f t="shared" si="8"/>
        <v>0</v>
      </c>
      <c r="BM26" s="160">
        <f t="shared" si="8"/>
        <v>0</v>
      </c>
      <c r="BN26" s="160"/>
      <c r="BO26" s="160">
        <f t="shared" si="9"/>
        <v>0.29166666666666669</v>
      </c>
      <c r="BP26" s="160">
        <f t="shared" si="9"/>
        <v>0.3125</v>
      </c>
      <c r="BQ26" s="160">
        <f t="shared" si="9"/>
        <v>0.33333333333333298</v>
      </c>
      <c r="BR26" s="160">
        <f t="shared" si="9"/>
        <v>0.35416666666666702</v>
      </c>
      <c r="BS26" s="160">
        <f t="shared" si="9"/>
        <v>0.375</v>
      </c>
      <c r="BT26" s="160">
        <f t="shared" si="9"/>
        <v>0.39583333333333398</v>
      </c>
      <c r="BU26" s="160">
        <f t="shared" si="9"/>
        <v>0.41666666666666702</v>
      </c>
      <c r="BV26" s="160">
        <f t="shared" si="9"/>
        <v>0.4375</v>
      </c>
      <c r="BW26" s="160">
        <f t="shared" si="9"/>
        <v>0.45833333333333398</v>
      </c>
      <c r="BX26" s="160">
        <f t="shared" si="9"/>
        <v>0.47916666666666702</v>
      </c>
      <c r="BY26" s="160">
        <f t="shared" si="9"/>
        <v>0.5</v>
      </c>
      <c r="BZ26" s="160">
        <f t="shared" si="9"/>
        <v>0.52083333333333304</v>
      </c>
      <c r="CA26" s="160">
        <f t="shared" si="9"/>
        <v>0.54166666666666696</v>
      </c>
      <c r="CB26" s="160">
        <f t="shared" si="9"/>
        <v>0.5625</v>
      </c>
      <c r="CC26" s="160">
        <f t="shared" si="9"/>
        <v>0.58333333333333304</v>
      </c>
      <c r="CD26" s="160">
        <f t="shared" si="9"/>
        <v>0.60416666666666696</v>
      </c>
      <c r="CE26" s="160">
        <f t="shared" si="10"/>
        <v>0.625</v>
      </c>
      <c r="CF26" s="160">
        <f t="shared" si="10"/>
        <v>0.64583333333333304</v>
      </c>
      <c r="CG26" s="160">
        <f t="shared" si="10"/>
        <v>0.66666666666666696</v>
      </c>
      <c r="CH26" s="160">
        <f t="shared" si="10"/>
        <v>0.6875</v>
      </c>
      <c r="CI26" s="160">
        <f t="shared" si="10"/>
        <v>0.70833333333333304</v>
      </c>
      <c r="CJ26" s="160">
        <f t="shared" si="10"/>
        <v>0.72916666666666696</v>
      </c>
      <c r="CK26" s="160">
        <f t="shared" si="10"/>
        <v>0.75</v>
      </c>
      <c r="CL26" s="160">
        <f t="shared" si="10"/>
        <v>0.77083333333333304</v>
      </c>
      <c r="CM26" s="160">
        <f t="shared" si="10"/>
        <v>0.79166666666666696</v>
      </c>
      <c r="CN26" s="161"/>
      <c r="CO26" s="162">
        <v>0.29166666666666669</v>
      </c>
      <c r="CP26" s="162">
        <v>0.3125</v>
      </c>
      <c r="CQ26" s="162">
        <v>0.33333333333333298</v>
      </c>
      <c r="CR26" s="162">
        <v>0.35416666666666702</v>
      </c>
      <c r="CS26" s="162">
        <v>0.375</v>
      </c>
      <c r="CT26" s="162">
        <v>0.39583333333333398</v>
      </c>
      <c r="CU26" s="162">
        <v>0.41666666666666702</v>
      </c>
      <c r="CV26" s="162">
        <v>0.4375</v>
      </c>
      <c r="CW26" s="162">
        <v>0.45833333333333398</v>
      </c>
      <c r="CX26" s="162">
        <v>0.47916666666666702</v>
      </c>
      <c r="CY26" s="162">
        <v>0.5</v>
      </c>
      <c r="CZ26" s="162">
        <v>0.52083333333333304</v>
      </c>
      <c r="DA26" s="162">
        <v>0.54166666666666696</v>
      </c>
      <c r="DB26" s="162">
        <v>0.5625</v>
      </c>
      <c r="DC26" s="162">
        <v>0.58333333333333304</v>
      </c>
      <c r="DD26" s="162">
        <v>0.60416666666666696</v>
      </c>
      <c r="DE26" s="162">
        <v>0.625</v>
      </c>
      <c r="DF26" s="162">
        <v>0.64583333333333304</v>
      </c>
      <c r="DG26" s="162">
        <v>0.66666666666666696</v>
      </c>
      <c r="DH26" s="162">
        <v>0.6875</v>
      </c>
      <c r="DI26" s="162">
        <v>0.70833333333333304</v>
      </c>
      <c r="DJ26" s="162">
        <v>0.72916666666666696</v>
      </c>
      <c r="DK26" s="162">
        <v>0.75</v>
      </c>
      <c r="DL26" s="162">
        <v>0.77083333333333304</v>
      </c>
      <c r="DM26" s="162">
        <v>0.79166666666666696</v>
      </c>
    </row>
    <row r="27" spans="3:117" ht="20.25" customHeight="1" x14ac:dyDescent="0.45">
      <c r="C27" s="156"/>
      <c r="D27" s="156"/>
      <c r="E27" s="128"/>
      <c r="F27" s="201"/>
      <c r="G27" s="128"/>
      <c r="H27" s="201"/>
      <c r="I27" s="158" t="str">
        <f t="shared" si="3"/>
        <v>-</v>
      </c>
      <c r="J27" s="130" t="str">
        <f t="shared" si="3"/>
        <v>-</v>
      </c>
      <c r="K27" s="158" t="str">
        <f t="shared" si="3"/>
        <v>-</v>
      </c>
      <c r="L27" s="130" t="str">
        <f t="shared" si="3"/>
        <v>-</v>
      </c>
      <c r="M27" s="158" t="str">
        <f t="shared" si="3"/>
        <v>-</v>
      </c>
      <c r="N27" s="130" t="str">
        <f t="shared" si="3"/>
        <v>-</v>
      </c>
      <c r="O27" s="158" t="str">
        <f t="shared" si="3"/>
        <v>-</v>
      </c>
      <c r="P27" s="130" t="str">
        <f t="shared" si="3"/>
        <v>-</v>
      </c>
      <c r="Q27" s="158" t="str">
        <f t="shared" si="3"/>
        <v>-</v>
      </c>
      <c r="R27" s="130" t="str">
        <f t="shared" si="3"/>
        <v>-</v>
      </c>
      <c r="S27" s="158" t="str">
        <f t="shared" si="3"/>
        <v>-</v>
      </c>
      <c r="T27" s="130" t="str">
        <f t="shared" si="3"/>
        <v>-</v>
      </c>
      <c r="U27" s="158" t="str">
        <f t="shared" si="3"/>
        <v>-</v>
      </c>
      <c r="V27" s="130" t="str">
        <f t="shared" si="3"/>
        <v>-</v>
      </c>
      <c r="W27" s="158" t="str">
        <f t="shared" si="3"/>
        <v>-</v>
      </c>
      <c r="X27" s="130" t="str">
        <f t="shared" si="3"/>
        <v>-</v>
      </c>
      <c r="Y27" s="158" t="str">
        <f t="shared" si="4"/>
        <v>-</v>
      </c>
      <c r="Z27" s="130" t="str">
        <f t="shared" si="4"/>
        <v>-</v>
      </c>
      <c r="AA27" s="158" t="str">
        <f t="shared" si="4"/>
        <v>-</v>
      </c>
      <c r="AB27" s="130" t="str">
        <f t="shared" si="4"/>
        <v>-</v>
      </c>
      <c r="AC27" s="158" t="str">
        <f t="shared" si="4"/>
        <v>-</v>
      </c>
      <c r="AD27" s="130" t="str">
        <f t="shared" si="4"/>
        <v>-</v>
      </c>
      <c r="AE27" s="158" t="str">
        <f t="shared" si="4"/>
        <v>-</v>
      </c>
      <c r="AF27" s="130" t="str">
        <f t="shared" si="4"/>
        <v>-</v>
      </c>
      <c r="AG27" s="132" t="str">
        <f t="shared" si="4"/>
        <v>-</v>
      </c>
      <c r="AH27" s="159">
        <f t="shared" si="5"/>
        <v>0</v>
      </c>
      <c r="AJ27" s="203" t="str">
        <f t="shared" si="11"/>
        <v>-</v>
      </c>
      <c r="AK27" s="203" t="str">
        <f t="shared" si="11"/>
        <v>-</v>
      </c>
      <c r="AL27" s="203" t="str">
        <f t="shared" si="11"/>
        <v>-</v>
      </c>
      <c r="AM27" s="203" t="str">
        <f t="shared" si="11"/>
        <v>-</v>
      </c>
      <c r="AN27" s="203" t="str">
        <f t="shared" si="11"/>
        <v>-</v>
      </c>
      <c r="AO27" s="203" t="str">
        <f t="shared" si="11"/>
        <v>-</v>
      </c>
      <c r="AP27" s="203" t="str">
        <f t="shared" si="11"/>
        <v>-</v>
      </c>
      <c r="AQ27" s="203" t="str">
        <f t="shared" si="11"/>
        <v>-</v>
      </c>
      <c r="AR27" s="203" t="str">
        <f t="shared" si="11"/>
        <v>-</v>
      </c>
      <c r="AS27" s="203" t="str">
        <f t="shared" si="11"/>
        <v>-</v>
      </c>
      <c r="AT27" s="203" t="str">
        <f t="shared" si="11"/>
        <v>-</v>
      </c>
      <c r="AU27" s="203" t="str">
        <f t="shared" si="11"/>
        <v>-</v>
      </c>
      <c r="AV27" s="203" t="str">
        <f t="shared" si="11"/>
        <v>-</v>
      </c>
      <c r="AW27" s="203" t="str">
        <f t="shared" si="11"/>
        <v>-</v>
      </c>
      <c r="AX27" s="203" t="str">
        <f t="shared" si="11"/>
        <v>-</v>
      </c>
      <c r="AY27" s="203" t="str">
        <f t="shared" si="11"/>
        <v>-</v>
      </c>
      <c r="AZ27" s="203" t="str">
        <f t="shared" si="6"/>
        <v>-</v>
      </c>
      <c r="BA27" s="203" t="str">
        <f t="shared" si="7"/>
        <v>-</v>
      </c>
      <c r="BB27" s="203" t="str">
        <f t="shared" si="7"/>
        <v>-</v>
      </c>
      <c r="BC27" s="203" t="str">
        <f t="shared" si="7"/>
        <v>-</v>
      </c>
      <c r="BD27" s="203" t="str">
        <f t="shared" si="7"/>
        <v>-</v>
      </c>
      <c r="BE27" s="203" t="str">
        <f t="shared" si="7"/>
        <v>-</v>
      </c>
      <c r="BF27" s="203" t="str">
        <f t="shared" si="7"/>
        <v>-</v>
      </c>
      <c r="BG27" s="203" t="str">
        <f t="shared" si="7"/>
        <v>-</v>
      </c>
      <c r="BH27" s="203" t="str">
        <f t="shared" si="7"/>
        <v>-</v>
      </c>
      <c r="BI27" s="125"/>
      <c r="BJ27" s="160">
        <f t="shared" si="12"/>
        <v>0</v>
      </c>
      <c r="BK27" s="160">
        <f t="shared" si="8"/>
        <v>0</v>
      </c>
      <c r="BL27" s="160">
        <f t="shared" si="8"/>
        <v>0</v>
      </c>
      <c r="BM27" s="160">
        <f t="shared" si="8"/>
        <v>0</v>
      </c>
      <c r="BN27" s="160"/>
      <c r="BO27" s="160">
        <f t="shared" si="9"/>
        <v>0.29166666666666669</v>
      </c>
      <c r="BP27" s="160">
        <f t="shared" si="9"/>
        <v>0.3125</v>
      </c>
      <c r="BQ27" s="160">
        <f t="shared" si="9"/>
        <v>0.33333333333333298</v>
      </c>
      <c r="BR27" s="160">
        <f t="shared" si="9"/>
        <v>0.35416666666666702</v>
      </c>
      <c r="BS27" s="160">
        <f t="shared" si="9"/>
        <v>0.375</v>
      </c>
      <c r="BT27" s="160">
        <f t="shared" si="9"/>
        <v>0.39583333333333398</v>
      </c>
      <c r="BU27" s="160">
        <f t="shared" si="9"/>
        <v>0.41666666666666702</v>
      </c>
      <c r="BV27" s="160">
        <f t="shared" si="9"/>
        <v>0.4375</v>
      </c>
      <c r="BW27" s="160">
        <f t="shared" si="9"/>
        <v>0.45833333333333398</v>
      </c>
      <c r="BX27" s="160">
        <f t="shared" si="9"/>
        <v>0.47916666666666702</v>
      </c>
      <c r="BY27" s="160">
        <f t="shared" si="9"/>
        <v>0.5</v>
      </c>
      <c r="BZ27" s="160">
        <f t="shared" si="9"/>
        <v>0.52083333333333304</v>
      </c>
      <c r="CA27" s="160">
        <f t="shared" si="9"/>
        <v>0.54166666666666696</v>
      </c>
      <c r="CB27" s="160">
        <f t="shared" si="9"/>
        <v>0.5625</v>
      </c>
      <c r="CC27" s="160">
        <f t="shared" si="9"/>
        <v>0.58333333333333304</v>
      </c>
      <c r="CD27" s="160">
        <f t="shared" si="9"/>
        <v>0.60416666666666696</v>
      </c>
      <c r="CE27" s="160">
        <f t="shared" si="10"/>
        <v>0.625</v>
      </c>
      <c r="CF27" s="160">
        <f t="shared" si="10"/>
        <v>0.64583333333333304</v>
      </c>
      <c r="CG27" s="160">
        <f t="shared" si="10"/>
        <v>0.66666666666666696</v>
      </c>
      <c r="CH27" s="160">
        <f t="shared" si="10"/>
        <v>0.6875</v>
      </c>
      <c r="CI27" s="160">
        <f t="shared" si="10"/>
        <v>0.70833333333333304</v>
      </c>
      <c r="CJ27" s="160">
        <f t="shared" si="10"/>
        <v>0.72916666666666696</v>
      </c>
      <c r="CK27" s="160">
        <f t="shared" si="10"/>
        <v>0.75</v>
      </c>
      <c r="CL27" s="160">
        <f t="shared" si="10"/>
        <v>0.77083333333333304</v>
      </c>
      <c r="CM27" s="160">
        <f t="shared" si="10"/>
        <v>0.79166666666666696</v>
      </c>
      <c r="CN27" s="161"/>
      <c r="CO27" s="162">
        <v>0.29166666666666669</v>
      </c>
      <c r="CP27" s="162">
        <v>0.3125</v>
      </c>
      <c r="CQ27" s="162">
        <v>0.33333333333333298</v>
      </c>
      <c r="CR27" s="162">
        <v>0.35416666666666702</v>
      </c>
      <c r="CS27" s="162">
        <v>0.375</v>
      </c>
      <c r="CT27" s="162">
        <v>0.39583333333333398</v>
      </c>
      <c r="CU27" s="162">
        <v>0.41666666666666702</v>
      </c>
      <c r="CV27" s="162">
        <v>0.4375</v>
      </c>
      <c r="CW27" s="162">
        <v>0.45833333333333398</v>
      </c>
      <c r="CX27" s="162">
        <v>0.47916666666666702</v>
      </c>
      <c r="CY27" s="162">
        <v>0.5</v>
      </c>
      <c r="CZ27" s="162">
        <v>0.52083333333333304</v>
      </c>
      <c r="DA27" s="162">
        <v>0.54166666666666696</v>
      </c>
      <c r="DB27" s="162">
        <v>0.5625</v>
      </c>
      <c r="DC27" s="162">
        <v>0.58333333333333304</v>
      </c>
      <c r="DD27" s="162">
        <v>0.60416666666666696</v>
      </c>
      <c r="DE27" s="162">
        <v>0.625</v>
      </c>
      <c r="DF27" s="162">
        <v>0.64583333333333304</v>
      </c>
      <c r="DG27" s="162">
        <v>0.66666666666666696</v>
      </c>
      <c r="DH27" s="162">
        <v>0.6875</v>
      </c>
      <c r="DI27" s="162">
        <v>0.70833333333333304</v>
      </c>
      <c r="DJ27" s="162">
        <v>0.72916666666666696</v>
      </c>
      <c r="DK27" s="162">
        <v>0.75</v>
      </c>
      <c r="DL27" s="162">
        <v>0.77083333333333304</v>
      </c>
      <c r="DM27" s="162">
        <v>0.79166666666666696</v>
      </c>
    </row>
    <row r="28" spans="3:117" ht="20.25" customHeight="1" x14ac:dyDescent="0.45">
      <c r="C28" s="156"/>
      <c r="D28" s="156"/>
      <c r="E28" s="128"/>
      <c r="F28" s="201"/>
      <c r="G28" s="128"/>
      <c r="H28" s="201"/>
      <c r="I28" s="158" t="str">
        <f t="shared" si="3"/>
        <v>-</v>
      </c>
      <c r="J28" s="130" t="str">
        <f t="shared" si="3"/>
        <v>-</v>
      </c>
      <c r="K28" s="158" t="str">
        <f t="shared" si="3"/>
        <v>-</v>
      </c>
      <c r="L28" s="130" t="str">
        <f t="shared" si="3"/>
        <v>-</v>
      </c>
      <c r="M28" s="158" t="str">
        <f t="shared" si="3"/>
        <v>-</v>
      </c>
      <c r="N28" s="130" t="str">
        <f t="shared" si="3"/>
        <v>-</v>
      </c>
      <c r="O28" s="158" t="str">
        <f t="shared" si="3"/>
        <v>-</v>
      </c>
      <c r="P28" s="130" t="str">
        <f t="shared" si="3"/>
        <v>-</v>
      </c>
      <c r="Q28" s="158" t="str">
        <f t="shared" si="3"/>
        <v>-</v>
      </c>
      <c r="R28" s="130" t="str">
        <f t="shared" si="3"/>
        <v>-</v>
      </c>
      <c r="S28" s="158" t="str">
        <f t="shared" si="3"/>
        <v>-</v>
      </c>
      <c r="T28" s="130" t="str">
        <f t="shared" si="3"/>
        <v>-</v>
      </c>
      <c r="U28" s="158" t="str">
        <f t="shared" si="3"/>
        <v>-</v>
      </c>
      <c r="V28" s="130" t="str">
        <f t="shared" si="3"/>
        <v>-</v>
      </c>
      <c r="W28" s="158" t="str">
        <f t="shared" si="3"/>
        <v>-</v>
      </c>
      <c r="X28" s="130" t="str">
        <f t="shared" si="3"/>
        <v>-</v>
      </c>
      <c r="Y28" s="158" t="str">
        <f t="shared" si="4"/>
        <v>-</v>
      </c>
      <c r="Z28" s="130" t="str">
        <f t="shared" si="4"/>
        <v>-</v>
      </c>
      <c r="AA28" s="158" t="str">
        <f t="shared" si="4"/>
        <v>-</v>
      </c>
      <c r="AB28" s="130" t="str">
        <f t="shared" si="4"/>
        <v>-</v>
      </c>
      <c r="AC28" s="158" t="str">
        <f t="shared" si="4"/>
        <v>-</v>
      </c>
      <c r="AD28" s="130" t="str">
        <f t="shared" si="4"/>
        <v>-</v>
      </c>
      <c r="AE28" s="158" t="str">
        <f t="shared" si="4"/>
        <v>-</v>
      </c>
      <c r="AF28" s="130" t="str">
        <f t="shared" si="4"/>
        <v>-</v>
      </c>
      <c r="AG28" s="132" t="str">
        <f t="shared" si="4"/>
        <v>-</v>
      </c>
      <c r="AH28" s="159">
        <f t="shared" si="5"/>
        <v>0</v>
      </c>
      <c r="AJ28" s="203" t="str">
        <f t="shared" si="11"/>
        <v>-</v>
      </c>
      <c r="AK28" s="203" t="str">
        <f t="shared" si="11"/>
        <v>-</v>
      </c>
      <c r="AL28" s="203" t="str">
        <f t="shared" si="11"/>
        <v>-</v>
      </c>
      <c r="AM28" s="203" t="str">
        <f t="shared" si="11"/>
        <v>-</v>
      </c>
      <c r="AN28" s="203" t="str">
        <f t="shared" si="11"/>
        <v>-</v>
      </c>
      <c r="AO28" s="203" t="str">
        <f t="shared" si="11"/>
        <v>-</v>
      </c>
      <c r="AP28" s="203" t="str">
        <f t="shared" si="11"/>
        <v>-</v>
      </c>
      <c r="AQ28" s="203" t="str">
        <f t="shared" si="11"/>
        <v>-</v>
      </c>
      <c r="AR28" s="203" t="str">
        <f t="shared" si="11"/>
        <v>-</v>
      </c>
      <c r="AS28" s="203" t="str">
        <f t="shared" si="11"/>
        <v>-</v>
      </c>
      <c r="AT28" s="203" t="str">
        <f t="shared" si="11"/>
        <v>-</v>
      </c>
      <c r="AU28" s="203" t="str">
        <f t="shared" si="11"/>
        <v>-</v>
      </c>
      <c r="AV28" s="203" t="str">
        <f t="shared" si="11"/>
        <v>-</v>
      </c>
      <c r="AW28" s="203" t="str">
        <f t="shared" si="11"/>
        <v>-</v>
      </c>
      <c r="AX28" s="203" t="str">
        <f t="shared" si="11"/>
        <v>-</v>
      </c>
      <c r="AY28" s="203" t="str">
        <f t="shared" si="11"/>
        <v>-</v>
      </c>
      <c r="AZ28" s="203" t="str">
        <f t="shared" si="6"/>
        <v>-</v>
      </c>
      <c r="BA28" s="203" t="str">
        <f t="shared" si="7"/>
        <v>-</v>
      </c>
      <c r="BB28" s="203" t="str">
        <f t="shared" si="7"/>
        <v>-</v>
      </c>
      <c r="BC28" s="203" t="str">
        <f t="shared" si="7"/>
        <v>-</v>
      </c>
      <c r="BD28" s="203" t="str">
        <f t="shared" si="7"/>
        <v>-</v>
      </c>
      <c r="BE28" s="203" t="str">
        <f t="shared" si="7"/>
        <v>-</v>
      </c>
      <c r="BF28" s="203" t="str">
        <f t="shared" si="7"/>
        <v>-</v>
      </c>
      <c r="BG28" s="203" t="str">
        <f t="shared" si="7"/>
        <v>-</v>
      </c>
      <c r="BH28" s="203" t="str">
        <f t="shared" si="7"/>
        <v>-</v>
      </c>
      <c r="BI28" s="125"/>
      <c r="BJ28" s="160">
        <f>E28</f>
        <v>0</v>
      </c>
      <c r="BK28" s="160">
        <f t="shared" si="8"/>
        <v>0</v>
      </c>
      <c r="BL28" s="160">
        <f t="shared" si="8"/>
        <v>0</v>
      </c>
      <c r="BM28" s="160">
        <f t="shared" si="8"/>
        <v>0</v>
      </c>
      <c r="BN28" s="160"/>
      <c r="BO28" s="160">
        <f t="shared" si="9"/>
        <v>0.29166666666666669</v>
      </c>
      <c r="BP28" s="160">
        <f t="shared" si="9"/>
        <v>0.3125</v>
      </c>
      <c r="BQ28" s="160">
        <f t="shared" si="9"/>
        <v>0.33333333333333298</v>
      </c>
      <c r="BR28" s="160">
        <f t="shared" si="9"/>
        <v>0.35416666666666702</v>
      </c>
      <c r="BS28" s="160">
        <f t="shared" si="9"/>
        <v>0.375</v>
      </c>
      <c r="BT28" s="160">
        <f t="shared" si="9"/>
        <v>0.39583333333333398</v>
      </c>
      <c r="BU28" s="160">
        <f t="shared" si="9"/>
        <v>0.41666666666666702</v>
      </c>
      <c r="BV28" s="160">
        <f t="shared" si="9"/>
        <v>0.4375</v>
      </c>
      <c r="BW28" s="160">
        <f t="shared" si="9"/>
        <v>0.45833333333333398</v>
      </c>
      <c r="BX28" s="160">
        <f t="shared" si="9"/>
        <v>0.47916666666666702</v>
      </c>
      <c r="BY28" s="160">
        <f t="shared" si="9"/>
        <v>0.5</v>
      </c>
      <c r="BZ28" s="160">
        <f t="shared" si="9"/>
        <v>0.52083333333333304</v>
      </c>
      <c r="CA28" s="160">
        <f t="shared" si="9"/>
        <v>0.54166666666666696</v>
      </c>
      <c r="CB28" s="160">
        <f t="shared" si="9"/>
        <v>0.5625</v>
      </c>
      <c r="CC28" s="160">
        <f t="shared" si="9"/>
        <v>0.58333333333333304</v>
      </c>
      <c r="CD28" s="160">
        <f t="shared" si="9"/>
        <v>0.60416666666666696</v>
      </c>
      <c r="CE28" s="160">
        <f t="shared" si="10"/>
        <v>0.625</v>
      </c>
      <c r="CF28" s="160">
        <f t="shared" si="10"/>
        <v>0.64583333333333304</v>
      </c>
      <c r="CG28" s="160">
        <f t="shared" si="10"/>
        <v>0.66666666666666696</v>
      </c>
      <c r="CH28" s="160">
        <f t="shared" si="10"/>
        <v>0.6875</v>
      </c>
      <c r="CI28" s="160">
        <f t="shared" si="10"/>
        <v>0.70833333333333304</v>
      </c>
      <c r="CJ28" s="160">
        <f t="shared" si="10"/>
        <v>0.72916666666666696</v>
      </c>
      <c r="CK28" s="160">
        <f t="shared" si="10"/>
        <v>0.75</v>
      </c>
      <c r="CL28" s="160">
        <f t="shared" si="10"/>
        <v>0.77083333333333304</v>
      </c>
      <c r="CM28" s="160">
        <f t="shared" si="10"/>
        <v>0.79166666666666696</v>
      </c>
      <c r="CN28" s="161"/>
      <c r="CO28" s="162">
        <v>0.29166666666666669</v>
      </c>
      <c r="CP28" s="162">
        <v>0.3125</v>
      </c>
      <c r="CQ28" s="162">
        <v>0.33333333333333298</v>
      </c>
      <c r="CR28" s="162">
        <v>0.35416666666666702</v>
      </c>
      <c r="CS28" s="162">
        <v>0.375</v>
      </c>
      <c r="CT28" s="162">
        <v>0.39583333333333398</v>
      </c>
      <c r="CU28" s="162">
        <v>0.41666666666666702</v>
      </c>
      <c r="CV28" s="162">
        <v>0.4375</v>
      </c>
      <c r="CW28" s="162">
        <v>0.45833333333333398</v>
      </c>
      <c r="CX28" s="162">
        <v>0.47916666666666702</v>
      </c>
      <c r="CY28" s="162">
        <v>0.5</v>
      </c>
      <c r="CZ28" s="162">
        <v>0.52083333333333304</v>
      </c>
      <c r="DA28" s="162">
        <v>0.54166666666666696</v>
      </c>
      <c r="DB28" s="162">
        <v>0.5625</v>
      </c>
      <c r="DC28" s="162">
        <v>0.58333333333333304</v>
      </c>
      <c r="DD28" s="162">
        <v>0.60416666666666696</v>
      </c>
      <c r="DE28" s="162">
        <v>0.625</v>
      </c>
      <c r="DF28" s="162">
        <v>0.64583333333333304</v>
      </c>
      <c r="DG28" s="162">
        <v>0.66666666666666696</v>
      </c>
      <c r="DH28" s="162">
        <v>0.6875</v>
      </c>
      <c r="DI28" s="162">
        <v>0.70833333333333304</v>
      </c>
      <c r="DJ28" s="162">
        <v>0.72916666666666696</v>
      </c>
      <c r="DK28" s="162">
        <v>0.75</v>
      </c>
      <c r="DL28" s="162">
        <v>0.77083333333333304</v>
      </c>
      <c r="DM28" s="162">
        <v>0.79166666666666696</v>
      </c>
    </row>
    <row r="29" spans="3:117" ht="20.25" customHeight="1" x14ac:dyDescent="0.45">
      <c r="C29" s="156"/>
      <c r="D29" s="156"/>
      <c r="E29" s="128"/>
      <c r="F29" s="201"/>
      <c r="G29" s="128"/>
      <c r="H29" s="201"/>
      <c r="I29" s="158" t="str">
        <f t="shared" si="3"/>
        <v>-</v>
      </c>
      <c r="J29" s="130" t="str">
        <f t="shared" si="3"/>
        <v>-</v>
      </c>
      <c r="K29" s="158" t="str">
        <f t="shared" si="3"/>
        <v>-</v>
      </c>
      <c r="L29" s="130" t="str">
        <f t="shared" si="3"/>
        <v>-</v>
      </c>
      <c r="M29" s="158" t="str">
        <f t="shared" si="3"/>
        <v>-</v>
      </c>
      <c r="N29" s="130" t="str">
        <f t="shared" si="3"/>
        <v>-</v>
      </c>
      <c r="O29" s="158" t="str">
        <f t="shared" si="3"/>
        <v>-</v>
      </c>
      <c r="P29" s="130" t="str">
        <f t="shared" si="3"/>
        <v>-</v>
      </c>
      <c r="Q29" s="158" t="str">
        <f t="shared" si="3"/>
        <v>-</v>
      </c>
      <c r="R29" s="130" t="str">
        <f t="shared" si="3"/>
        <v>-</v>
      </c>
      <c r="S29" s="158" t="str">
        <f t="shared" si="3"/>
        <v>-</v>
      </c>
      <c r="T29" s="130" t="str">
        <f t="shared" si="3"/>
        <v>-</v>
      </c>
      <c r="U29" s="158" t="str">
        <f t="shared" si="3"/>
        <v>-</v>
      </c>
      <c r="V29" s="130" t="str">
        <f t="shared" si="3"/>
        <v>-</v>
      </c>
      <c r="W29" s="158" t="str">
        <f t="shared" si="3"/>
        <v>-</v>
      </c>
      <c r="X29" s="130" t="str">
        <f t="shared" si="3"/>
        <v>-</v>
      </c>
      <c r="Y29" s="158" t="str">
        <f t="shared" si="4"/>
        <v>-</v>
      </c>
      <c r="Z29" s="130" t="str">
        <f t="shared" si="4"/>
        <v>-</v>
      </c>
      <c r="AA29" s="158" t="str">
        <f t="shared" si="4"/>
        <v>-</v>
      </c>
      <c r="AB29" s="130" t="str">
        <f t="shared" si="4"/>
        <v>-</v>
      </c>
      <c r="AC29" s="158" t="str">
        <f t="shared" si="4"/>
        <v>-</v>
      </c>
      <c r="AD29" s="130" t="str">
        <f t="shared" si="4"/>
        <v>-</v>
      </c>
      <c r="AE29" s="158" t="str">
        <f t="shared" si="4"/>
        <v>-</v>
      </c>
      <c r="AF29" s="130" t="str">
        <f t="shared" si="4"/>
        <v>-</v>
      </c>
      <c r="AG29" s="132" t="str">
        <f t="shared" si="4"/>
        <v>-</v>
      </c>
      <c r="AH29" s="159">
        <f t="shared" si="5"/>
        <v>0</v>
      </c>
      <c r="AJ29" s="203" t="str">
        <f t="shared" si="11"/>
        <v>-</v>
      </c>
      <c r="AK29" s="203" t="str">
        <f t="shared" si="11"/>
        <v>-</v>
      </c>
      <c r="AL29" s="203" t="str">
        <f t="shared" si="11"/>
        <v>-</v>
      </c>
      <c r="AM29" s="203" t="str">
        <f t="shared" si="11"/>
        <v>-</v>
      </c>
      <c r="AN29" s="203" t="str">
        <f t="shared" si="11"/>
        <v>-</v>
      </c>
      <c r="AO29" s="203" t="str">
        <f t="shared" si="11"/>
        <v>-</v>
      </c>
      <c r="AP29" s="203" t="str">
        <f t="shared" si="11"/>
        <v>-</v>
      </c>
      <c r="AQ29" s="203" t="str">
        <f t="shared" si="11"/>
        <v>-</v>
      </c>
      <c r="AR29" s="203" t="str">
        <f t="shared" si="11"/>
        <v>-</v>
      </c>
      <c r="AS29" s="203" t="str">
        <f t="shared" si="11"/>
        <v>-</v>
      </c>
      <c r="AT29" s="203" t="str">
        <f t="shared" si="11"/>
        <v>-</v>
      </c>
      <c r="AU29" s="203" t="str">
        <f t="shared" si="11"/>
        <v>-</v>
      </c>
      <c r="AV29" s="203" t="str">
        <f t="shared" si="11"/>
        <v>-</v>
      </c>
      <c r="AW29" s="203" t="str">
        <f t="shared" si="11"/>
        <v>-</v>
      </c>
      <c r="AX29" s="203" t="str">
        <f t="shared" si="11"/>
        <v>-</v>
      </c>
      <c r="AY29" s="203" t="str">
        <f t="shared" si="11"/>
        <v>-</v>
      </c>
      <c r="AZ29" s="203" t="str">
        <f t="shared" si="6"/>
        <v>-</v>
      </c>
      <c r="BA29" s="203" t="str">
        <f t="shared" si="7"/>
        <v>-</v>
      </c>
      <c r="BB29" s="203" t="str">
        <f t="shared" si="7"/>
        <v>-</v>
      </c>
      <c r="BC29" s="203" t="str">
        <f t="shared" si="7"/>
        <v>-</v>
      </c>
      <c r="BD29" s="203" t="str">
        <f t="shared" si="7"/>
        <v>-</v>
      </c>
      <c r="BE29" s="203" t="str">
        <f t="shared" si="7"/>
        <v>-</v>
      </c>
      <c r="BF29" s="203" t="str">
        <f t="shared" si="7"/>
        <v>-</v>
      </c>
      <c r="BG29" s="203" t="str">
        <f t="shared" si="7"/>
        <v>-</v>
      </c>
      <c r="BH29" s="203" t="str">
        <f t="shared" si="7"/>
        <v>-</v>
      </c>
      <c r="BI29" s="125"/>
      <c r="BJ29" s="160">
        <f t="shared" ref="BJ29" si="13">E29</f>
        <v>0</v>
      </c>
      <c r="BK29" s="160">
        <f t="shared" si="8"/>
        <v>0</v>
      </c>
      <c r="BL29" s="160">
        <f t="shared" si="8"/>
        <v>0</v>
      </c>
      <c r="BM29" s="160">
        <f t="shared" si="8"/>
        <v>0</v>
      </c>
      <c r="BN29" s="160"/>
      <c r="BO29" s="160">
        <f t="shared" si="9"/>
        <v>0.29166666666666669</v>
      </c>
      <c r="BP29" s="160">
        <f t="shared" si="9"/>
        <v>0.3125</v>
      </c>
      <c r="BQ29" s="160">
        <f t="shared" si="9"/>
        <v>0.33333333333333298</v>
      </c>
      <c r="BR29" s="160">
        <f t="shared" si="9"/>
        <v>0.35416666666666702</v>
      </c>
      <c r="BS29" s="160">
        <f t="shared" si="9"/>
        <v>0.375</v>
      </c>
      <c r="BT29" s="160">
        <f t="shared" si="9"/>
        <v>0.39583333333333398</v>
      </c>
      <c r="BU29" s="160">
        <f t="shared" si="9"/>
        <v>0.41666666666666702</v>
      </c>
      <c r="BV29" s="160">
        <f t="shared" si="9"/>
        <v>0.4375</v>
      </c>
      <c r="BW29" s="160">
        <f t="shared" si="9"/>
        <v>0.45833333333333398</v>
      </c>
      <c r="BX29" s="160">
        <f t="shared" si="9"/>
        <v>0.47916666666666702</v>
      </c>
      <c r="BY29" s="160">
        <f t="shared" si="9"/>
        <v>0.5</v>
      </c>
      <c r="BZ29" s="160">
        <f t="shared" si="9"/>
        <v>0.52083333333333304</v>
      </c>
      <c r="CA29" s="160">
        <f t="shared" si="9"/>
        <v>0.54166666666666696</v>
      </c>
      <c r="CB29" s="160">
        <f t="shared" si="9"/>
        <v>0.5625</v>
      </c>
      <c r="CC29" s="160">
        <f t="shared" si="9"/>
        <v>0.58333333333333304</v>
      </c>
      <c r="CD29" s="160">
        <f t="shared" si="9"/>
        <v>0.60416666666666696</v>
      </c>
      <c r="CE29" s="160">
        <f t="shared" si="10"/>
        <v>0.625</v>
      </c>
      <c r="CF29" s="160">
        <f t="shared" si="10"/>
        <v>0.64583333333333304</v>
      </c>
      <c r="CG29" s="160">
        <f t="shared" si="10"/>
        <v>0.66666666666666696</v>
      </c>
      <c r="CH29" s="160">
        <f t="shared" si="10"/>
        <v>0.6875</v>
      </c>
      <c r="CI29" s="160">
        <f t="shared" si="10"/>
        <v>0.70833333333333304</v>
      </c>
      <c r="CJ29" s="160">
        <f t="shared" si="10"/>
        <v>0.72916666666666696</v>
      </c>
      <c r="CK29" s="160">
        <f t="shared" si="10"/>
        <v>0.75</v>
      </c>
      <c r="CL29" s="160">
        <f t="shared" si="10"/>
        <v>0.77083333333333304</v>
      </c>
      <c r="CM29" s="160">
        <f t="shared" si="10"/>
        <v>0.79166666666666696</v>
      </c>
      <c r="CN29" s="161"/>
      <c r="CO29" s="162">
        <v>0.29166666666666669</v>
      </c>
      <c r="CP29" s="162">
        <v>0.3125</v>
      </c>
      <c r="CQ29" s="162">
        <v>0.33333333333333298</v>
      </c>
      <c r="CR29" s="162">
        <v>0.35416666666666702</v>
      </c>
      <c r="CS29" s="162">
        <v>0.375</v>
      </c>
      <c r="CT29" s="162">
        <v>0.39583333333333398</v>
      </c>
      <c r="CU29" s="162">
        <v>0.41666666666666702</v>
      </c>
      <c r="CV29" s="162">
        <v>0.4375</v>
      </c>
      <c r="CW29" s="162">
        <v>0.45833333333333398</v>
      </c>
      <c r="CX29" s="162">
        <v>0.47916666666666702</v>
      </c>
      <c r="CY29" s="162">
        <v>0.5</v>
      </c>
      <c r="CZ29" s="162">
        <v>0.52083333333333304</v>
      </c>
      <c r="DA29" s="162">
        <v>0.54166666666666696</v>
      </c>
      <c r="DB29" s="162">
        <v>0.5625</v>
      </c>
      <c r="DC29" s="162">
        <v>0.58333333333333304</v>
      </c>
      <c r="DD29" s="162">
        <v>0.60416666666666696</v>
      </c>
      <c r="DE29" s="162">
        <v>0.625</v>
      </c>
      <c r="DF29" s="162">
        <v>0.64583333333333304</v>
      </c>
      <c r="DG29" s="162">
        <v>0.66666666666666696</v>
      </c>
      <c r="DH29" s="162">
        <v>0.6875</v>
      </c>
      <c r="DI29" s="162">
        <v>0.70833333333333304</v>
      </c>
      <c r="DJ29" s="162">
        <v>0.72916666666666696</v>
      </c>
      <c r="DK29" s="162">
        <v>0.75</v>
      </c>
      <c r="DL29" s="162">
        <v>0.77083333333333304</v>
      </c>
      <c r="DM29" s="162">
        <v>0.79166666666666696</v>
      </c>
    </row>
    <row r="30" spans="3:117" ht="20.25" customHeight="1" x14ac:dyDescent="0.45">
      <c r="C30" s="156"/>
      <c r="D30" s="156"/>
      <c r="E30" s="128"/>
      <c r="F30" s="201"/>
      <c r="G30" s="128"/>
      <c r="H30" s="201"/>
      <c r="I30" s="158" t="str">
        <f t="shared" si="3"/>
        <v>-</v>
      </c>
      <c r="J30" s="130" t="str">
        <f t="shared" si="3"/>
        <v>-</v>
      </c>
      <c r="K30" s="158" t="str">
        <f t="shared" si="3"/>
        <v>-</v>
      </c>
      <c r="L30" s="130" t="str">
        <f t="shared" si="3"/>
        <v>-</v>
      </c>
      <c r="M30" s="158" t="str">
        <f t="shared" si="3"/>
        <v>-</v>
      </c>
      <c r="N30" s="130" t="str">
        <f t="shared" si="3"/>
        <v>-</v>
      </c>
      <c r="O30" s="158" t="str">
        <f t="shared" si="3"/>
        <v>-</v>
      </c>
      <c r="P30" s="130" t="str">
        <f t="shared" si="3"/>
        <v>-</v>
      </c>
      <c r="Q30" s="158" t="str">
        <f t="shared" si="3"/>
        <v>-</v>
      </c>
      <c r="R30" s="130" t="str">
        <f t="shared" si="3"/>
        <v>-</v>
      </c>
      <c r="S30" s="158" t="str">
        <f t="shared" si="3"/>
        <v>-</v>
      </c>
      <c r="T30" s="130" t="str">
        <f t="shared" si="3"/>
        <v>-</v>
      </c>
      <c r="U30" s="158" t="str">
        <f t="shared" si="3"/>
        <v>-</v>
      </c>
      <c r="V30" s="130" t="str">
        <f t="shared" si="3"/>
        <v>-</v>
      </c>
      <c r="W30" s="158" t="str">
        <f t="shared" si="3"/>
        <v>-</v>
      </c>
      <c r="X30" s="130" t="str">
        <f t="shared" si="3"/>
        <v>-</v>
      </c>
      <c r="Y30" s="158" t="str">
        <f t="shared" si="4"/>
        <v>-</v>
      </c>
      <c r="Z30" s="130" t="str">
        <f t="shared" si="4"/>
        <v>-</v>
      </c>
      <c r="AA30" s="158" t="str">
        <f t="shared" si="4"/>
        <v>-</v>
      </c>
      <c r="AB30" s="130" t="str">
        <f t="shared" si="4"/>
        <v>-</v>
      </c>
      <c r="AC30" s="158" t="str">
        <f t="shared" si="4"/>
        <v>-</v>
      </c>
      <c r="AD30" s="130" t="str">
        <f t="shared" si="4"/>
        <v>-</v>
      </c>
      <c r="AE30" s="158" t="str">
        <f t="shared" si="4"/>
        <v>-</v>
      </c>
      <c r="AF30" s="130" t="str">
        <f t="shared" si="4"/>
        <v>-</v>
      </c>
      <c r="AG30" s="132" t="str">
        <f t="shared" si="4"/>
        <v>-</v>
      </c>
      <c r="AH30" s="159">
        <f t="shared" si="5"/>
        <v>0</v>
      </c>
      <c r="AJ30" s="203" t="str">
        <f t="shared" si="11"/>
        <v>-</v>
      </c>
      <c r="AK30" s="203" t="str">
        <f t="shared" si="11"/>
        <v>-</v>
      </c>
      <c r="AL30" s="203" t="str">
        <f t="shared" si="11"/>
        <v>-</v>
      </c>
      <c r="AM30" s="203" t="str">
        <f t="shared" si="11"/>
        <v>-</v>
      </c>
      <c r="AN30" s="203" t="str">
        <f t="shared" si="11"/>
        <v>-</v>
      </c>
      <c r="AO30" s="203" t="str">
        <f t="shared" si="11"/>
        <v>-</v>
      </c>
      <c r="AP30" s="203" t="str">
        <f t="shared" si="11"/>
        <v>-</v>
      </c>
      <c r="AQ30" s="203" t="str">
        <f t="shared" si="11"/>
        <v>-</v>
      </c>
      <c r="AR30" s="203" t="str">
        <f t="shared" si="11"/>
        <v>-</v>
      </c>
      <c r="AS30" s="203" t="str">
        <f t="shared" si="11"/>
        <v>-</v>
      </c>
      <c r="AT30" s="203" t="str">
        <f t="shared" si="11"/>
        <v>-</v>
      </c>
      <c r="AU30" s="203" t="str">
        <f t="shared" si="11"/>
        <v>-</v>
      </c>
      <c r="AV30" s="203" t="str">
        <f t="shared" si="11"/>
        <v>-</v>
      </c>
      <c r="AW30" s="203" t="str">
        <f t="shared" si="11"/>
        <v>-</v>
      </c>
      <c r="AX30" s="203" t="str">
        <f t="shared" si="11"/>
        <v>-</v>
      </c>
      <c r="AY30" s="203" t="str">
        <f t="shared" si="11"/>
        <v>-</v>
      </c>
      <c r="AZ30" s="203" t="str">
        <f t="shared" si="6"/>
        <v>-</v>
      </c>
      <c r="BA30" s="203" t="str">
        <f t="shared" si="7"/>
        <v>-</v>
      </c>
      <c r="BB30" s="203" t="str">
        <f t="shared" si="7"/>
        <v>-</v>
      </c>
      <c r="BC30" s="203" t="str">
        <f t="shared" si="7"/>
        <v>-</v>
      </c>
      <c r="BD30" s="203" t="str">
        <f t="shared" si="7"/>
        <v>-</v>
      </c>
      <c r="BE30" s="203" t="str">
        <f t="shared" si="7"/>
        <v>-</v>
      </c>
      <c r="BF30" s="203" t="str">
        <f t="shared" si="7"/>
        <v>-</v>
      </c>
      <c r="BG30" s="203" t="str">
        <f t="shared" si="7"/>
        <v>-</v>
      </c>
      <c r="BH30" s="203" t="str">
        <f t="shared" si="7"/>
        <v>-</v>
      </c>
      <c r="BI30" s="125"/>
      <c r="BJ30" s="160">
        <f>E30</f>
        <v>0</v>
      </c>
      <c r="BK30" s="160">
        <f t="shared" si="8"/>
        <v>0</v>
      </c>
      <c r="BL30" s="160">
        <f t="shared" si="8"/>
        <v>0</v>
      </c>
      <c r="BM30" s="160">
        <f t="shared" si="8"/>
        <v>0</v>
      </c>
      <c r="BN30" s="160"/>
      <c r="BO30" s="160">
        <f t="shared" si="9"/>
        <v>0.29166666666666669</v>
      </c>
      <c r="BP30" s="160">
        <f t="shared" si="9"/>
        <v>0.3125</v>
      </c>
      <c r="BQ30" s="160">
        <f t="shared" si="9"/>
        <v>0.33333333333333298</v>
      </c>
      <c r="BR30" s="160">
        <f t="shared" si="9"/>
        <v>0.35416666666666702</v>
      </c>
      <c r="BS30" s="160">
        <f t="shared" si="9"/>
        <v>0.375</v>
      </c>
      <c r="BT30" s="160">
        <f t="shared" si="9"/>
        <v>0.39583333333333398</v>
      </c>
      <c r="BU30" s="160">
        <f t="shared" si="9"/>
        <v>0.41666666666666702</v>
      </c>
      <c r="BV30" s="160">
        <f t="shared" si="9"/>
        <v>0.4375</v>
      </c>
      <c r="BW30" s="160">
        <f t="shared" si="9"/>
        <v>0.45833333333333398</v>
      </c>
      <c r="BX30" s="160">
        <f t="shared" si="9"/>
        <v>0.47916666666666702</v>
      </c>
      <c r="BY30" s="160">
        <f t="shared" si="9"/>
        <v>0.5</v>
      </c>
      <c r="BZ30" s="160">
        <f t="shared" si="9"/>
        <v>0.52083333333333304</v>
      </c>
      <c r="CA30" s="160">
        <f t="shared" si="9"/>
        <v>0.54166666666666696</v>
      </c>
      <c r="CB30" s="160">
        <f t="shared" si="9"/>
        <v>0.5625</v>
      </c>
      <c r="CC30" s="160">
        <f t="shared" si="9"/>
        <v>0.58333333333333304</v>
      </c>
      <c r="CD30" s="160">
        <f t="shared" si="9"/>
        <v>0.60416666666666696</v>
      </c>
      <c r="CE30" s="160">
        <f t="shared" si="10"/>
        <v>0.625</v>
      </c>
      <c r="CF30" s="160">
        <f t="shared" si="10"/>
        <v>0.64583333333333304</v>
      </c>
      <c r="CG30" s="160">
        <f t="shared" si="10"/>
        <v>0.66666666666666696</v>
      </c>
      <c r="CH30" s="160">
        <f t="shared" si="10"/>
        <v>0.6875</v>
      </c>
      <c r="CI30" s="160">
        <f t="shared" si="10"/>
        <v>0.70833333333333304</v>
      </c>
      <c r="CJ30" s="160">
        <f t="shared" si="10"/>
        <v>0.72916666666666696</v>
      </c>
      <c r="CK30" s="160">
        <f t="shared" si="10"/>
        <v>0.75</v>
      </c>
      <c r="CL30" s="160">
        <f t="shared" si="10"/>
        <v>0.77083333333333304</v>
      </c>
      <c r="CM30" s="160">
        <f t="shared" si="10"/>
        <v>0.79166666666666696</v>
      </c>
      <c r="CN30" s="161"/>
      <c r="CO30" s="162">
        <v>0.29166666666666669</v>
      </c>
      <c r="CP30" s="162">
        <v>0.3125</v>
      </c>
      <c r="CQ30" s="162">
        <v>0.33333333333333298</v>
      </c>
      <c r="CR30" s="162">
        <v>0.35416666666666702</v>
      </c>
      <c r="CS30" s="162">
        <v>0.375</v>
      </c>
      <c r="CT30" s="162">
        <v>0.39583333333333398</v>
      </c>
      <c r="CU30" s="162">
        <v>0.41666666666666702</v>
      </c>
      <c r="CV30" s="162">
        <v>0.4375</v>
      </c>
      <c r="CW30" s="162">
        <v>0.45833333333333398</v>
      </c>
      <c r="CX30" s="162">
        <v>0.47916666666666702</v>
      </c>
      <c r="CY30" s="162">
        <v>0.5</v>
      </c>
      <c r="CZ30" s="162">
        <v>0.52083333333333304</v>
      </c>
      <c r="DA30" s="162">
        <v>0.54166666666666696</v>
      </c>
      <c r="DB30" s="162">
        <v>0.5625</v>
      </c>
      <c r="DC30" s="162">
        <v>0.58333333333333304</v>
      </c>
      <c r="DD30" s="162">
        <v>0.60416666666666696</v>
      </c>
      <c r="DE30" s="162">
        <v>0.625</v>
      </c>
      <c r="DF30" s="162">
        <v>0.64583333333333304</v>
      </c>
      <c r="DG30" s="162">
        <v>0.66666666666666696</v>
      </c>
      <c r="DH30" s="162">
        <v>0.6875</v>
      </c>
      <c r="DI30" s="162">
        <v>0.70833333333333304</v>
      </c>
      <c r="DJ30" s="162">
        <v>0.72916666666666696</v>
      </c>
      <c r="DK30" s="162">
        <v>0.75</v>
      </c>
      <c r="DL30" s="162">
        <v>0.77083333333333304</v>
      </c>
      <c r="DM30" s="162">
        <v>0.79166666666666696</v>
      </c>
    </row>
    <row r="31" spans="3:117" ht="20.25" customHeight="1" x14ac:dyDescent="0.45">
      <c r="C31" s="156"/>
      <c r="D31" s="156"/>
      <c r="E31" s="128"/>
      <c r="F31" s="201"/>
      <c r="G31" s="128"/>
      <c r="H31" s="201"/>
      <c r="I31" s="158" t="str">
        <f t="shared" si="3"/>
        <v>-</v>
      </c>
      <c r="J31" s="130" t="str">
        <f t="shared" si="3"/>
        <v>-</v>
      </c>
      <c r="K31" s="158" t="str">
        <f t="shared" si="3"/>
        <v>-</v>
      </c>
      <c r="L31" s="130" t="str">
        <f t="shared" si="3"/>
        <v>-</v>
      </c>
      <c r="M31" s="158" t="str">
        <f t="shared" si="3"/>
        <v>-</v>
      </c>
      <c r="N31" s="130" t="str">
        <f t="shared" si="3"/>
        <v>-</v>
      </c>
      <c r="O31" s="158" t="str">
        <f t="shared" si="3"/>
        <v>-</v>
      </c>
      <c r="P31" s="130" t="str">
        <f t="shared" si="3"/>
        <v>-</v>
      </c>
      <c r="Q31" s="158" t="str">
        <f t="shared" si="3"/>
        <v>-</v>
      </c>
      <c r="R31" s="130" t="str">
        <f t="shared" si="3"/>
        <v>-</v>
      </c>
      <c r="S31" s="158" t="str">
        <f t="shared" si="3"/>
        <v>-</v>
      </c>
      <c r="T31" s="130" t="str">
        <f t="shared" si="3"/>
        <v>-</v>
      </c>
      <c r="U31" s="158" t="str">
        <f t="shared" si="3"/>
        <v>-</v>
      </c>
      <c r="V31" s="130" t="str">
        <f t="shared" si="3"/>
        <v>-</v>
      </c>
      <c r="W31" s="158" t="str">
        <f t="shared" si="3"/>
        <v>-</v>
      </c>
      <c r="X31" s="130" t="str">
        <f t="shared" ref="X31:AG35" si="14">AY31</f>
        <v>-</v>
      </c>
      <c r="Y31" s="158" t="str">
        <f t="shared" si="4"/>
        <v>-</v>
      </c>
      <c r="Z31" s="130" t="str">
        <f t="shared" si="4"/>
        <v>-</v>
      </c>
      <c r="AA31" s="158" t="str">
        <f t="shared" si="4"/>
        <v>-</v>
      </c>
      <c r="AB31" s="130" t="str">
        <f t="shared" si="4"/>
        <v>-</v>
      </c>
      <c r="AC31" s="158" t="str">
        <f t="shared" si="4"/>
        <v>-</v>
      </c>
      <c r="AD31" s="130" t="str">
        <f t="shared" si="4"/>
        <v>-</v>
      </c>
      <c r="AE31" s="158" t="str">
        <f t="shared" si="4"/>
        <v>-</v>
      </c>
      <c r="AF31" s="130" t="str">
        <f t="shared" si="4"/>
        <v>-</v>
      </c>
      <c r="AG31" s="132" t="str">
        <f t="shared" si="4"/>
        <v>-</v>
      </c>
      <c r="AH31" s="159">
        <f t="shared" si="5"/>
        <v>0</v>
      </c>
      <c r="AJ31" s="203" t="str">
        <f t="shared" si="11"/>
        <v>-</v>
      </c>
      <c r="AK31" s="203" t="str">
        <f t="shared" si="11"/>
        <v>-</v>
      </c>
      <c r="AL31" s="203" t="str">
        <f t="shared" si="11"/>
        <v>-</v>
      </c>
      <c r="AM31" s="203" t="str">
        <f t="shared" si="11"/>
        <v>-</v>
      </c>
      <c r="AN31" s="203" t="str">
        <f t="shared" si="11"/>
        <v>-</v>
      </c>
      <c r="AO31" s="203" t="str">
        <f t="shared" si="11"/>
        <v>-</v>
      </c>
      <c r="AP31" s="203" t="str">
        <f t="shared" si="11"/>
        <v>-</v>
      </c>
      <c r="AQ31" s="203" t="str">
        <f t="shared" si="11"/>
        <v>-</v>
      </c>
      <c r="AR31" s="203" t="str">
        <f t="shared" si="11"/>
        <v>-</v>
      </c>
      <c r="AS31" s="203" t="str">
        <f t="shared" si="11"/>
        <v>-</v>
      </c>
      <c r="AT31" s="203" t="str">
        <f t="shared" si="11"/>
        <v>-</v>
      </c>
      <c r="AU31" s="203" t="str">
        <f t="shared" si="11"/>
        <v>-</v>
      </c>
      <c r="AV31" s="203" t="str">
        <f t="shared" si="11"/>
        <v>-</v>
      </c>
      <c r="AW31" s="203" t="str">
        <f t="shared" si="11"/>
        <v>-</v>
      </c>
      <c r="AX31" s="203" t="str">
        <f t="shared" si="11"/>
        <v>-</v>
      </c>
      <c r="AY31" s="203" t="str">
        <f t="shared" si="11"/>
        <v>-</v>
      </c>
      <c r="AZ31" s="203" t="str">
        <f t="shared" si="6"/>
        <v>-</v>
      </c>
      <c r="BA31" s="203" t="str">
        <f t="shared" si="7"/>
        <v>-</v>
      </c>
      <c r="BB31" s="203" t="str">
        <f t="shared" si="7"/>
        <v>-</v>
      </c>
      <c r="BC31" s="203" t="str">
        <f t="shared" si="7"/>
        <v>-</v>
      </c>
      <c r="BD31" s="203" t="str">
        <f t="shared" si="7"/>
        <v>-</v>
      </c>
      <c r="BE31" s="203" t="str">
        <f t="shared" si="7"/>
        <v>-</v>
      </c>
      <c r="BF31" s="203" t="str">
        <f t="shared" si="7"/>
        <v>-</v>
      </c>
      <c r="BG31" s="203" t="str">
        <f t="shared" si="7"/>
        <v>-</v>
      </c>
      <c r="BH31" s="203" t="str">
        <f t="shared" si="7"/>
        <v>-</v>
      </c>
      <c r="BI31" s="125"/>
      <c r="BJ31" s="160">
        <f t="shared" ref="BJ31" si="15">E31</f>
        <v>0</v>
      </c>
      <c r="BK31" s="160">
        <f t="shared" si="8"/>
        <v>0</v>
      </c>
      <c r="BL31" s="160">
        <f t="shared" si="8"/>
        <v>0</v>
      </c>
      <c r="BM31" s="160">
        <f t="shared" si="8"/>
        <v>0</v>
      </c>
      <c r="BN31" s="160"/>
      <c r="BO31" s="160">
        <f t="shared" si="9"/>
        <v>0.29166666666666669</v>
      </c>
      <c r="BP31" s="160">
        <f t="shared" si="9"/>
        <v>0.3125</v>
      </c>
      <c r="BQ31" s="160">
        <f t="shared" si="9"/>
        <v>0.33333333333333298</v>
      </c>
      <c r="BR31" s="160">
        <f t="shared" si="9"/>
        <v>0.35416666666666702</v>
      </c>
      <c r="BS31" s="160">
        <f t="shared" si="9"/>
        <v>0.375</v>
      </c>
      <c r="BT31" s="160">
        <f t="shared" si="9"/>
        <v>0.39583333333333398</v>
      </c>
      <c r="BU31" s="160">
        <f t="shared" si="9"/>
        <v>0.41666666666666702</v>
      </c>
      <c r="BV31" s="160">
        <f t="shared" si="9"/>
        <v>0.4375</v>
      </c>
      <c r="BW31" s="160">
        <f t="shared" si="9"/>
        <v>0.45833333333333398</v>
      </c>
      <c r="BX31" s="160">
        <f t="shared" si="9"/>
        <v>0.47916666666666702</v>
      </c>
      <c r="BY31" s="160">
        <f t="shared" si="9"/>
        <v>0.5</v>
      </c>
      <c r="BZ31" s="160">
        <f t="shared" si="9"/>
        <v>0.52083333333333304</v>
      </c>
      <c r="CA31" s="160">
        <f t="shared" si="9"/>
        <v>0.54166666666666696</v>
      </c>
      <c r="CB31" s="160">
        <f t="shared" si="9"/>
        <v>0.5625</v>
      </c>
      <c r="CC31" s="160">
        <f t="shared" si="9"/>
        <v>0.58333333333333304</v>
      </c>
      <c r="CD31" s="160">
        <f t="shared" ref="BT31:CI39" si="16">DD31</f>
        <v>0.60416666666666696</v>
      </c>
      <c r="CE31" s="160">
        <f t="shared" si="16"/>
        <v>0.625</v>
      </c>
      <c r="CF31" s="160">
        <f t="shared" si="16"/>
        <v>0.64583333333333304</v>
      </c>
      <c r="CG31" s="160">
        <f t="shared" si="16"/>
        <v>0.66666666666666696</v>
      </c>
      <c r="CH31" s="160">
        <f t="shared" si="16"/>
        <v>0.6875</v>
      </c>
      <c r="CI31" s="160">
        <f t="shared" si="16"/>
        <v>0.70833333333333304</v>
      </c>
      <c r="CJ31" s="160">
        <f t="shared" si="10"/>
        <v>0.72916666666666696</v>
      </c>
      <c r="CK31" s="160">
        <f t="shared" si="10"/>
        <v>0.75</v>
      </c>
      <c r="CL31" s="160">
        <f t="shared" si="10"/>
        <v>0.77083333333333304</v>
      </c>
      <c r="CM31" s="160">
        <f t="shared" si="10"/>
        <v>0.79166666666666696</v>
      </c>
      <c r="CN31" s="161"/>
      <c r="CO31" s="162">
        <v>0.29166666666666669</v>
      </c>
      <c r="CP31" s="162">
        <v>0.3125</v>
      </c>
      <c r="CQ31" s="162">
        <v>0.33333333333333298</v>
      </c>
      <c r="CR31" s="162">
        <v>0.35416666666666702</v>
      </c>
      <c r="CS31" s="162">
        <v>0.375</v>
      </c>
      <c r="CT31" s="162">
        <v>0.39583333333333398</v>
      </c>
      <c r="CU31" s="162">
        <v>0.41666666666666702</v>
      </c>
      <c r="CV31" s="162">
        <v>0.4375</v>
      </c>
      <c r="CW31" s="162">
        <v>0.45833333333333398</v>
      </c>
      <c r="CX31" s="162">
        <v>0.47916666666666702</v>
      </c>
      <c r="CY31" s="162">
        <v>0.5</v>
      </c>
      <c r="CZ31" s="162">
        <v>0.52083333333333304</v>
      </c>
      <c r="DA31" s="162">
        <v>0.54166666666666696</v>
      </c>
      <c r="DB31" s="162">
        <v>0.5625</v>
      </c>
      <c r="DC31" s="162">
        <v>0.58333333333333304</v>
      </c>
      <c r="DD31" s="162">
        <v>0.60416666666666696</v>
      </c>
      <c r="DE31" s="162">
        <v>0.625</v>
      </c>
      <c r="DF31" s="162">
        <v>0.64583333333333304</v>
      </c>
      <c r="DG31" s="162">
        <v>0.66666666666666696</v>
      </c>
      <c r="DH31" s="162">
        <v>0.6875</v>
      </c>
      <c r="DI31" s="162">
        <v>0.70833333333333304</v>
      </c>
      <c r="DJ31" s="162">
        <v>0.72916666666666696</v>
      </c>
      <c r="DK31" s="162">
        <v>0.75</v>
      </c>
      <c r="DL31" s="162">
        <v>0.77083333333333304</v>
      </c>
      <c r="DM31" s="162">
        <v>0.79166666666666696</v>
      </c>
    </row>
    <row r="32" spans="3:117" ht="20.25" customHeight="1" x14ac:dyDescent="0.45">
      <c r="C32" s="156"/>
      <c r="D32" s="156"/>
      <c r="E32" s="128"/>
      <c r="F32" s="201"/>
      <c r="G32" s="128"/>
      <c r="H32" s="201"/>
      <c r="I32" s="158" t="str">
        <f t="shared" ref="I32:W35" si="17">AJ32</f>
        <v>-</v>
      </c>
      <c r="J32" s="130" t="str">
        <f t="shared" si="17"/>
        <v>-</v>
      </c>
      <c r="K32" s="158" t="str">
        <f t="shared" si="17"/>
        <v>-</v>
      </c>
      <c r="L32" s="130" t="str">
        <f t="shared" si="17"/>
        <v>-</v>
      </c>
      <c r="M32" s="158" t="str">
        <f t="shared" si="17"/>
        <v>-</v>
      </c>
      <c r="N32" s="130" t="str">
        <f t="shared" si="17"/>
        <v>-</v>
      </c>
      <c r="O32" s="158" t="str">
        <f t="shared" si="17"/>
        <v>-</v>
      </c>
      <c r="P32" s="130" t="str">
        <f t="shared" si="17"/>
        <v>-</v>
      </c>
      <c r="Q32" s="158" t="str">
        <f t="shared" si="17"/>
        <v>-</v>
      </c>
      <c r="R32" s="130" t="str">
        <f t="shared" si="17"/>
        <v>-</v>
      </c>
      <c r="S32" s="158" t="str">
        <f t="shared" si="17"/>
        <v>-</v>
      </c>
      <c r="T32" s="130" t="str">
        <f t="shared" si="17"/>
        <v>-</v>
      </c>
      <c r="U32" s="158" t="str">
        <f t="shared" si="17"/>
        <v>-</v>
      </c>
      <c r="V32" s="130" t="str">
        <f t="shared" si="17"/>
        <v>-</v>
      </c>
      <c r="W32" s="158" t="str">
        <f t="shared" si="17"/>
        <v>-</v>
      </c>
      <c r="X32" s="130" t="str">
        <f t="shared" si="14"/>
        <v>-</v>
      </c>
      <c r="Y32" s="158" t="str">
        <f t="shared" si="4"/>
        <v>-</v>
      </c>
      <c r="Z32" s="130" t="str">
        <f t="shared" si="4"/>
        <v>-</v>
      </c>
      <c r="AA32" s="158" t="str">
        <f t="shared" si="4"/>
        <v>-</v>
      </c>
      <c r="AB32" s="130" t="str">
        <f t="shared" si="4"/>
        <v>-</v>
      </c>
      <c r="AC32" s="158" t="str">
        <f t="shared" si="4"/>
        <v>-</v>
      </c>
      <c r="AD32" s="130" t="str">
        <f t="shared" si="4"/>
        <v>-</v>
      </c>
      <c r="AE32" s="158" t="str">
        <f t="shared" si="4"/>
        <v>-</v>
      </c>
      <c r="AF32" s="130" t="str">
        <f t="shared" si="4"/>
        <v>-</v>
      </c>
      <c r="AG32" s="132" t="str">
        <f t="shared" si="4"/>
        <v>-</v>
      </c>
      <c r="AH32" s="159">
        <f t="shared" si="5"/>
        <v>0</v>
      </c>
      <c r="AJ32" s="203" t="str">
        <f t="shared" si="11"/>
        <v>-</v>
      </c>
      <c r="AK32" s="203" t="str">
        <f t="shared" si="11"/>
        <v>-</v>
      </c>
      <c r="AL32" s="203" t="str">
        <f t="shared" si="11"/>
        <v>-</v>
      </c>
      <c r="AM32" s="203" t="str">
        <f t="shared" si="11"/>
        <v>-</v>
      </c>
      <c r="AN32" s="203" t="str">
        <f t="shared" si="11"/>
        <v>-</v>
      </c>
      <c r="AO32" s="203" t="str">
        <f t="shared" si="11"/>
        <v>-</v>
      </c>
      <c r="AP32" s="203" t="str">
        <f t="shared" si="11"/>
        <v>-</v>
      </c>
      <c r="AQ32" s="203" t="str">
        <f t="shared" si="11"/>
        <v>-</v>
      </c>
      <c r="AR32" s="203" t="str">
        <f t="shared" si="11"/>
        <v>-</v>
      </c>
      <c r="AS32" s="203" t="str">
        <f t="shared" si="11"/>
        <v>-</v>
      </c>
      <c r="AT32" s="203" t="str">
        <f t="shared" si="11"/>
        <v>-</v>
      </c>
      <c r="AU32" s="203" t="str">
        <f t="shared" si="11"/>
        <v>-</v>
      </c>
      <c r="AV32" s="203" t="str">
        <f t="shared" si="11"/>
        <v>-</v>
      </c>
      <c r="AW32" s="203" t="str">
        <f t="shared" si="11"/>
        <v>-</v>
      </c>
      <c r="AX32" s="203" t="str">
        <f t="shared" si="11"/>
        <v>-</v>
      </c>
      <c r="AY32" s="203" t="str">
        <f t="shared" si="11"/>
        <v>-</v>
      </c>
      <c r="AZ32" s="203" t="str">
        <f t="shared" ref="AZ32:BH39" si="18">IF(AND(AND($BJ32&lt;=CE32,CE32&lt;$BK32),OR(CE32&lt;$BL32,$BM32&lt;=CE32)),"○","-")</f>
        <v>-</v>
      </c>
      <c r="BA32" s="203" t="str">
        <f t="shared" si="18"/>
        <v>-</v>
      </c>
      <c r="BB32" s="203" t="str">
        <f t="shared" si="18"/>
        <v>-</v>
      </c>
      <c r="BC32" s="203" t="str">
        <f t="shared" si="18"/>
        <v>-</v>
      </c>
      <c r="BD32" s="203" t="str">
        <f t="shared" si="18"/>
        <v>-</v>
      </c>
      <c r="BE32" s="203" t="str">
        <f t="shared" si="18"/>
        <v>-</v>
      </c>
      <c r="BF32" s="203" t="str">
        <f t="shared" si="18"/>
        <v>-</v>
      </c>
      <c r="BG32" s="203" t="str">
        <f t="shared" si="18"/>
        <v>-</v>
      </c>
      <c r="BH32" s="203" t="str">
        <f t="shared" si="18"/>
        <v>-</v>
      </c>
      <c r="BI32" s="125"/>
      <c r="BJ32" s="160">
        <f>E32</f>
        <v>0</v>
      </c>
      <c r="BK32" s="160">
        <f t="shared" si="8"/>
        <v>0</v>
      </c>
      <c r="BL32" s="160">
        <f t="shared" si="8"/>
        <v>0</v>
      </c>
      <c r="BM32" s="160">
        <f t="shared" si="8"/>
        <v>0</v>
      </c>
      <c r="BN32" s="160"/>
      <c r="BO32" s="160">
        <f t="shared" ref="BO32:BS39" si="19">CO32</f>
        <v>0.29166666666666669</v>
      </c>
      <c r="BP32" s="160">
        <f t="shared" si="19"/>
        <v>0.3125</v>
      </c>
      <c r="BQ32" s="160">
        <f t="shared" si="19"/>
        <v>0.33333333333333298</v>
      </c>
      <c r="BR32" s="160">
        <f t="shared" si="19"/>
        <v>0.35416666666666702</v>
      </c>
      <c r="BS32" s="160">
        <f t="shared" si="19"/>
        <v>0.375</v>
      </c>
      <c r="BT32" s="160">
        <f t="shared" si="16"/>
        <v>0.39583333333333398</v>
      </c>
      <c r="BU32" s="160">
        <f t="shared" si="16"/>
        <v>0.41666666666666702</v>
      </c>
      <c r="BV32" s="160">
        <f t="shared" si="16"/>
        <v>0.4375</v>
      </c>
      <c r="BW32" s="160">
        <f t="shared" si="16"/>
        <v>0.45833333333333398</v>
      </c>
      <c r="BX32" s="160">
        <f t="shared" si="16"/>
        <v>0.47916666666666702</v>
      </c>
      <c r="BY32" s="160">
        <f t="shared" si="16"/>
        <v>0.5</v>
      </c>
      <c r="BZ32" s="160">
        <f t="shared" si="16"/>
        <v>0.52083333333333304</v>
      </c>
      <c r="CA32" s="160">
        <f t="shared" si="16"/>
        <v>0.54166666666666696</v>
      </c>
      <c r="CB32" s="160">
        <f t="shared" si="16"/>
        <v>0.5625</v>
      </c>
      <c r="CC32" s="160">
        <f t="shared" si="16"/>
        <v>0.58333333333333304</v>
      </c>
      <c r="CD32" s="160">
        <f t="shared" si="16"/>
        <v>0.60416666666666696</v>
      </c>
      <c r="CE32" s="160">
        <f t="shared" si="16"/>
        <v>0.625</v>
      </c>
      <c r="CF32" s="160">
        <f t="shared" si="16"/>
        <v>0.64583333333333304</v>
      </c>
      <c r="CG32" s="160">
        <f t="shared" si="16"/>
        <v>0.66666666666666696</v>
      </c>
      <c r="CH32" s="160">
        <f t="shared" si="16"/>
        <v>0.6875</v>
      </c>
      <c r="CI32" s="160">
        <f t="shared" si="16"/>
        <v>0.70833333333333304</v>
      </c>
      <c r="CJ32" s="160">
        <f t="shared" ref="CJ32:CM40" si="20">DJ32</f>
        <v>0.72916666666666696</v>
      </c>
      <c r="CK32" s="160">
        <f t="shared" si="20"/>
        <v>0.75</v>
      </c>
      <c r="CL32" s="160">
        <f t="shared" si="20"/>
        <v>0.77083333333333304</v>
      </c>
      <c r="CM32" s="160">
        <f t="shared" si="20"/>
        <v>0.79166666666666696</v>
      </c>
      <c r="CN32" s="161"/>
      <c r="CO32" s="162">
        <v>0.29166666666666669</v>
      </c>
      <c r="CP32" s="162">
        <v>0.3125</v>
      </c>
      <c r="CQ32" s="162">
        <v>0.33333333333333298</v>
      </c>
      <c r="CR32" s="162">
        <v>0.35416666666666702</v>
      </c>
      <c r="CS32" s="162">
        <v>0.375</v>
      </c>
      <c r="CT32" s="162">
        <v>0.39583333333333398</v>
      </c>
      <c r="CU32" s="162">
        <v>0.41666666666666702</v>
      </c>
      <c r="CV32" s="162">
        <v>0.4375</v>
      </c>
      <c r="CW32" s="162">
        <v>0.45833333333333398</v>
      </c>
      <c r="CX32" s="162">
        <v>0.47916666666666702</v>
      </c>
      <c r="CY32" s="162">
        <v>0.5</v>
      </c>
      <c r="CZ32" s="162">
        <v>0.52083333333333304</v>
      </c>
      <c r="DA32" s="162">
        <v>0.54166666666666696</v>
      </c>
      <c r="DB32" s="162">
        <v>0.5625</v>
      </c>
      <c r="DC32" s="162">
        <v>0.58333333333333304</v>
      </c>
      <c r="DD32" s="162">
        <v>0.60416666666666696</v>
      </c>
      <c r="DE32" s="162">
        <v>0.625</v>
      </c>
      <c r="DF32" s="162">
        <v>0.64583333333333304</v>
      </c>
      <c r="DG32" s="162">
        <v>0.66666666666666696</v>
      </c>
      <c r="DH32" s="162">
        <v>0.6875</v>
      </c>
      <c r="DI32" s="162">
        <v>0.70833333333333304</v>
      </c>
      <c r="DJ32" s="162">
        <v>0.72916666666666696</v>
      </c>
      <c r="DK32" s="162">
        <v>0.75</v>
      </c>
      <c r="DL32" s="162">
        <v>0.77083333333333304</v>
      </c>
      <c r="DM32" s="162">
        <v>0.79166666666666696</v>
      </c>
    </row>
    <row r="33" spans="2:117" ht="20.25" customHeight="1" x14ac:dyDescent="0.45">
      <c r="C33" s="156"/>
      <c r="D33" s="156"/>
      <c r="E33" s="128"/>
      <c r="F33" s="201"/>
      <c r="G33" s="128"/>
      <c r="H33" s="201"/>
      <c r="I33" s="158" t="str">
        <f t="shared" si="17"/>
        <v>-</v>
      </c>
      <c r="J33" s="130" t="str">
        <f t="shared" si="17"/>
        <v>-</v>
      </c>
      <c r="K33" s="158" t="str">
        <f t="shared" si="17"/>
        <v>-</v>
      </c>
      <c r="L33" s="130" t="str">
        <f t="shared" si="17"/>
        <v>-</v>
      </c>
      <c r="M33" s="158" t="str">
        <f t="shared" si="17"/>
        <v>-</v>
      </c>
      <c r="N33" s="130" t="str">
        <f t="shared" si="17"/>
        <v>-</v>
      </c>
      <c r="O33" s="158" t="str">
        <f t="shared" si="17"/>
        <v>-</v>
      </c>
      <c r="P33" s="130" t="str">
        <f t="shared" si="17"/>
        <v>-</v>
      </c>
      <c r="Q33" s="158" t="str">
        <f t="shared" si="17"/>
        <v>-</v>
      </c>
      <c r="R33" s="130" t="str">
        <f t="shared" si="17"/>
        <v>-</v>
      </c>
      <c r="S33" s="158" t="str">
        <f t="shared" si="17"/>
        <v>-</v>
      </c>
      <c r="T33" s="130" t="str">
        <f t="shared" si="17"/>
        <v>-</v>
      </c>
      <c r="U33" s="158" t="str">
        <f t="shared" si="17"/>
        <v>-</v>
      </c>
      <c r="V33" s="130" t="str">
        <f t="shared" si="17"/>
        <v>-</v>
      </c>
      <c r="W33" s="158" t="str">
        <f t="shared" si="17"/>
        <v>-</v>
      </c>
      <c r="X33" s="130" t="str">
        <f t="shared" si="14"/>
        <v>-</v>
      </c>
      <c r="Y33" s="158" t="str">
        <f t="shared" si="4"/>
        <v>-</v>
      </c>
      <c r="Z33" s="130" t="str">
        <f t="shared" si="4"/>
        <v>-</v>
      </c>
      <c r="AA33" s="158" t="str">
        <f t="shared" si="4"/>
        <v>-</v>
      </c>
      <c r="AB33" s="130" t="str">
        <f t="shared" si="4"/>
        <v>-</v>
      </c>
      <c r="AC33" s="158" t="str">
        <f t="shared" si="4"/>
        <v>-</v>
      </c>
      <c r="AD33" s="130" t="str">
        <f t="shared" si="4"/>
        <v>-</v>
      </c>
      <c r="AE33" s="158" t="str">
        <f t="shared" si="4"/>
        <v>-</v>
      </c>
      <c r="AF33" s="130" t="str">
        <f t="shared" si="4"/>
        <v>-</v>
      </c>
      <c r="AG33" s="132" t="str">
        <f t="shared" si="4"/>
        <v>-</v>
      </c>
      <c r="AH33" s="159">
        <f t="shared" si="5"/>
        <v>0</v>
      </c>
      <c r="AJ33" s="203" t="str">
        <f t="shared" si="11"/>
        <v>-</v>
      </c>
      <c r="AK33" s="203" t="str">
        <f t="shared" si="11"/>
        <v>-</v>
      </c>
      <c r="AL33" s="203" t="str">
        <f t="shared" si="11"/>
        <v>-</v>
      </c>
      <c r="AM33" s="203" t="str">
        <f t="shared" si="11"/>
        <v>-</v>
      </c>
      <c r="AN33" s="203" t="str">
        <f t="shared" si="11"/>
        <v>-</v>
      </c>
      <c r="AO33" s="203" t="str">
        <f t="shared" si="11"/>
        <v>-</v>
      </c>
      <c r="AP33" s="203" t="str">
        <f t="shared" si="11"/>
        <v>-</v>
      </c>
      <c r="AQ33" s="203" t="str">
        <f t="shared" si="11"/>
        <v>-</v>
      </c>
      <c r="AR33" s="203" t="str">
        <f t="shared" si="11"/>
        <v>-</v>
      </c>
      <c r="AS33" s="203" t="str">
        <f t="shared" si="11"/>
        <v>-</v>
      </c>
      <c r="AT33" s="203" t="str">
        <f t="shared" si="11"/>
        <v>-</v>
      </c>
      <c r="AU33" s="203" t="str">
        <f t="shared" si="11"/>
        <v>-</v>
      </c>
      <c r="AV33" s="203" t="str">
        <f t="shared" si="11"/>
        <v>-</v>
      </c>
      <c r="AW33" s="203" t="str">
        <f t="shared" si="11"/>
        <v>-</v>
      </c>
      <c r="AX33" s="203" t="str">
        <f t="shared" si="11"/>
        <v>-</v>
      </c>
      <c r="AY33" s="203" t="str">
        <f t="shared" si="11"/>
        <v>-</v>
      </c>
      <c r="AZ33" s="203" t="str">
        <f t="shared" si="18"/>
        <v>-</v>
      </c>
      <c r="BA33" s="203" t="str">
        <f t="shared" si="18"/>
        <v>-</v>
      </c>
      <c r="BB33" s="203" t="str">
        <f t="shared" si="18"/>
        <v>-</v>
      </c>
      <c r="BC33" s="203" t="str">
        <f t="shared" si="18"/>
        <v>-</v>
      </c>
      <c r="BD33" s="203" t="str">
        <f t="shared" si="18"/>
        <v>-</v>
      </c>
      <c r="BE33" s="203" t="str">
        <f t="shared" si="18"/>
        <v>-</v>
      </c>
      <c r="BF33" s="203" t="str">
        <f t="shared" si="18"/>
        <v>-</v>
      </c>
      <c r="BG33" s="203" t="str">
        <f t="shared" si="18"/>
        <v>-</v>
      </c>
      <c r="BH33" s="203" t="str">
        <f t="shared" si="18"/>
        <v>-</v>
      </c>
      <c r="BI33" s="125"/>
      <c r="BJ33" s="160">
        <f t="shared" si="12"/>
        <v>0</v>
      </c>
      <c r="BK33" s="160">
        <f t="shared" si="8"/>
        <v>0</v>
      </c>
      <c r="BL33" s="160">
        <f t="shared" si="8"/>
        <v>0</v>
      </c>
      <c r="BM33" s="160">
        <f t="shared" si="8"/>
        <v>0</v>
      </c>
      <c r="BN33" s="160"/>
      <c r="BO33" s="160">
        <f t="shared" si="19"/>
        <v>0.29166666666666669</v>
      </c>
      <c r="BP33" s="160">
        <f t="shared" si="19"/>
        <v>0.3125</v>
      </c>
      <c r="BQ33" s="160">
        <f t="shared" si="19"/>
        <v>0.33333333333333298</v>
      </c>
      <c r="BR33" s="160">
        <f t="shared" si="19"/>
        <v>0.35416666666666702</v>
      </c>
      <c r="BS33" s="160">
        <f t="shared" si="19"/>
        <v>0.375</v>
      </c>
      <c r="BT33" s="160">
        <f t="shared" si="16"/>
        <v>0.39583333333333398</v>
      </c>
      <c r="BU33" s="160">
        <f t="shared" si="16"/>
        <v>0.41666666666666702</v>
      </c>
      <c r="BV33" s="160">
        <f t="shared" si="16"/>
        <v>0.4375</v>
      </c>
      <c r="BW33" s="160">
        <f t="shared" si="16"/>
        <v>0.45833333333333398</v>
      </c>
      <c r="BX33" s="160">
        <f t="shared" si="16"/>
        <v>0.47916666666666702</v>
      </c>
      <c r="BY33" s="160">
        <f t="shared" si="16"/>
        <v>0.5</v>
      </c>
      <c r="BZ33" s="160">
        <f t="shared" si="16"/>
        <v>0.52083333333333304</v>
      </c>
      <c r="CA33" s="160">
        <f t="shared" si="16"/>
        <v>0.54166666666666696</v>
      </c>
      <c r="CB33" s="160">
        <f t="shared" si="16"/>
        <v>0.5625</v>
      </c>
      <c r="CC33" s="160">
        <f t="shared" si="16"/>
        <v>0.58333333333333304</v>
      </c>
      <c r="CD33" s="160">
        <f t="shared" si="16"/>
        <v>0.60416666666666696</v>
      </c>
      <c r="CE33" s="160">
        <f t="shared" si="16"/>
        <v>0.625</v>
      </c>
      <c r="CF33" s="160">
        <f t="shared" si="16"/>
        <v>0.64583333333333304</v>
      </c>
      <c r="CG33" s="160">
        <f t="shared" si="16"/>
        <v>0.66666666666666696</v>
      </c>
      <c r="CH33" s="160">
        <f t="shared" si="16"/>
        <v>0.6875</v>
      </c>
      <c r="CI33" s="160">
        <f t="shared" si="16"/>
        <v>0.70833333333333304</v>
      </c>
      <c r="CJ33" s="160">
        <f t="shared" si="20"/>
        <v>0.72916666666666696</v>
      </c>
      <c r="CK33" s="160">
        <f t="shared" si="20"/>
        <v>0.75</v>
      </c>
      <c r="CL33" s="160">
        <f t="shared" si="20"/>
        <v>0.77083333333333304</v>
      </c>
      <c r="CM33" s="160">
        <f t="shared" si="20"/>
        <v>0.79166666666666696</v>
      </c>
      <c r="CN33" s="161"/>
      <c r="CO33" s="162">
        <v>0.29166666666666669</v>
      </c>
      <c r="CP33" s="162">
        <v>0.3125</v>
      </c>
      <c r="CQ33" s="162">
        <v>0.33333333333333298</v>
      </c>
      <c r="CR33" s="162">
        <v>0.35416666666666702</v>
      </c>
      <c r="CS33" s="162">
        <v>0.375</v>
      </c>
      <c r="CT33" s="162">
        <v>0.39583333333333398</v>
      </c>
      <c r="CU33" s="162">
        <v>0.41666666666666702</v>
      </c>
      <c r="CV33" s="162">
        <v>0.4375</v>
      </c>
      <c r="CW33" s="162">
        <v>0.45833333333333398</v>
      </c>
      <c r="CX33" s="162">
        <v>0.47916666666666702</v>
      </c>
      <c r="CY33" s="162">
        <v>0.5</v>
      </c>
      <c r="CZ33" s="162">
        <v>0.52083333333333304</v>
      </c>
      <c r="DA33" s="162">
        <v>0.54166666666666696</v>
      </c>
      <c r="DB33" s="162">
        <v>0.5625</v>
      </c>
      <c r="DC33" s="162">
        <v>0.58333333333333304</v>
      </c>
      <c r="DD33" s="162">
        <v>0.60416666666666696</v>
      </c>
      <c r="DE33" s="162">
        <v>0.625</v>
      </c>
      <c r="DF33" s="162">
        <v>0.64583333333333304</v>
      </c>
      <c r="DG33" s="162">
        <v>0.66666666666666696</v>
      </c>
      <c r="DH33" s="162">
        <v>0.6875</v>
      </c>
      <c r="DI33" s="162">
        <v>0.70833333333333304</v>
      </c>
      <c r="DJ33" s="162">
        <v>0.72916666666666696</v>
      </c>
      <c r="DK33" s="162">
        <v>0.75</v>
      </c>
      <c r="DL33" s="162">
        <v>0.77083333333333304</v>
      </c>
      <c r="DM33" s="162">
        <v>0.79166666666666696</v>
      </c>
    </row>
    <row r="34" spans="2:117" ht="20.25" customHeight="1" x14ac:dyDescent="0.45">
      <c r="C34" s="156"/>
      <c r="D34" s="156"/>
      <c r="E34" s="128"/>
      <c r="F34" s="201"/>
      <c r="G34" s="128"/>
      <c r="H34" s="201"/>
      <c r="I34" s="158" t="str">
        <f t="shared" si="17"/>
        <v>-</v>
      </c>
      <c r="J34" s="130" t="str">
        <f t="shared" si="17"/>
        <v>-</v>
      </c>
      <c r="K34" s="158" t="str">
        <f t="shared" si="17"/>
        <v>-</v>
      </c>
      <c r="L34" s="130" t="str">
        <f t="shared" si="17"/>
        <v>-</v>
      </c>
      <c r="M34" s="158" t="str">
        <f t="shared" si="17"/>
        <v>-</v>
      </c>
      <c r="N34" s="130" t="str">
        <f t="shared" si="17"/>
        <v>-</v>
      </c>
      <c r="O34" s="158" t="str">
        <f t="shared" si="17"/>
        <v>-</v>
      </c>
      <c r="P34" s="130" t="str">
        <f t="shared" si="17"/>
        <v>-</v>
      </c>
      <c r="Q34" s="158" t="str">
        <f t="shared" si="17"/>
        <v>-</v>
      </c>
      <c r="R34" s="130" t="str">
        <f t="shared" si="17"/>
        <v>-</v>
      </c>
      <c r="S34" s="158" t="str">
        <f t="shared" si="17"/>
        <v>-</v>
      </c>
      <c r="T34" s="130" t="str">
        <f t="shared" si="17"/>
        <v>-</v>
      </c>
      <c r="U34" s="158" t="str">
        <f t="shared" si="17"/>
        <v>-</v>
      </c>
      <c r="V34" s="130" t="str">
        <f t="shared" si="17"/>
        <v>-</v>
      </c>
      <c r="W34" s="158" t="str">
        <f t="shared" si="17"/>
        <v>-</v>
      </c>
      <c r="X34" s="130" t="str">
        <f t="shared" si="14"/>
        <v>-</v>
      </c>
      <c r="Y34" s="158" t="str">
        <f t="shared" si="4"/>
        <v>-</v>
      </c>
      <c r="Z34" s="130" t="str">
        <f t="shared" si="4"/>
        <v>-</v>
      </c>
      <c r="AA34" s="158" t="str">
        <f t="shared" si="4"/>
        <v>-</v>
      </c>
      <c r="AB34" s="130" t="str">
        <f t="shared" si="4"/>
        <v>-</v>
      </c>
      <c r="AC34" s="158" t="str">
        <f t="shared" si="4"/>
        <v>-</v>
      </c>
      <c r="AD34" s="130" t="str">
        <f t="shared" si="4"/>
        <v>-</v>
      </c>
      <c r="AE34" s="158" t="str">
        <f t="shared" si="4"/>
        <v>-</v>
      </c>
      <c r="AF34" s="130" t="str">
        <f t="shared" si="4"/>
        <v>-</v>
      </c>
      <c r="AG34" s="132" t="str">
        <f t="shared" si="4"/>
        <v>-</v>
      </c>
      <c r="AH34" s="159">
        <f t="shared" si="5"/>
        <v>0</v>
      </c>
      <c r="AJ34" s="203" t="str">
        <f t="shared" si="11"/>
        <v>-</v>
      </c>
      <c r="AK34" s="203" t="str">
        <f t="shared" si="11"/>
        <v>-</v>
      </c>
      <c r="AL34" s="203" t="str">
        <f t="shared" si="11"/>
        <v>-</v>
      </c>
      <c r="AM34" s="203" t="str">
        <f t="shared" si="11"/>
        <v>-</v>
      </c>
      <c r="AN34" s="203" t="str">
        <f t="shared" si="11"/>
        <v>-</v>
      </c>
      <c r="AO34" s="203" t="str">
        <f t="shared" si="11"/>
        <v>-</v>
      </c>
      <c r="AP34" s="203" t="str">
        <f t="shared" si="11"/>
        <v>-</v>
      </c>
      <c r="AQ34" s="203" t="str">
        <f t="shared" si="11"/>
        <v>-</v>
      </c>
      <c r="AR34" s="203" t="str">
        <f t="shared" si="11"/>
        <v>-</v>
      </c>
      <c r="AS34" s="203" t="str">
        <f t="shared" si="11"/>
        <v>-</v>
      </c>
      <c r="AT34" s="203" t="str">
        <f t="shared" si="11"/>
        <v>-</v>
      </c>
      <c r="AU34" s="203" t="str">
        <f t="shared" si="11"/>
        <v>-</v>
      </c>
      <c r="AV34" s="203" t="str">
        <f t="shared" si="11"/>
        <v>-</v>
      </c>
      <c r="AW34" s="203" t="str">
        <f t="shared" si="11"/>
        <v>-</v>
      </c>
      <c r="AX34" s="203" t="str">
        <f t="shared" si="11"/>
        <v>-</v>
      </c>
      <c r="AY34" s="203" t="str">
        <f t="shared" si="11"/>
        <v>-</v>
      </c>
      <c r="AZ34" s="203" t="str">
        <f t="shared" si="18"/>
        <v>-</v>
      </c>
      <c r="BA34" s="203" t="str">
        <f t="shared" si="18"/>
        <v>-</v>
      </c>
      <c r="BB34" s="203" t="str">
        <f t="shared" si="18"/>
        <v>-</v>
      </c>
      <c r="BC34" s="203" t="str">
        <f t="shared" si="18"/>
        <v>-</v>
      </c>
      <c r="BD34" s="203" t="str">
        <f t="shared" si="18"/>
        <v>-</v>
      </c>
      <c r="BE34" s="203" t="str">
        <f t="shared" si="18"/>
        <v>-</v>
      </c>
      <c r="BF34" s="203" t="str">
        <f t="shared" si="18"/>
        <v>-</v>
      </c>
      <c r="BG34" s="203" t="str">
        <f t="shared" si="18"/>
        <v>-</v>
      </c>
      <c r="BH34" s="203" t="str">
        <f t="shared" si="18"/>
        <v>-</v>
      </c>
      <c r="BI34" s="125"/>
      <c r="BJ34" s="160">
        <f>E34</f>
        <v>0</v>
      </c>
      <c r="BK34" s="160">
        <f t="shared" si="8"/>
        <v>0</v>
      </c>
      <c r="BL34" s="160">
        <f t="shared" si="8"/>
        <v>0</v>
      </c>
      <c r="BM34" s="160">
        <f t="shared" si="8"/>
        <v>0</v>
      </c>
      <c r="BN34" s="160"/>
      <c r="BO34" s="160">
        <f t="shared" si="19"/>
        <v>0.29166666666666669</v>
      </c>
      <c r="BP34" s="160">
        <f t="shared" si="19"/>
        <v>0.3125</v>
      </c>
      <c r="BQ34" s="160">
        <f t="shared" si="19"/>
        <v>0.33333333333333298</v>
      </c>
      <c r="BR34" s="160">
        <f t="shared" si="19"/>
        <v>0.35416666666666702</v>
      </c>
      <c r="BS34" s="160">
        <f t="shared" si="19"/>
        <v>0.375</v>
      </c>
      <c r="BT34" s="160">
        <f t="shared" si="16"/>
        <v>0.39583333333333398</v>
      </c>
      <c r="BU34" s="160">
        <f t="shared" si="16"/>
        <v>0.41666666666666702</v>
      </c>
      <c r="BV34" s="160">
        <f t="shared" si="16"/>
        <v>0.4375</v>
      </c>
      <c r="BW34" s="160">
        <f t="shared" si="16"/>
        <v>0.45833333333333398</v>
      </c>
      <c r="BX34" s="160">
        <f t="shared" si="16"/>
        <v>0.47916666666666702</v>
      </c>
      <c r="BY34" s="160">
        <f t="shared" si="16"/>
        <v>0.5</v>
      </c>
      <c r="BZ34" s="160">
        <f t="shared" si="16"/>
        <v>0.52083333333333304</v>
      </c>
      <c r="CA34" s="160">
        <f t="shared" si="16"/>
        <v>0.54166666666666696</v>
      </c>
      <c r="CB34" s="160">
        <f t="shared" si="16"/>
        <v>0.5625</v>
      </c>
      <c r="CC34" s="160">
        <f t="shared" si="16"/>
        <v>0.58333333333333304</v>
      </c>
      <c r="CD34" s="160">
        <f t="shared" si="16"/>
        <v>0.60416666666666696</v>
      </c>
      <c r="CE34" s="160">
        <f t="shared" si="16"/>
        <v>0.625</v>
      </c>
      <c r="CF34" s="160">
        <f t="shared" si="16"/>
        <v>0.64583333333333304</v>
      </c>
      <c r="CG34" s="160">
        <f t="shared" si="16"/>
        <v>0.66666666666666696</v>
      </c>
      <c r="CH34" s="160">
        <f t="shared" si="16"/>
        <v>0.6875</v>
      </c>
      <c r="CI34" s="160">
        <f t="shared" si="16"/>
        <v>0.70833333333333304</v>
      </c>
      <c r="CJ34" s="160">
        <f t="shared" si="20"/>
        <v>0.72916666666666696</v>
      </c>
      <c r="CK34" s="160">
        <f t="shared" si="20"/>
        <v>0.75</v>
      </c>
      <c r="CL34" s="160">
        <f t="shared" si="20"/>
        <v>0.77083333333333304</v>
      </c>
      <c r="CM34" s="160">
        <f t="shared" si="20"/>
        <v>0.79166666666666696</v>
      </c>
      <c r="CN34" s="161"/>
      <c r="CO34" s="162">
        <v>0.29166666666666669</v>
      </c>
      <c r="CP34" s="162">
        <v>0.3125</v>
      </c>
      <c r="CQ34" s="162">
        <v>0.33333333333333298</v>
      </c>
      <c r="CR34" s="162">
        <v>0.35416666666666702</v>
      </c>
      <c r="CS34" s="162">
        <v>0.375</v>
      </c>
      <c r="CT34" s="162">
        <v>0.39583333333333398</v>
      </c>
      <c r="CU34" s="162">
        <v>0.41666666666666702</v>
      </c>
      <c r="CV34" s="162">
        <v>0.4375</v>
      </c>
      <c r="CW34" s="162">
        <v>0.45833333333333398</v>
      </c>
      <c r="CX34" s="162">
        <v>0.47916666666666702</v>
      </c>
      <c r="CY34" s="162">
        <v>0.5</v>
      </c>
      <c r="CZ34" s="162">
        <v>0.52083333333333304</v>
      </c>
      <c r="DA34" s="162">
        <v>0.54166666666666696</v>
      </c>
      <c r="DB34" s="162">
        <v>0.5625</v>
      </c>
      <c r="DC34" s="162">
        <v>0.58333333333333304</v>
      </c>
      <c r="DD34" s="162">
        <v>0.60416666666666696</v>
      </c>
      <c r="DE34" s="162">
        <v>0.625</v>
      </c>
      <c r="DF34" s="162">
        <v>0.64583333333333304</v>
      </c>
      <c r="DG34" s="162">
        <v>0.66666666666666696</v>
      </c>
      <c r="DH34" s="162">
        <v>0.6875</v>
      </c>
      <c r="DI34" s="162">
        <v>0.70833333333333304</v>
      </c>
      <c r="DJ34" s="162">
        <v>0.72916666666666696</v>
      </c>
      <c r="DK34" s="162">
        <v>0.75</v>
      </c>
      <c r="DL34" s="162">
        <v>0.77083333333333304</v>
      </c>
      <c r="DM34" s="162">
        <v>0.79166666666666696</v>
      </c>
    </row>
    <row r="35" spans="2:117" ht="22.5" customHeight="1" x14ac:dyDescent="0.45">
      <c r="C35" s="454" t="s">
        <v>150</v>
      </c>
      <c r="D35" s="460"/>
      <c r="E35" s="460"/>
      <c r="F35" s="455"/>
      <c r="G35" s="454">
        <f>COUNTA(D16:D34)</f>
        <v>4</v>
      </c>
      <c r="H35" s="455"/>
      <c r="I35" s="144">
        <f t="shared" si="17"/>
        <v>0</v>
      </c>
      <c r="J35" s="146">
        <f t="shared" si="17"/>
        <v>1</v>
      </c>
      <c r="K35" s="144">
        <f t="shared" si="17"/>
        <v>3</v>
      </c>
      <c r="L35" s="146">
        <f t="shared" si="17"/>
        <v>4</v>
      </c>
      <c r="M35" s="144">
        <f t="shared" si="17"/>
        <v>4</v>
      </c>
      <c r="N35" s="146">
        <f t="shared" si="17"/>
        <v>4</v>
      </c>
      <c r="O35" s="144">
        <f t="shared" si="17"/>
        <v>4</v>
      </c>
      <c r="P35" s="146">
        <f t="shared" si="17"/>
        <v>4</v>
      </c>
      <c r="Q35" s="144">
        <f t="shared" si="17"/>
        <v>4</v>
      </c>
      <c r="R35" s="146">
        <f t="shared" si="17"/>
        <v>4</v>
      </c>
      <c r="S35" s="144">
        <f t="shared" si="17"/>
        <v>4</v>
      </c>
      <c r="T35" s="146">
        <f>AU35</f>
        <v>4</v>
      </c>
      <c r="U35" s="144">
        <f t="shared" si="17"/>
        <v>4</v>
      </c>
      <c r="V35" s="146">
        <f t="shared" si="17"/>
        <v>4</v>
      </c>
      <c r="W35" s="144">
        <f t="shared" si="17"/>
        <v>4</v>
      </c>
      <c r="X35" s="146">
        <f t="shared" si="14"/>
        <v>4</v>
      </c>
      <c r="Y35" s="144">
        <f t="shared" si="14"/>
        <v>4</v>
      </c>
      <c r="Z35" s="146">
        <f t="shared" si="14"/>
        <v>0</v>
      </c>
      <c r="AA35" s="144">
        <f t="shared" si="14"/>
        <v>0</v>
      </c>
      <c r="AB35" s="146">
        <f t="shared" si="14"/>
        <v>0</v>
      </c>
      <c r="AC35" s="144">
        <f t="shared" si="14"/>
        <v>0</v>
      </c>
      <c r="AD35" s="146">
        <f t="shared" si="14"/>
        <v>0</v>
      </c>
      <c r="AE35" s="144">
        <f t="shared" si="14"/>
        <v>0</v>
      </c>
      <c r="AF35" s="146">
        <f t="shared" si="14"/>
        <v>0</v>
      </c>
      <c r="AG35" s="147">
        <f t="shared" si="14"/>
        <v>0</v>
      </c>
      <c r="AH35" s="165"/>
      <c r="AJ35" s="166">
        <f>COUNTIF(AJ16:AJ34,"○")</f>
        <v>0</v>
      </c>
      <c r="AK35" s="166">
        <f t="shared" ref="AK35:BH35" si="21">COUNTIF(AK16:AK34,"○")</f>
        <v>1</v>
      </c>
      <c r="AL35" s="166">
        <f t="shared" si="21"/>
        <v>3</v>
      </c>
      <c r="AM35" s="166">
        <f t="shared" si="21"/>
        <v>4</v>
      </c>
      <c r="AN35" s="166">
        <f t="shared" si="21"/>
        <v>4</v>
      </c>
      <c r="AO35" s="166">
        <f t="shared" si="21"/>
        <v>4</v>
      </c>
      <c r="AP35" s="166">
        <f t="shared" si="21"/>
        <v>4</v>
      </c>
      <c r="AQ35" s="166">
        <f t="shared" si="21"/>
        <v>4</v>
      </c>
      <c r="AR35" s="166">
        <f t="shared" si="21"/>
        <v>4</v>
      </c>
      <c r="AS35" s="166">
        <f t="shared" si="21"/>
        <v>4</v>
      </c>
      <c r="AT35" s="166">
        <f t="shared" si="21"/>
        <v>4</v>
      </c>
      <c r="AU35" s="166">
        <f t="shared" si="21"/>
        <v>4</v>
      </c>
      <c r="AV35" s="166">
        <f t="shared" si="21"/>
        <v>4</v>
      </c>
      <c r="AW35" s="166">
        <f t="shared" si="21"/>
        <v>4</v>
      </c>
      <c r="AX35" s="166">
        <f t="shared" si="21"/>
        <v>4</v>
      </c>
      <c r="AY35" s="166">
        <f t="shared" si="21"/>
        <v>4</v>
      </c>
      <c r="AZ35" s="166">
        <f t="shared" si="21"/>
        <v>4</v>
      </c>
      <c r="BA35" s="166">
        <f t="shared" si="21"/>
        <v>0</v>
      </c>
      <c r="BB35" s="166">
        <f t="shared" si="21"/>
        <v>0</v>
      </c>
      <c r="BC35" s="166">
        <f t="shared" si="21"/>
        <v>0</v>
      </c>
      <c r="BD35" s="166">
        <f t="shared" si="21"/>
        <v>0</v>
      </c>
      <c r="BE35" s="166">
        <f t="shared" si="21"/>
        <v>0</v>
      </c>
      <c r="BF35" s="166">
        <f t="shared" si="21"/>
        <v>0</v>
      </c>
      <c r="BG35" s="166">
        <f t="shared" si="21"/>
        <v>0</v>
      </c>
      <c r="BH35" s="166">
        <f t="shared" si="21"/>
        <v>0</v>
      </c>
      <c r="BI35" s="167"/>
      <c r="BJ35" s="167"/>
      <c r="BK35" s="167"/>
      <c r="BL35" s="167"/>
      <c r="BM35" s="167"/>
      <c r="BN35" s="167"/>
      <c r="BO35" s="168"/>
      <c r="BP35" s="168"/>
      <c r="BQ35" s="168"/>
      <c r="BR35" s="168"/>
      <c r="BS35" s="168"/>
      <c r="BT35" s="168"/>
      <c r="BU35" s="168"/>
      <c r="BV35" s="168"/>
      <c r="BW35" s="168"/>
      <c r="BX35" s="168"/>
      <c r="BY35" s="168"/>
      <c r="BZ35" s="168"/>
      <c r="CA35" s="168"/>
      <c r="CB35" s="168"/>
      <c r="CC35" s="168"/>
      <c r="CD35" s="168"/>
      <c r="CE35" s="168"/>
      <c r="CF35" s="168"/>
      <c r="CG35" s="168"/>
      <c r="CH35" s="168"/>
      <c r="CI35" s="168"/>
      <c r="CJ35" s="168"/>
      <c r="CK35" s="168"/>
      <c r="CL35" s="168"/>
      <c r="CM35" s="168"/>
      <c r="CN35" s="167"/>
      <c r="CO35" s="168"/>
      <c r="CP35" s="16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row>
    <row r="36" spans="2:117" ht="41.25" customHeight="1" x14ac:dyDescent="0.45">
      <c r="C36" s="149" t="s">
        <v>151</v>
      </c>
      <c r="D36" s="203" t="s">
        <v>142</v>
      </c>
      <c r="E36" s="150" t="s">
        <v>143</v>
      </c>
      <c r="F36" s="151" t="s">
        <v>144</v>
      </c>
      <c r="G36" s="456" t="s">
        <v>145</v>
      </c>
      <c r="H36" s="457"/>
      <c r="I36" s="445">
        <v>0.29166666666666669</v>
      </c>
      <c r="J36" s="458"/>
      <c r="K36" s="445">
        <v>0.33333333333333298</v>
      </c>
      <c r="L36" s="458"/>
      <c r="M36" s="445">
        <v>0.375</v>
      </c>
      <c r="N36" s="458"/>
      <c r="O36" s="445">
        <v>0.41666666666666702</v>
      </c>
      <c r="P36" s="458"/>
      <c r="Q36" s="445">
        <v>0.45833333333333298</v>
      </c>
      <c r="R36" s="458"/>
      <c r="S36" s="445">
        <v>0.5</v>
      </c>
      <c r="T36" s="458"/>
      <c r="U36" s="445">
        <v>0.54166666666666696</v>
      </c>
      <c r="V36" s="458"/>
      <c r="W36" s="445">
        <v>0.58333333333333304</v>
      </c>
      <c r="X36" s="458"/>
      <c r="Y36" s="445">
        <v>0.625</v>
      </c>
      <c r="Z36" s="458"/>
      <c r="AA36" s="445">
        <v>0.66666666666666696</v>
      </c>
      <c r="AB36" s="458"/>
      <c r="AC36" s="445">
        <v>0.70833333333333304</v>
      </c>
      <c r="AD36" s="458"/>
      <c r="AE36" s="152">
        <v>0.75</v>
      </c>
      <c r="AF36" s="153"/>
      <c r="AG36" s="200">
        <v>0.79166666666666663</v>
      </c>
      <c r="AH36" s="154" t="s">
        <v>146</v>
      </c>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8"/>
      <c r="CP36" s="168"/>
      <c r="CQ36" s="168"/>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row>
    <row r="37" spans="2:117" ht="20.25" customHeight="1" x14ac:dyDescent="0.45">
      <c r="C37" s="156"/>
      <c r="D37" s="156"/>
      <c r="E37" s="164"/>
      <c r="F37" s="201"/>
      <c r="G37" s="128"/>
      <c r="H37" s="201"/>
      <c r="I37" s="158" t="str">
        <f t="shared" ref="I37:X38" si="22">AJ37</f>
        <v>-</v>
      </c>
      <c r="J37" s="130" t="str">
        <f t="shared" si="22"/>
        <v>-</v>
      </c>
      <c r="K37" s="158" t="str">
        <f t="shared" si="22"/>
        <v>-</v>
      </c>
      <c r="L37" s="130" t="str">
        <f t="shared" si="22"/>
        <v>-</v>
      </c>
      <c r="M37" s="158" t="str">
        <f t="shared" si="22"/>
        <v>-</v>
      </c>
      <c r="N37" s="130" t="str">
        <f t="shared" si="22"/>
        <v>-</v>
      </c>
      <c r="O37" s="158" t="str">
        <f t="shared" si="22"/>
        <v>-</v>
      </c>
      <c r="P37" s="130" t="str">
        <f t="shared" si="22"/>
        <v>-</v>
      </c>
      <c r="Q37" s="158" t="str">
        <f t="shared" si="22"/>
        <v>-</v>
      </c>
      <c r="R37" s="130" t="str">
        <f t="shared" si="22"/>
        <v>-</v>
      </c>
      <c r="S37" s="158" t="str">
        <f t="shared" si="22"/>
        <v>-</v>
      </c>
      <c r="T37" s="130" t="str">
        <f t="shared" si="22"/>
        <v>-</v>
      </c>
      <c r="U37" s="158" t="str">
        <f t="shared" si="22"/>
        <v>-</v>
      </c>
      <c r="V37" s="130" t="str">
        <f t="shared" si="22"/>
        <v>-</v>
      </c>
      <c r="W37" s="158" t="str">
        <f t="shared" si="22"/>
        <v>-</v>
      </c>
      <c r="X37" s="130" t="str">
        <f t="shared" si="22"/>
        <v>-</v>
      </c>
      <c r="Y37" s="158" t="str">
        <f t="shared" ref="Y37:AG38" si="23">AZ37</f>
        <v>-</v>
      </c>
      <c r="Z37" s="130" t="str">
        <f t="shared" si="23"/>
        <v>-</v>
      </c>
      <c r="AA37" s="158" t="str">
        <f t="shared" si="23"/>
        <v>-</v>
      </c>
      <c r="AB37" s="130" t="str">
        <f t="shared" si="23"/>
        <v>-</v>
      </c>
      <c r="AC37" s="158" t="str">
        <f t="shared" si="23"/>
        <v>-</v>
      </c>
      <c r="AD37" s="130" t="str">
        <f t="shared" si="23"/>
        <v>-</v>
      </c>
      <c r="AE37" s="158" t="str">
        <f t="shared" si="23"/>
        <v>-</v>
      </c>
      <c r="AF37" s="130" t="str">
        <f t="shared" si="23"/>
        <v>-</v>
      </c>
      <c r="AG37" s="132" t="str">
        <f t="shared" si="23"/>
        <v>-</v>
      </c>
      <c r="AH37" s="159">
        <f>BK37-BJ37-(BM37-BL37)</f>
        <v>0</v>
      </c>
      <c r="AJ37" s="203" t="str">
        <f>IF(AND(AND($BJ37&lt;=BO37,BO37&lt;$BK37),OR(BO37&lt;$BL37,$BM37&lt;=BO37)),"○","-")</f>
        <v>-</v>
      </c>
      <c r="AK37" s="203" t="str">
        <f t="shared" ref="AK37:AQ37" si="24">IF(AND(AND($BJ37&lt;=BP37,BP37&lt;$BK37),OR(BP37&lt;$BL37,$BM37&lt;=BP37)),"○","-")</f>
        <v>-</v>
      </c>
      <c r="AL37" s="203" t="str">
        <f t="shared" si="24"/>
        <v>-</v>
      </c>
      <c r="AM37" s="203" t="str">
        <f t="shared" si="24"/>
        <v>-</v>
      </c>
      <c r="AN37" s="203" t="str">
        <f t="shared" si="24"/>
        <v>-</v>
      </c>
      <c r="AO37" s="203" t="str">
        <f t="shared" si="24"/>
        <v>-</v>
      </c>
      <c r="AP37" s="203" t="str">
        <f t="shared" si="24"/>
        <v>-</v>
      </c>
      <c r="AQ37" s="203" t="str">
        <f t="shared" si="24"/>
        <v>-</v>
      </c>
      <c r="AR37" s="203" t="str">
        <f>IF(AND(AND($BJ37&lt;=BW37,BW37&lt;$BK37),OR(BW37&lt;$BL37,$BM37&lt;=BW37)),"○","-")</f>
        <v>-</v>
      </c>
      <c r="AS37" s="203" t="str">
        <f t="shared" ref="AS37:BH37" si="25">IF(AND(AND($BJ37&lt;=BX37,BX37&lt;$BK37),OR(BX37&lt;$BL37,$BM37&lt;=BX37)),"○","-")</f>
        <v>-</v>
      </c>
      <c r="AT37" s="203" t="str">
        <f t="shared" si="25"/>
        <v>-</v>
      </c>
      <c r="AU37" s="203" t="str">
        <f t="shared" si="25"/>
        <v>-</v>
      </c>
      <c r="AV37" s="203" t="str">
        <f t="shared" si="25"/>
        <v>-</v>
      </c>
      <c r="AW37" s="203" t="str">
        <f t="shared" si="25"/>
        <v>-</v>
      </c>
      <c r="AX37" s="203" t="str">
        <f t="shared" si="25"/>
        <v>-</v>
      </c>
      <c r="AY37" s="203" t="str">
        <f t="shared" si="25"/>
        <v>-</v>
      </c>
      <c r="AZ37" s="203" t="str">
        <f t="shared" si="25"/>
        <v>-</v>
      </c>
      <c r="BA37" s="203" t="str">
        <f t="shared" si="25"/>
        <v>-</v>
      </c>
      <c r="BB37" s="203" t="str">
        <f t="shared" si="25"/>
        <v>-</v>
      </c>
      <c r="BC37" s="203" t="str">
        <f t="shared" si="25"/>
        <v>-</v>
      </c>
      <c r="BD37" s="203" t="str">
        <f t="shared" si="25"/>
        <v>-</v>
      </c>
      <c r="BE37" s="203" t="str">
        <f t="shared" si="25"/>
        <v>-</v>
      </c>
      <c r="BF37" s="203" t="str">
        <f t="shared" si="25"/>
        <v>-</v>
      </c>
      <c r="BG37" s="203" t="str">
        <f t="shared" si="25"/>
        <v>-</v>
      </c>
      <c r="BH37" s="203" t="str">
        <f t="shared" si="25"/>
        <v>-</v>
      </c>
      <c r="BI37" s="125"/>
      <c r="BJ37" s="160">
        <f>E37</f>
        <v>0</v>
      </c>
      <c r="BK37" s="160">
        <f t="shared" ref="BK37:BM37" si="26">F37</f>
        <v>0</v>
      </c>
      <c r="BL37" s="160">
        <f t="shared" si="26"/>
        <v>0</v>
      </c>
      <c r="BM37" s="160">
        <f t="shared" si="26"/>
        <v>0</v>
      </c>
      <c r="BN37" s="160"/>
      <c r="BO37" s="160">
        <f t="shared" ref="BO37:CM37" si="27">CO37</f>
        <v>0.29166666666666669</v>
      </c>
      <c r="BP37" s="160">
        <f t="shared" si="27"/>
        <v>0.3125</v>
      </c>
      <c r="BQ37" s="160">
        <f t="shared" si="27"/>
        <v>0.33333333333333298</v>
      </c>
      <c r="BR37" s="160">
        <f t="shared" si="27"/>
        <v>0.35416666666666702</v>
      </c>
      <c r="BS37" s="160">
        <f t="shared" si="27"/>
        <v>0.375</v>
      </c>
      <c r="BT37" s="160">
        <f t="shared" si="27"/>
        <v>0.39583333333333398</v>
      </c>
      <c r="BU37" s="160">
        <f t="shared" si="27"/>
        <v>0.41666666666666702</v>
      </c>
      <c r="BV37" s="160">
        <f t="shared" si="27"/>
        <v>0.4375</v>
      </c>
      <c r="BW37" s="160">
        <f t="shared" si="27"/>
        <v>0.45833333333333398</v>
      </c>
      <c r="BX37" s="160">
        <f t="shared" si="27"/>
        <v>0.47916666666666702</v>
      </c>
      <c r="BY37" s="160">
        <f t="shared" si="27"/>
        <v>0.5</v>
      </c>
      <c r="BZ37" s="160">
        <f t="shared" si="27"/>
        <v>0.52083333333333304</v>
      </c>
      <c r="CA37" s="160">
        <f t="shared" si="27"/>
        <v>0.54166666666666696</v>
      </c>
      <c r="CB37" s="160">
        <f t="shared" si="27"/>
        <v>0.5625</v>
      </c>
      <c r="CC37" s="160">
        <f t="shared" si="27"/>
        <v>0.58333333333333304</v>
      </c>
      <c r="CD37" s="160">
        <f t="shared" si="27"/>
        <v>0.60416666666666696</v>
      </c>
      <c r="CE37" s="160">
        <f t="shared" si="27"/>
        <v>0.625</v>
      </c>
      <c r="CF37" s="160">
        <f t="shared" si="27"/>
        <v>0.64583333333333304</v>
      </c>
      <c r="CG37" s="160">
        <f t="shared" si="27"/>
        <v>0.66666666666666696</v>
      </c>
      <c r="CH37" s="160">
        <f t="shared" si="27"/>
        <v>0.6875</v>
      </c>
      <c r="CI37" s="160">
        <f t="shared" si="27"/>
        <v>0.70833333333333304</v>
      </c>
      <c r="CJ37" s="160">
        <f t="shared" si="27"/>
        <v>0.72916666666666696</v>
      </c>
      <c r="CK37" s="160">
        <f t="shared" si="27"/>
        <v>0.75</v>
      </c>
      <c r="CL37" s="160">
        <f t="shared" si="27"/>
        <v>0.77083333333333304</v>
      </c>
      <c r="CM37" s="160">
        <f t="shared" si="27"/>
        <v>0.79166666666666696</v>
      </c>
      <c r="CN37" s="161"/>
      <c r="CO37" s="162">
        <v>0.29166666666666669</v>
      </c>
      <c r="CP37" s="162">
        <v>0.3125</v>
      </c>
      <c r="CQ37" s="162">
        <v>0.33333333333333298</v>
      </c>
      <c r="CR37" s="162">
        <v>0.35416666666666702</v>
      </c>
      <c r="CS37" s="162">
        <v>0.375</v>
      </c>
      <c r="CT37" s="162">
        <v>0.39583333333333398</v>
      </c>
      <c r="CU37" s="162">
        <v>0.41666666666666702</v>
      </c>
      <c r="CV37" s="162">
        <v>0.4375</v>
      </c>
      <c r="CW37" s="162">
        <v>0.45833333333333398</v>
      </c>
      <c r="CX37" s="162">
        <v>0.47916666666666702</v>
      </c>
      <c r="CY37" s="162">
        <v>0.5</v>
      </c>
      <c r="CZ37" s="162">
        <v>0.52083333333333304</v>
      </c>
      <c r="DA37" s="162">
        <v>0.54166666666666696</v>
      </c>
      <c r="DB37" s="162">
        <v>0.5625</v>
      </c>
      <c r="DC37" s="162">
        <v>0.58333333333333304</v>
      </c>
      <c r="DD37" s="162">
        <v>0.60416666666666696</v>
      </c>
      <c r="DE37" s="162">
        <v>0.625</v>
      </c>
      <c r="DF37" s="162">
        <v>0.64583333333333304</v>
      </c>
      <c r="DG37" s="162">
        <v>0.66666666666666696</v>
      </c>
      <c r="DH37" s="162">
        <v>0.6875</v>
      </c>
      <c r="DI37" s="162">
        <v>0.70833333333333304</v>
      </c>
      <c r="DJ37" s="162">
        <v>0.72916666666666696</v>
      </c>
      <c r="DK37" s="162">
        <v>0.75</v>
      </c>
      <c r="DL37" s="162">
        <v>0.77083333333333304</v>
      </c>
      <c r="DM37" s="162">
        <v>0.79166666666666696</v>
      </c>
    </row>
    <row r="38" spans="2:117" ht="22.5" customHeight="1" x14ac:dyDescent="0.45">
      <c r="C38" s="454" t="s">
        <v>150</v>
      </c>
      <c r="D38" s="460"/>
      <c r="E38" s="460"/>
      <c r="F38" s="455"/>
      <c r="G38" s="454">
        <f>COUNTA(D37:D37)</f>
        <v>0</v>
      </c>
      <c r="H38" s="455"/>
      <c r="I38" s="144">
        <f>AJ38</f>
        <v>0</v>
      </c>
      <c r="J38" s="146">
        <f t="shared" si="22"/>
        <v>0</v>
      </c>
      <c r="K38" s="144">
        <f t="shared" si="22"/>
        <v>0</v>
      </c>
      <c r="L38" s="146">
        <f t="shared" si="22"/>
        <v>0</v>
      </c>
      <c r="M38" s="144">
        <f t="shared" si="22"/>
        <v>0</v>
      </c>
      <c r="N38" s="146">
        <f t="shared" si="22"/>
        <v>0</v>
      </c>
      <c r="O38" s="144">
        <f t="shared" si="22"/>
        <v>0</v>
      </c>
      <c r="P38" s="146">
        <f t="shared" si="22"/>
        <v>0</v>
      </c>
      <c r="Q38" s="144">
        <f t="shared" si="22"/>
        <v>0</v>
      </c>
      <c r="R38" s="146">
        <f t="shared" si="22"/>
        <v>0</v>
      </c>
      <c r="S38" s="144">
        <f>AT38</f>
        <v>0</v>
      </c>
      <c r="T38" s="146">
        <f t="shared" si="22"/>
        <v>0</v>
      </c>
      <c r="U38" s="144">
        <f t="shared" si="22"/>
        <v>0</v>
      </c>
      <c r="V38" s="146">
        <f t="shared" si="22"/>
        <v>0</v>
      </c>
      <c r="W38" s="144">
        <f t="shared" si="22"/>
        <v>0</v>
      </c>
      <c r="X38" s="146">
        <f t="shared" si="22"/>
        <v>0</v>
      </c>
      <c r="Y38" s="144">
        <f t="shared" si="23"/>
        <v>0</v>
      </c>
      <c r="Z38" s="146">
        <f t="shared" si="23"/>
        <v>0</v>
      </c>
      <c r="AA38" s="144">
        <f t="shared" si="23"/>
        <v>0</v>
      </c>
      <c r="AB38" s="146">
        <f t="shared" si="23"/>
        <v>0</v>
      </c>
      <c r="AC38" s="144">
        <f t="shared" si="23"/>
        <v>0</v>
      </c>
      <c r="AD38" s="146">
        <f t="shared" si="23"/>
        <v>0</v>
      </c>
      <c r="AE38" s="144">
        <f t="shared" si="23"/>
        <v>0</v>
      </c>
      <c r="AF38" s="146">
        <f t="shared" si="23"/>
        <v>0</v>
      </c>
      <c r="AG38" s="147">
        <f t="shared" si="23"/>
        <v>0</v>
      </c>
      <c r="AH38" s="165"/>
      <c r="AJ38" s="166">
        <f t="shared" ref="AJ38:BH38" si="28">COUNTIF(AJ37:AJ37,"○")</f>
        <v>0</v>
      </c>
      <c r="AK38" s="166">
        <f t="shared" si="28"/>
        <v>0</v>
      </c>
      <c r="AL38" s="166">
        <f t="shared" si="28"/>
        <v>0</v>
      </c>
      <c r="AM38" s="166">
        <f t="shared" si="28"/>
        <v>0</v>
      </c>
      <c r="AN38" s="166">
        <f t="shared" si="28"/>
        <v>0</v>
      </c>
      <c r="AO38" s="166">
        <f t="shared" si="28"/>
        <v>0</v>
      </c>
      <c r="AP38" s="166">
        <f t="shared" si="28"/>
        <v>0</v>
      </c>
      <c r="AQ38" s="166">
        <f t="shared" si="28"/>
        <v>0</v>
      </c>
      <c r="AR38" s="166">
        <f t="shared" si="28"/>
        <v>0</v>
      </c>
      <c r="AS38" s="166">
        <f t="shared" si="28"/>
        <v>0</v>
      </c>
      <c r="AT38" s="166">
        <f t="shared" si="28"/>
        <v>0</v>
      </c>
      <c r="AU38" s="166">
        <f t="shared" si="28"/>
        <v>0</v>
      </c>
      <c r="AV38" s="166">
        <f t="shared" si="28"/>
        <v>0</v>
      </c>
      <c r="AW38" s="166">
        <f t="shared" si="28"/>
        <v>0</v>
      </c>
      <c r="AX38" s="166">
        <f t="shared" si="28"/>
        <v>0</v>
      </c>
      <c r="AY38" s="166">
        <f t="shared" si="28"/>
        <v>0</v>
      </c>
      <c r="AZ38" s="166">
        <f t="shared" si="28"/>
        <v>0</v>
      </c>
      <c r="BA38" s="166">
        <f t="shared" si="28"/>
        <v>0</v>
      </c>
      <c r="BB38" s="166">
        <f t="shared" si="28"/>
        <v>0</v>
      </c>
      <c r="BC38" s="166">
        <f t="shared" si="28"/>
        <v>0</v>
      </c>
      <c r="BD38" s="166">
        <f t="shared" si="28"/>
        <v>0</v>
      </c>
      <c r="BE38" s="166">
        <f t="shared" si="28"/>
        <v>0</v>
      </c>
      <c r="BF38" s="166">
        <f t="shared" si="28"/>
        <v>0</v>
      </c>
      <c r="BG38" s="166">
        <f t="shared" si="28"/>
        <v>0</v>
      </c>
      <c r="BH38" s="166">
        <f t="shared" si="28"/>
        <v>0</v>
      </c>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67"/>
      <c r="DF38" s="167"/>
      <c r="DG38" s="167"/>
      <c r="DH38" s="167"/>
      <c r="DI38" s="167"/>
      <c r="DJ38" s="167"/>
      <c r="DK38" s="167"/>
      <c r="DL38" s="167"/>
      <c r="DM38" s="167"/>
    </row>
    <row r="39" spans="2:117" ht="41.25" customHeight="1" x14ac:dyDescent="0.45">
      <c r="B39" s="169" t="s">
        <v>152</v>
      </c>
      <c r="C39" s="149" t="s">
        <v>153</v>
      </c>
      <c r="D39" s="203" t="s">
        <v>142</v>
      </c>
      <c r="E39" s="150" t="s">
        <v>143</v>
      </c>
      <c r="F39" s="151" t="s">
        <v>144</v>
      </c>
      <c r="G39" s="456" t="s">
        <v>145</v>
      </c>
      <c r="H39" s="457"/>
      <c r="I39" s="445">
        <v>0.29166666666666669</v>
      </c>
      <c r="J39" s="458"/>
      <c r="K39" s="445">
        <v>0.33333333333333298</v>
      </c>
      <c r="L39" s="458"/>
      <c r="M39" s="445">
        <v>0.375</v>
      </c>
      <c r="N39" s="458"/>
      <c r="O39" s="445">
        <v>0.41666666666666702</v>
      </c>
      <c r="P39" s="458"/>
      <c r="Q39" s="445">
        <v>0.45833333333333298</v>
      </c>
      <c r="R39" s="458"/>
      <c r="S39" s="445">
        <v>0.5</v>
      </c>
      <c r="T39" s="458"/>
      <c r="U39" s="445">
        <v>0.54166666666666696</v>
      </c>
      <c r="V39" s="458"/>
      <c r="W39" s="445">
        <v>0.58333333333333304</v>
      </c>
      <c r="X39" s="458"/>
      <c r="Y39" s="445">
        <v>0.625</v>
      </c>
      <c r="Z39" s="458"/>
      <c r="AA39" s="445">
        <v>0.66666666666666696</v>
      </c>
      <c r="AB39" s="458"/>
      <c r="AC39" s="445">
        <v>0.70833333333333304</v>
      </c>
      <c r="AD39" s="458"/>
      <c r="AE39" s="152">
        <v>0.75</v>
      </c>
      <c r="AF39" s="153"/>
      <c r="AG39" s="200">
        <v>0.79166666666666663</v>
      </c>
      <c r="AH39" s="154" t="s">
        <v>146</v>
      </c>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67"/>
      <c r="DF39" s="167"/>
      <c r="DG39" s="167"/>
      <c r="DH39" s="167"/>
      <c r="DI39" s="167"/>
      <c r="DJ39" s="167"/>
      <c r="DK39" s="167"/>
      <c r="DL39" s="167"/>
      <c r="DM39" s="167"/>
    </row>
    <row r="40" spans="2:117" ht="20.25" customHeight="1" x14ac:dyDescent="0.45">
      <c r="B40" s="170" t="s">
        <v>197</v>
      </c>
      <c r="C40" s="156" t="s">
        <v>208</v>
      </c>
      <c r="D40" s="156" t="s">
        <v>209</v>
      </c>
      <c r="E40" s="128">
        <v>0.3125</v>
      </c>
      <c r="F40" s="201">
        <v>0.39583333333333331</v>
      </c>
      <c r="G40" s="128"/>
      <c r="H40" s="201"/>
      <c r="I40" s="158" t="str">
        <f t="shared" ref="I40:X45" si="29">AJ40</f>
        <v>-</v>
      </c>
      <c r="J40" s="130" t="str">
        <f t="shared" si="29"/>
        <v>○</v>
      </c>
      <c r="K40" s="158" t="str">
        <f t="shared" si="29"/>
        <v>○</v>
      </c>
      <c r="L40" s="130" t="str">
        <f t="shared" si="29"/>
        <v>○</v>
      </c>
      <c r="M40" s="158" t="str">
        <f t="shared" si="29"/>
        <v>○</v>
      </c>
      <c r="N40" s="130" t="str">
        <f t="shared" si="29"/>
        <v>-</v>
      </c>
      <c r="O40" s="158" t="str">
        <f t="shared" si="29"/>
        <v>-</v>
      </c>
      <c r="P40" s="130" t="str">
        <f t="shared" si="29"/>
        <v>-</v>
      </c>
      <c r="Q40" s="158" t="str">
        <f t="shared" si="29"/>
        <v>-</v>
      </c>
      <c r="R40" s="130" t="str">
        <f t="shared" si="29"/>
        <v>-</v>
      </c>
      <c r="S40" s="158" t="str">
        <f t="shared" si="29"/>
        <v>-</v>
      </c>
      <c r="T40" s="130" t="str">
        <f t="shared" si="29"/>
        <v>-</v>
      </c>
      <c r="U40" s="158" t="str">
        <f t="shared" si="29"/>
        <v>-</v>
      </c>
      <c r="V40" s="130" t="str">
        <f t="shared" si="29"/>
        <v>-</v>
      </c>
      <c r="W40" s="158" t="str">
        <f t="shared" si="29"/>
        <v>-</v>
      </c>
      <c r="X40" s="130" t="str">
        <f t="shared" si="29"/>
        <v>-</v>
      </c>
      <c r="Y40" s="158" t="str">
        <f t="shared" ref="Y40:AG45" si="30">AZ40</f>
        <v>-</v>
      </c>
      <c r="Z40" s="130" t="str">
        <f t="shared" si="30"/>
        <v>-</v>
      </c>
      <c r="AA40" s="158" t="str">
        <f t="shared" si="30"/>
        <v>-</v>
      </c>
      <c r="AB40" s="130" t="str">
        <f t="shared" si="30"/>
        <v>-</v>
      </c>
      <c r="AC40" s="158" t="str">
        <f t="shared" si="30"/>
        <v>-</v>
      </c>
      <c r="AD40" s="130" t="str">
        <f t="shared" si="30"/>
        <v>-</v>
      </c>
      <c r="AE40" s="158" t="str">
        <f t="shared" si="30"/>
        <v>-</v>
      </c>
      <c r="AF40" s="130" t="str">
        <f t="shared" si="30"/>
        <v>-</v>
      </c>
      <c r="AG40" s="132" t="str">
        <f t="shared" si="30"/>
        <v>-</v>
      </c>
      <c r="AH40" s="159">
        <f>BK40-BJ40-(BM40-BL40)</f>
        <v>8.3333333333333315E-2</v>
      </c>
      <c r="AJ40" s="203" t="str">
        <f>IF(AND(AND($BJ40&lt;=BO40,BO40&lt;$BK40),OR(BO40&lt;$BL40,$BM40&lt;=BO40)),"○","-")</f>
        <v>-</v>
      </c>
      <c r="AK40" s="203" t="str">
        <f t="shared" ref="AK40:AQ44" si="31">IF(AND(AND($BJ40&lt;=BP40,BP40&lt;$BK40),OR(BP40&lt;$BL40,$BM40&lt;=BP40)),"○","-")</f>
        <v>○</v>
      </c>
      <c r="AL40" s="203" t="str">
        <f t="shared" si="31"/>
        <v>○</v>
      </c>
      <c r="AM40" s="203" t="str">
        <f t="shared" si="31"/>
        <v>○</v>
      </c>
      <c r="AN40" s="203" t="str">
        <f t="shared" si="31"/>
        <v>○</v>
      </c>
      <c r="AO40" s="203" t="str">
        <f t="shared" si="31"/>
        <v>-</v>
      </c>
      <c r="AP40" s="203" t="str">
        <f t="shared" si="31"/>
        <v>-</v>
      </c>
      <c r="AQ40" s="203" t="str">
        <f t="shared" si="31"/>
        <v>-</v>
      </c>
      <c r="AR40" s="203" t="str">
        <f>IF(AND(AND($BJ40&lt;=BW40,BW40&lt;$BK40),OR(BW40&lt;$BL40,$BM40&lt;=BW40)),"○","-")</f>
        <v>-</v>
      </c>
      <c r="AS40" s="203" t="str">
        <f t="shared" ref="AS40:BH44" si="32">IF(AND(AND($BJ40&lt;=BX40,BX40&lt;$BK40),OR(BX40&lt;$BL40,$BM40&lt;=BX40)),"○","-")</f>
        <v>-</v>
      </c>
      <c r="AT40" s="203" t="str">
        <f t="shared" si="32"/>
        <v>-</v>
      </c>
      <c r="AU40" s="203" t="str">
        <f t="shared" si="32"/>
        <v>-</v>
      </c>
      <c r="AV40" s="203" t="str">
        <f t="shared" si="32"/>
        <v>-</v>
      </c>
      <c r="AW40" s="203" t="str">
        <f t="shared" si="32"/>
        <v>-</v>
      </c>
      <c r="AX40" s="203" t="str">
        <f t="shared" si="32"/>
        <v>-</v>
      </c>
      <c r="AY40" s="203" t="str">
        <f t="shared" si="32"/>
        <v>-</v>
      </c>
      <c r="AZ40" s="203" t="str">
        <f t="shared" si="32"/>
        <v>-</v>
      </c>
      <c r="BA40" s="203" t="str">
        <f t="shared" si="32"/>
        <v>-</v>
      </c>
      <c r="BB40" s="203" t="str">
        <f t="shared" si="32"/>
        <v>-</v>
      </c>
      <c r="BC40" s="203" t="str">
        <f t="shared" si="32"/>
        <v>-</v>
      </c>
      <c r="BD40" s="203" t="str">
        <f t="shared" si="32"/>
        <v>-</v>
      </c>
      <c r="BE40" s="203" t="str">
        <f t="shared" si="32"/>
        <v>-</v>
      </c>
      <c r="BF40" s="203" t="str">
        <f t="shared" si="32"/>
        <v>-</v>
      </c>
      <c r="BG40" s="203" t="str">
        <f t="shared" si="32"/>
        <v>-</v>
      </c>
      <c r="BH40" s="203" t="str">
        <f t="shared" si="32"/>
        <v>-</v>
      </c>
      <c r="BI40" s="125"/>
      <c r="BJ40" s="160">
        <f>E40</f>
        <v>0.3125</v>
      </c>
      <c r="BK40" s="160">
        <f t="shared" ref="BK40:BM44" si="33">F40</f>
        <v>0.39583333333333331</v>
      </c>
      <c r="BL40" s="160">
        <f t="shared" si="33"/>
        <v>0</v>
      </c>
      <c r="BM40" s="160">
        <f t="shared" si="33"/>
        <v>0</v>
      </c>
      <c r="BN40" s="160"/>
      <c r="BO40" s="160">
        <f t="shared" ref="BO40:CD44" si="34">CO40</f>
        <v>0.29166666666666669</v>
      </c>
      <c r="BP40" s="160">
        <f t="shared" si="34"/>
        <v>0.3125</v>
      </c>
      <c r="BQ40" s="160">
        <f t="shared" si="34"/>
        <v>0.33333333333333298</v>
      </c>
      <c r="BR40" s="160">
        <f t="shared" si="34"/>
        <v>0.35416666666666702</v>
      </c>
      <c r="BS40" s="160">
        <f t="shared" si="34"/>
        <v>0.375</v>
      </c>
      <c r="BT40" s="160">
        <f t="shared" si="34"/>
        <v>0.39583333333333398</v>
      </c>
      <c r="BU40" s="160">
        <f t="shared" si="34"/>
        <v>0.41666666666666702</v>
      </c>
      <c r="BV40" s="160">
        <f t="shared" si="34"/>
        <v>0.4375</v>
      </c>
      <c r="BW40" s="160">
        <f t="shared" si="34"/>
        <v>0.45833333333333398</v>
      </c>
      <c r="BX40" s="160">
        <f t="shared" si="34"/>
        <v>0.47916666666666702</v>
      </c>
      <c r="BY40" s="160">
        <f t="shared" si="34"/>
        <v>0.5</v>
      </c>
      <c r="BZ40" s="160">
        <f t="shared" si="34"/>
        <v>0.52083333333333304</v>
      </c>
      <c r="CA40" s="160">
        <f t="shared" si="34"/>
        <v>0.54166666666666696</v>
      </c>
      <c r="CB40" s="160">
        <f t="shared" si="34"/>
        <v>0.5625</v>
      </c>
      <c r="CC40" s="160">
        <f t="shared" si="34"/>
        <v>0.58333333333333304</v>
      </c>
      <c r="CD40" s="160">
        <f t="shared" si="34"/>
        <v>0.60416666666666696</v>
      </c>
      <c r="CE40" s="160">
        <f t="shared" ref="CE40:CM44" si="35">DE40</f>
        <v>0.625</v>
      </c>
      <c r="CF40" s="160">
        <f t="shared" si="35"/>
        <v>0.64583333333333304</v>
      </c>
      <c r="CG40" s="160">
        <f t="shared" si="35"/>
        <v>0.66666666666666696</v>
      </c>
      <c r="CH40" s="160">
        <f t="shared" si="35"/>
        <v>0.6875</v>
      </c>
      <c r="CI40" s="160">
        <f t="shared" si="35"/>
        <v>0.70833333333333304</v>
      </c>
      <c r="CJ40" s="160">
        <f t="shared" si="35"/>
        <v>0.72916666666666696</v>
      </c>
      <c r="CK40" s="160">
        <f t="shared" si="35"/>
        <v>0.75</v>
      </c>
      <c r="CL40" s="160">
        <f t="shared" si="35"/>
        <v>0.77083333333333304</v>
      </c>
      <c r="CM40" s="160">
        <f t="shared" si="35"/>
        <v>0.79166666666666696</v>
      </c>
      <c r="CN40" s="161"/>
      <c r="CO40" s="162">
        <v>0.29166666666666669</v>
      </c>
      <c r="CP40" s="162">
        <v>0.3125</v>
      </c>
      <c r="CQ40" s="162">
        <v>0.33333333333333298</v>
      </c>
      <c r="CR40" s="162">
        <v>0.35416666666666702</v>
      </c>
      <c r="CS40" s="162">
        <v>0.375</v>
      </c>
      <c r="CT40" s="162">
        <v>0.39583333333333398</v>
      </c>
      <c r="CU40" s="162">
        <v>0.41666666666666702</v>
      </c>
      <c r="CV40" s="162">
        <v>0.4375</v>
      </c>
      <c r="CW40" s="162">
        <v>0.45833333333333398</v>
      </c>
      <c r="CX40" s="162">
        <v>0.47916666666666702</v>
      </c>
      <c r="CY40" s="162">
        <v>0.5</v>
      </c>
      <c r="CZ40" s="162">
        <v>0.52083333333333304</v>
      </c>
      <c r="DA40" s="162">
        <v>0.54166666666666696</v>
      </c>
      <c r="DB40" s="162">
        <v>0.5625</v>
      </c>
      <c r="DC40" s="162">
        <v>0.58333333333333304</v>
      </c>
      <c r="DD40" s="162">
        <v>0.60416666666666696</v>
      </c>
      <c r="DE40" s="162">
        <v>0.625</v>
      </c>
      <c r="DF40" s="162">
        <v>0.64583333333333304</v>
      </c>
      <c r="DG40" s="162">
        <v>0.66666666666666696</v>
      </c>
      <c r="DH40" s="162">
        <v>0.6875</v>
      </c>
      <c r="DI40" s="162">
        <v>0.70833333333333304</v>
      </c>
      <c r="DJ40" s="162">
        <v>0.72916666666666696</v>
      </c>
      <c r="DK40" s="162">
        <v>0.75</v>
      </c>
      <c r="DL40" s="162">
        <v>0.77083333333333304</v>
      </c>
      <c r="DM40" s="162">
        <v>0.79166666666666696</v>
      </c>
    </row>
    <row r="41" spans="2:117" ht="20.25" customHeight="1" x14ac:dyDescent="0.45">
      <c r="B41" s="170"/>
      <c r="C41" s="156"/>
      <c r="D41" s="156"/>
      <c r="E41" s="128"/>
      <c r="F41" s="201"/>
      <c r="G41" s="128"/>
      <c r="H41" s="201"/>
      <c r="I41" s="158" t="str">
        <f t="shared" si="29"/>
        <v>-</v>
      </c>
      <c r="J41" s="130" t="str">
        <f t="shared" si="29"/>
        <v>-</v>
      </c>
      <c r="K41" s="158" t="str">
        <f t="shared" si="29"/>
        <v>-</v>
      </c>
      <c r="L41" s="130" t="str">
        <f t="shared" si="29"/>
        <v>-</v>
      </c>
      <c r="M41" s="158" t="str">
        <f t="shared" si="29"/>
        <v>-</v>
      </c>
      <c r="N41" s="130" t="str">
        <f t="shared" si="29"/>
        <v>-</v>
      </c>
      <c r="O41" s="158" t="str">
        <f t="shared" si="29"/>
        <v>-</v>
      </c>
      <c r="P41" s="130" t="str">
        <f t="shared" si="29"/>
        <v>-</v>
      </c>
      <c r="Q41" s="158" t="str">
        <f t="shared" si="29"/>
        <v>-</v>
      </c>
      <c r="R41" s="130" t="str">
        <f t="shared" si="29"/>
        <v>-</v>
      </c>
      <c r="S41" s="158" t="str">
        <f t="shared" si="29"/>
        <v>-</v>
      </c>
      <c r="T41" s="130" t="str">
        <f t="shared" si="29"/>
        <v>-</v>
      </c>
      <c r="U41" s="158" t="str">
        <f t="shared" si="29"/>
        <v>-</v>
      </c>
      <c r="V41" s="130" t="str">
        <f t="shared" si="29"/>
        <v>-</v>
      </c>
      <c r="W41" s="158" t="str">
        <f t="shared" si="29"/>
        <v>-</v>
      </c>
      <c r="X41" s="130" t="str">
        <f t="shared" si="29"/>
        <v>-</v>
      </c>
      <c r="Y41" s="158" t="str">
        <f t="shared" si="30"/>
        <v>-</v>
      </c>
      <c r="Z41" s="130" t="str">
        <f t="shared" si="30"/>
        <v>-</v>
      </c>
      <c r="AA41" s="158" t="str">
        <f t="shared" si="30"/>
        <v>-</v>
      </c>
      <c r="AB41" s="130" t="str">
        <f t="shared" si="30"/>
        <v>-</v>
      </c>
      <c r="AC41" s="158" t="str">
        <f t="shared" si="30"/>
        <v>-</v>
      </c>
      <c r="AD41" s="130" t="str">
        <f t="shared" si="30"/>
        <v>-</v>
      </c>
      <c r="AE41" s="158" t="str">
        <f t="shared" si="30"/>
        <v>-</v>
      </c>
      <c r="AF41" s="130" t="str">
        <f t="shared" si="30"/>
        <v>-</v>
      </c>
      <c r="AG41" s="132" t="str">
        <f t="shared" si="30"/>
        <v>-</v>
      </c>
      <c r="AH41" s="159">
        <f>BK41-BJ41-(BM41-BL41)</f>
        <v>0</v>
      </c>
      <c r="AJ41" s="203" t="str">
        <f>IF(AND(AND($BJ41&lt;=BO41,BO41&lt;$BK41),OR(BO41&lt;$BL41,$BM41&lt;=BO41)),"○","-")</f>
        <v>-</v>
      </c>
      <c r="AK41" s="203" t="str">
        <f t="shared" si="31"/>
        <v>-</v>
      </c>
      <c r="AL41" s="203" t="str">
        <f t="shared" si="31"/>
        <v>-</v>
      </c>
      <c r="AM41" s="203" t="str">
        <f t="shared" si="31"/>
        <v>-</v>
      </c>
      <c r="AN41" s="203" t="str">
        <f t="shared" si="31"/>
        <v>-</v>
      </c>
      <c r="AO41" s="203" t="str">
        <f t="shared" si="31"/>
        <v>-</v>
      </c>
      <c r="AP41" s="203" t="str">
        <f t="shared" si="31"/>
        <v>-</v>
      </c>
      <c r="AQ41" s="203" t="str">
        <f t="shared" si="31"/>
        <v>-</v>
      </c>
      <c r="AR41" s="203" t="str">
        <f>IF(AND(AND($BJ41&lt;=BW41,BW41&lt;$BK41),OR(BW41&lt;$BL41,$BM41&lt;=BW41)),"○","-")</f>
        <v>-</v>
      </c>
      <c r="AS41" s="203" t="str">
        <f t="shared" si="32"/>
        <v>-</v>
      </c>
      <c r="AT41" s="203" t="str">
        <f t="shared" si="32"/>
        <v>-</v>
      </c>
      <c r="AU41" s="203" t="str">
        <f t="shared" si="32"/>
        <v>-</v>
      </c>
      <c r="AV41" s="203" t="str">
        <f t="shared" si="32"/>
        <v>-</v>
      </c>
      <c r="AW41" s="203" t="str">
        <f t="shared" si="32"/>
        <v>-</v>
      </c>
      <c r="AX41" s="203" t="str">
        <f t="shared" si="32"/>
        <v>-</v>
      </c>
      <c r="AY41" s="203" t="str">
        <f t="shared" si="32"/>
        <v>-</v>
      </c>
      <c r="AZ41" s="203" t="str">
        <f t="shared" si="32"/>
        <v>-</v>
      </c>
      <c r="BA41" s="203" t="str">
        <f t="shared" si="32"/>
        <v>-</v>
      </c>
      <c r="BB41" s="203" t="str">
        <f t="shared" si="32"/>
        <v>-</v>
      </c>
      <c r="BC41" s="203" t="str">
        <f t="shared" si="32"/>
        <v>-</v>
      </c>
      <c r="BD41" s="203" t="str">
        <f t="shared" si="32"/>
        <v>-</v>
      </c>
      <c r="BE41" s="203" t="str">
        <f t="shared" si="32"/>
        <v>-</v>
      </c>
      <c r="BF41" s="203" t="str">
        <f t="shared" si="32"/>
        <v>-</v>
      </c>
      <c r="BG41" s="203" t="str">
        <f t="shared" si="32"/>
        <v>-</v>
      </c>
      <c r="BH41" s="203" t="str">
        <f>IF(AND(AND($BJ41&lt;=CM41,CM41&lt;$BK41),OR(CM41&lt;$BL41,$BM41&lt;=CM41)),"○","-")</f>
        <v>-</v>
      </c>
      <c r="BI41" s="125"/>
      <c r="BJ41" s="160">
        <f>E41</f>
        <v>0</v>
      </c>
      <c r="BK41" s="160">
        <f t="shared" si="33"/>
        <v>0</v>
      </c>
      <c r="BL41" s="160">
        <f t="shared" si="33"/>
        <v>0</v>
      </c>
      <c r="BM41" s="160">
        <f t="shared" si="33"/>
        <v>0</v>
      </c>
      <c r="BN41" s="160"/>
      <c r="BO41" s="160">
        <f t="shared" si="34"/>
        <v>0.29166666666666669</v>
      </c>
      <c r="BP41" s="160">
        <f t="shared" si="34"/>
        <v>0.3125</v>
      </c>
      <c r="BQ41" s="160">
        <f t="shared" si="34"/>
        <v>0.33333333333333298</v>
      </c>
      <c r="BR41" s="160">
        <f t="shared" si="34"/>
        <v>0.35416666666666702</v>
      </c>
      <c r="BS41" s="160">
        <f t="shared" si="34"/>
        <v>0.375</v>
      </c>
      <c r="BT41" s="160">
        <f t="shared" si="34"/>
        <v>0.39583333333333398</v>
      </c>
      <c r="BU41" s="160">
        <f t="shared" si="34"/>
        <v>0.41666666666666702</v>
      </c>
      <c r="BV41" s="160">
        <f t="shared" si="34"/>
        <v>0.4375</v>
      </c>
      <c r="BW41" s="160">
        <f t="shared" si="34"/>
        <v>0.45833333333333398</v>
      </c>
      <c r="BX41" s="160">
        <f t="shared" si="34"/>
        <v>0.47916666666666702</v>
      </c>
      <c r="BY41" s="160">
        <f t="shared" si="34"/>
        <v>0.5</v>
      </c>
      <c r="BZ41" s="160">
        <f t="shared" si="34"/>
        <v>0.52083333333333304</v>
      </c>
      <c r="CA41" s="160">
        <f t="shared" si="34"/>
        <v>0.54166666666666696</v>
      </c>
      <c r="CB41" s="160">
        <f t="shared" si="34"/>
        <v>0.5625</v>
      </c>
      <c r="CC41" s="160">
        <f t="shared" si="34"/>
        <v>0.58333333333333304</v>
      </c>
      <c r="CD41" s="160">
        <f t="shared" si="34"/>
        <v>0.60416666666666696</v>
      </c>
      <c r="CE41" s="160">
        <f t="shared" si="35"/>
        <v>0.625</v>
      </c>
      <c r="CF41" s="160">
        <f t="shared" si="35"/>
        <v>0.64583333333333304</v>
      </c>
      <c r="CG41" s="160">
        <f t="shared" si="35"/>
        <v>0.66666666666666696</v>
      </c>
      <c r="CH41" s="160">
        <f t="shared" si="35"/>
        <v>0.6875</v>
      </c>
      <c r="CI41" s="160">
        <f t="shared" si="35"/>
        <v>0.70833333333333304</v>
      </c>
      <c r="CJ41" s="160">
        <f t="shared" si="35"/>
        <v>0.72916666666666696</v>
      </c>
      <c r="CK41" s="160">
        <f t="shared" si="35"/>
        <v>0.75</v>
      </c>
      <c r="CL41" s="160">
        <f t="shared" si="35"/>
        <v>0.77083333333333304</v>
      </c>
      <c r="CM41" s="160">
        <f t="shared" si="35"/>
        <v>0.79166666666666696</v>
      </c>
      <c r="CN41" s="161"/>
      <c r="CO41" s="162">
        <v>0.29166666666666669</v>
      </c>
      <c r="CP41" s="162">
        <v>0.3125</v>
      </c>
      <c r="CQ41" s="162">
        <v>0.33333333333333298</v>
      </c>
      <c r="CR41" s="162">
        <v>0.35416666666666702</v>
      </c>
      <c r="CS41" s="162">
        <v>0.375</v>
      </c>
      <c r="CT41" s="162">
        <v>0.39583333333333398</v>
      </c>
      <c r="CU41" s="162">
        <v>0.41666666666666702</v>
      </c>
      <c r="CV41" s="162">
        <v>0.4375</v>
      </c>
      <c r="CW41" s="162">
        <v>0.45833333333333398</v>
      </c>
      <c r="CX41" s="162">
        <v>0.47916666666666702</v>
      </c>
      <c r="CY41" s="162">
        <v>0.5</v>
      </c>
      <c r="CZ41" s="162">
        <v>0.52083333333333304</v>
      </c>
      <c r="DA41" s="162">
        <v>0.54166666666666696</v>
      </c>
      <c r="DB41" s="162">
        <v>0.5625</v>
      </c>
      <c r="DC41" s="162">
        <v>0.58333333333333304</v>
      </c>
      <c r="DD41" s="162">
        <v>0.60416666666666696</v>
      </c>
      <c r="DE41" s="162">
        <v>0.625</v>
      </c>
      <c r="DF41" s="162">
        <v>0.64583333333333304</v>
      </c>
      <c r="DG41" s="162">
        <v>0.66666666666666696</v>
      </c>
      <c r="DH41" s="162">
        <v>0.6875</v>
      </c>
      <c r="DI41" s="162">
        <v>0.70833333333333304</v>
      </c>
      <c r="DJ41" s="162">
        <v>0.72916666666666696</v>
      </c>
      <c r="DK41" s="162">
        <v>0.75</v>
      </c>
      <c r="DL41" s="162">
        <v>0.77083333333333304</v>
      </c>
      <c r="DM41" s="162">
        <v>0.79166666666666696</v>
      </c>
    </row>
    <row r="42" spans="2:117" ht="20.25" customHeight="1" x14ac:dyDescent="0.45">
      <c r="B42" s="170"/>
      <c r="C42" s="156"/>
      <c r="D42" s="156"/>
      <c r="E42" s="164"/>
      <c r="F42" s="201"/>
      <c r="G42" s="128"/>
      <c r="H42" s="201"/>
      <c r="I42" s="158" t="str">
        <f t="shared" si="29"/>
        <v>-</v>
      </c>
      <c r="J42" s="130" t="str">
        <f t="shared" si="29"/>
        <v>-</v>
      </c>
      <c r="K42" s="158" t="str">
        <f t="shared" si="29"/>
        <v>-</v>
      </c>
      <c r="L42" s="130" t="str">
        <f t="shared" si="29"/>
        <v>-</v>
      </c>
      <c r="M42" s="158" t="str">
        <f t="shared" si="29"/>
        <v>-</v>
      </c>
      <c r="N42" s="130" t="str">
        <f t="shared" si="29"/>
        <v>-</v>
      </c>
      <c r="O42" s="158" t="str">
        <f t="shared" si="29"/>
        <v>-</v>
      </c>
      <c r="P42" s="130" t="str">
        <f t="shared" si="29"/>
        <v>-</v>
      </c>
      <c r="Q42" s="158" t="str">
        <f t="shared" si="29"/>
        <v>-</v>
      </c>
      <c r="R42" s="130" t="str">
        <f t="shared" si="29"/>
        <v>-</v>
      </c>
      <c r="S42" s="158" t="str">
        <f t="shared" si="29"/>
        <v>-</v>
      </c>
      <c r="T42" s="130" t="str">
        <f t="shared" si="29"/>
        <v>-</v>
      </c>
      <c r="U42" s="158" t="str">
        <f t="shared" si="29"/>
        <v>-</v>
      </c>
      <c r="V42" s="130" t="str">
        <f t="shared" si="29"/>
        <v>-</v>
      </c>
      <c r="W42" s="158" t="str">
        <f t="shared" si="29"/>
        <v>-</v>
      </c>
      <c r="X42" s="130" t="str">
        <f t="shared" si="29"/>
        <v>-</v>
      </c>
      <c r="Y42" s="158" t="str">
        <f t="shared" si="30"/>
        <v>-</v>
      </c>
      <c r="Z42" s="130" t="str">
        <f t="shared" si="30"/>
        <v>-</v>
      </c>
      <c r="AA42" s="158" t="str">
        <f t="shared" si="30"/>
        <v>-</v>
      </c>
      <c r="AB42" s="130" t="str">
        <f t="shared" si="30"/>
        <v>-</v>
      </c>
      <c r="AC42" s="158" t="str">
        <f t="shared" si="30"/>
        <v>-</v>
      </c>
      <c r="AD42" s="130" t="str">
        <f t="shared" si="30"/>
        <v>-</v>
      </c>
      <c r="AE42" s="158" t="str">
        <f t="shared" si="30"/>
        <v>-</v>
      </c>
      <c r="AF42" s="130" t="str">
        <f t="shared" si="30"/>
        <v>-</v>
      </c>
      <c r="AG42" s="132" t="str">
        <f t="shared" si="30"/>
        <v>-</v>
      </c>
      <c r="AH42" s="159">
        <f>BK42-BJ42-(BM42-BL42)</f>
        <v>0</v>
      </c>
      <c r="AJ42" s="203" t="str">
        <f>IF(AND(AND($BJ42&lt;=BO42,BO42&lt;$BK42),OR(BO42&lt;$BL42,$BM42&lt;=BO42)),"○","-")</f>
        <v>-</v>
      </c>
      <c r="AK42" s="203" t="str">
        <f t="shared" si="31"/>
        <v>-</v>
      </c>
      <c r="AL42" s="203" t="str">
        <f t="shared" si="31"/>
        <v>-</v>
      </c>
      <c r="AM42" s="203" t="str">
        <f t="shared" si="31"/>
        <v>-</v>
      </c>
      <c r="AN42" s="203" t="str">
        <f t="shared" si="31"/>
        <v>-</v>
      </c>
      <c r="AO42" s="203" t="str">
        <f t="shared" si="31"/>
        <v>-</v>
      </c>
      <c r="AP42" s="203" t="str">
        <f t="shared" si="31"/>
        <v>-</v>
      </c>
      <c r="AQ42" s="203" t="str">
        <f t="shared" si="31"/>
        <v>-</v>
      </c>
      <c r="AR42" s="203" t="str">
        <f>IF(AND(AND($BJ42&lt;=BW42,BW42&lt;$BK42),OR(BW42&lt;$BL42,$BM42&lt;=BW42)),"○","-")</f>
        <v>-</v>
      </c>
      <c r="AS42" s="203" t="str">
        <f t="shared" si="32"/>
        <v>-</v>
      </c>
      <c r="AT42" s="203" t="str">
        <f t="shared" si="32"/>
        <v>-</v>
      </c>
      <c r="AU42" s="203" t="str">
        <f t="shared" si="32"/>
        <v>-</v>
      </c>
      <c r="AV42" s="203" t="str">
        <f t="shared" si="32"/>
        <v>-</v>
      </c>
      <c r="AW42" s="203" t="str">
        <f t="shared" si="32"/>
        <v>-</v>
      </c>
      <c r="AX42" s="203" t="str">
        <f t="shared" si="32"/>
        <v>-</v>
      </c>
      <c r="AY42" s="203" t="str">
        <f t="shared" si="32"/>
        <v>-</v>
      </c>
      <c r="AZ42" s="203" t="str">
        <f t="shared" si="32"/>
        <v>-</v>
      </c>
      <c r="BA42" s="203" t="str">
        <f t="shared" si="32"/>
        <v>-</v>
      </c>
      <c r="BB42" s="203" t="str">
        <f t="shared" si="32"/>
        <v>-</v>
      </c>
      <c r="BC42" s="203" t="str">
        <f t="shared" si="32"/>
        <v>-</v>
      </c>
      <c r="BD42" s="203" t="str">
        <f t="shared" si="32"/>
        <v>-</v>
      </c>
      <c r="BE42" s="203" t="str">
        <f t="shared" si="32"/>
        <v>-</v>
      </c>
      <c r="BF42" s="203" t="str">
        <f t="shared" si="32"/>
        <v>-</v>
      </c>
      <c r="BG42" s="203" t="str">
        <f t="shared" si="32"/>
        <v>-</v>
      </c>
      <c r="BH42" s="203" t="str">
        <f t="shared" si="32"/>
        <v>-</v>
      </c>
      <c r="BI42" s="125"/>
      <c r="BJ42" s="160">
        <f>E42</f>
        <v>0</v>
      </c>
      <c r="BK42" s="160">
        <f t="shared" si="33"/>
        <v>0</v>
      </c>
      <c r="BL42" s="160">
        <f t="shared" si="33"/>
        <v>0</v>
      </c>
      <c r="BM42" s="160">
        <f t="shared" si="33"/>
        <v>0</v>
      </c>
      <c r="BN42" s="160"/>
      <c r="BO42" s="160">
        <f t="shared" si="34"/>
        <v>0.29166666666666669</v>
      </c>
      <c r="BP42" s="160">
        <f t="shared" si="34"/>
        <v>0.3125</v>
      </c>
      <c r="BQ42" s="160">
        <f t="shared" si="34"/>
        <v>0.33333333333333298</v>
      </c>
      <c r="BR42" s="160">
        <f t="shared" si="34"/>
        <v>0.35416666666666702</v>
      </c>
      <c r="BS42" s="160">
        <f t="shared" si="34"/>
        <v>0.375</v>
      </c>
      <c r="BT42" s="160">
        <f t="shared" si="34"/>
        <v>0.39583333333333398</v>
      </c>
      <c r="BU42" s="160">
        <f t="shared" si="34"/>
        <v>0.41666666666666702</v>
      </c>
      <c r="BV42" s="160">
        <f t="shared" si="34"/>
        <v>0.4375</v>
      </c>
      <c r="BW42" s="160">
        <f t="shared" si="34"/>
        <v>0.45833333333333398</v>
      </c>
      <c r="BX42" s="160">
        <f t="shared" si="34"/>
        <v>0.47916666666666702</v>
      </c>
      <c r="BY42" s="160">
        <f t="shared" si="34"/>
        <v>0.5</v>
      </c>
      <c r="BZ42" s="160">
        <f t="shared" si="34"/>
        <v>0.52083333333333304</v>
      </c>
      <c r="CA42" s="160">
        <f t="shared" si="34"/>
        <v>0.54166666666666696</v>
      </c>
      <c r="CB42" s="160">
        <f t="shared" si="34"/>
        <v>0.5625</v>
      </c>
      <c r="CC42" s="160">
        <f t="shared" si="34"/>
        <v>0.58333333333333304</v>
      </c>
      <c r="CD42" s="160">
        <f t="shared" si="34"/>
        <v>0.60416666666666696</v>
      </c>
      <c r="CE42" s="160">
        <f t="shared" si="35"/>
        <v>0.625</v>
      </c>
      <c r="CF42" s="160">
        <f t="shared" si="35"/>
        <v>0.64583333333333304</v>
      </c>
      <c r="CG42" s="160">
        <f t="shared" si="35"/>
        <v>0.66666666666666696</v>
      </c>
      <c r="CH42" s="160">
        <f t="shared" si="35"/>
        <v>0.6875</v>
      </c>
      <c r="CI42" s="160">
        <f t="shared" si="35"/>
        <v>0.70833333333333304</v>
      </c>
      <c r="CJ42" s="160">
        <f t="shared" si="35"/>
        <v>0.72916666666666696</v>
      </c>
      <c r="CK42" s="160">
        <f t="shared" si="35"/>
        <v>0.75</v>
      </c>
      <c r="CL42" s="160">
        <f t="shared" si="35"/>
        <v>0.77083333333333304</v>
      </c>
      <c r="CM42" s="160">
        <f t="shared" si="35"/>
        <v>0.79166666666666696</v>
      </c>
      <c r="CN42" s="161"/>
      <c r="CO42" s="162">
        <v>0.29166666666666669</v>
      </c>
      <c r="CP42" s="162">
        <v>0.3125</v>
      </c>
      <c r="CQ42" s="162">
        <v>0.33333333333333298</v>
      </c>
      <c r="CR42" s="162">
        <v>0.35416666666666702</v>
      </c>
      <c r="CS42" s="162">
        <v>0.375</v>
      </c>
      <c r="CT42" s="162">
        <v>0.39583333333333398</v>
      </c>
      <c r="CU42" s="162">
        <v>0.41666666666666702</v>
      </c>
      <c r="CV42" s="162">
        <v>0.4375</v>
      </c>
      <c r="CW42" s="162">
        <v>0.45833333333333398</v>
      </c>
      <c r="CX42" s="162">
        <v>0.47916666666666702</v>
      </c>
      <c r="CY42" s="162">
        <v>0.5</v>
      </c>
      <c r="CZ42" s="162">
        <v>0.52083333333333304</v>
      </c>
      <c r="DA42" s="162">
        <v>0.54166666666666696</v>
      </c>
      <c r="DB42" s="162">
        <v>0.5625</v>
      </c>
      <c r="DC42" s="162">
        <v>0.58333333333333304</v>
      </c>
      <c r="DD42" s="162">
        <v>0.60416666666666696</v>
      </c>
      <c r="DE42" s="162">
        <v>0.625</v>
      </c>
      <c r="DF42" s="162">
        <v>0.64583333333333304</v>
      </c>
      <c r="DG42" s="162">
        <v>0.66666666666666696</v>
      </c>
      <c r="DH42" s="162">
        <v>0.6875</v>
      </c>
      <c r="DI42" s="162">
        <v>0.70833333333333304</v>
      </c>
      <c r="DJ42" s="162">
        <v>0.72916666666666696</v>
      </c>
      <c r="DK42" s="162">
        <v>0.75</v>
      </c>
      <c r="DL42" s="162">
        <v>0.77083333333333304</v>
      </c>
      <c r="DM42" s="162">
        <v>0.79166666666666696</v>
      </c>
    </row>
    <row r="43" spans="2:117" ht="20.25" customHeight="1" x14ac:dyDescent="0.45">
      <c r="B43" s="170"/>
      <c r="C43" s="156"/>
      <c r="D43" s="156"/>
      <c r="E43" s="164"/>
      <c r="F43" s="201"/>
      <c r="G43" s="128"/>
      <c r="H43" s="201"/>
      <c r="I43" s="158" t="str">
        <f t="shared" si="29"/>
        <v>-</v>
      </c>
      <c r="J43" s="130" t="str">
        <f t="shared" si="29"/>
        <v>-</v>
      </c>
      <c r="K43" s="158" t="str">
        <f t="shared" si="29"/>
        <v>-</v>
      </c>
      <c r="L43" s="130" t="str">
        <f t="shared" si="29"/>
        <v>-</v>
      </c>
      <c r="M43" s="158" t="str">
        <f t="shared" si="29"/>
        <v>-</v>
      </c>
      <c r="N43" s="130" t="str">
        <f t="shared" si="29"/>
        <v>-</v>
      </c>
      <c r="O43" s="158" t="str">
        <f t="shared" si="29"/>
        <v>-</v>
      </c>
      <c r="P43" s="130" t="str">
        <f t="shared" si="29"/>
        <v>-</v>
      </c>
      <c r="Q43" s="158" t="str">
        <f t="shared" si="29"/>
        <v>-</v>
      </c>
      <c r="R43" s="130" t="str">
        <f t="shared" si="29"/>
        <v>-</v>
      </c>
      <c r="S43" s="158" t="str">
        <f t="shared" si="29"/>
        <v>-</v>
      </c>
      <c r="T43" s="130" t="str">
        <f t="shared" si="29"/>
        <v>-</v>
      </c>
      <c r="U43" s="158" t="str">
        <f t="shared" si="29"/>
        <v>-</v>
      </c>
      <c r="V43" s="130" t="str">
        <f t="shared" si="29"/>
        <v>-</v>
      </c>
      <c r="W43" s="158" t="str">
        <f t="shared" si="29"/>
        <v>-</v>
      </c>
      <c r="X43" s="130" t="str">
        <f t="shared" si="29"/>
        <v>-</v>
      </c>
      <c r="Y43" s="158" t="str">
        <f t="shared" si="30"/>
        <v>-</v>
      </c>
      <c r="Z43" s="130" t="str">
        <f t="shared" si="30"/>
        <v>-</v>
      </c>
      <c r="AA43" s="158" t="str">
        <f t="shared" si="30"/>
        <v>-</v>
      </c>
      <c r="AB43" s="130" t="str">
        <f t="shared" si="30"/>
        <v>-</v>
      </c>
      <c r="AC43" s="158" t="str">
        <f t="shared" si="30"/>
        <v>-</v>
      </c>
      <c r="AD43" s="130" t="str">
        <f t="shared" si="30"/>
        <v>-</v>
      </c>
      <c r="AE43" s="158" t="str">
        <f t="shared" si="30"/>
        <v>-</v>
      </c>
      <c r="AF43" s="130" t="str">
        <f t="shared" si="30"/>
        <v>-</v>
      </c>
      <c r="AG43" s="132" t="str">
        <f t="shared" si="30"/>
        <v>-</v>
      </c>
      <c r="AH43" s="159">
        <f>BK43-BJ43-(BM43-BL43)</f>
        <v>0</v>
      </c>
      <c r="AJ43" s="203" t="str">
        <f>IF(AND(AND($BJ43&lt;=BO43,BO43&lt;$BK43),OR(BO43&lt;$BL43,$BM43&lt;=BO43)),"○","-")</f>
        <v>-</v>
      </c>
      <c r="AK43" s="203" t="str">
        <f t="shared" si="31"/>
        <v>-</v>
      </c>
      <c r="AL43" s="203" t="str">
        <f t="shared" si="31"/>
        <v>-</v>
      </c>
      <c r="AM43" s="203" t="str">
        <f t="shared" si="31"/>
        <v>-</v>
      </c>
      <c r="AN43" s="203" t="str">
        <f t="shared" si="31"/>
        <v>-</v>
      </c>
      <c r="AO43" s="203" t="str">
        <f t="shared" si="31"/>
        <v>-</v>
      </c>
      <c r="AP43" s="203" t="str">
        <f t="shared" si="31"/>
        <v>-</v>
      </c>
      <c r="AQ43" s="203" t="str">
        <f t="shared" si="31"/>
        <v>-</v>
      </c>
      <c r="AR43" s="203" t="str">
        <f>IF(AND(AND($BJ43&lt;=BW43,BW43&lt;$BK43),OR(BW43&lt;$BL43,$BM43&lt;=BW43)),"○","-")</f>
        <v>-</v>
      </c>
      <c r="AS43" s="203" t="str">
        <f t="shared" si="32"/>
        <v>-</v>
      </c>
      <c r="AT43" s="203" t="str">
        <f t="shared" si="32"/>
        <v>-</v>
      </c>
      <c r="AU43" s="203" t="str">
        <f t="shared" si="32"/>
        <v>-</v>
      </c>
      <c r="AV43" s="203" t="str">
        <f t="shared" si="32"/>
        <v>-</v>
      </c>
      <c r="AW43" s="203" t="str">
        <f t="shared" si="32"/>
        <v>-</v>
      </c>
      <c r="AX43" s="203" t="str">
        <f t="shared" si="32"/>
        <v>-</v>
      </c>
      <c r="AY43" s="203" t="str">
        <f t="shared" si="32"/>
        <v>-</v>
      </c>
      <c r="AZ43" s="203" t="str">
        <f t="shared" si="32"/>
        <v>-</v>
      </c>
      <c r="BA43" s="203" t="str">
        <f t="shared" si="32"/>
        <v>-</v>
      </c>
      <c r="BB43" s="203" t="str">
        <f t="shared" si="32"/>
        <v>-</v>
      </c>
      <c r="BC43" s="203" t="str">
        <f t="shared" si="32"/>
        <v>-</v>
      </c>
      <c r="BD43" s="203" t="str">
        <f t="shared" si="32"/>
        <v>-</v>
      </c>
      <c r="BE43" s="203" t="str">
        <f t="shared" si="32"/>
        <v>-</v>
      </c>
      <c r="BF43" s="203" t="str">
        <f t="shared" si="32"/>
        <v>-</v>
      </c>
      <c r="BG43" s="203" t="str">
        <f t="shared" si="32"/>
        <v>-</v>
      </c>
      <c r="BH43" s="203" t="str">
        <f t="shared" si="32"/>
        <v>-</v>
      </c>
      <c r="BI43" s="125"/>
      <c r="BJ43" s="160">
        <f>E43</f>
        <v>0</v>
      </c>
      <c r="BK43" s="160">
        <f t="shared" si="33"/>
        <v>0</v>
      </c>
      <c r="BL43" s="160">
        <f t="shared" si="33"/>
        <v>0</v>
      </c>
      <c r="BM43" s="160">
        <f t="shared" si="33"/>
        <v>0</v>
      </c>
      <c r="BN43" s="160"/>
      <c r="BO43" s="160">
        <f t="shared" si="34"/>
        <v>0.29166666666666669</v>
      </c>
      <c r="BP43" s="160">
        <f t="shared" si="34"/>
        <v>0.3125</v>
      </c>
      <c r="BQ43" s="160">
        <f t="shared" si="34"/>
        <v>0.33333333333333298</v>
      </c>
      <c r="BR43" s="160">
        <f t="shared" si="34"/>
        <v>0.35416666666666702</v>
      </c>
      <c r="BS43" s="160">
        <f t="shared" si="34"/>
        <v>0.375</v>
      </c>
      <c r="BT43" s="160">
        <f t="shared" si="34"/>
        <v>0.39583333333333398</v>
      </c>
      <c r="BU43" s="160">
        <f t="shared" si="34"/>
        <v>0.41666666666666702</v>
      </c>
      <c r="BV43" s="160">
        <f t="shared" si="34"/>
        <v>0.4375</v>
      </c>
      <c r="BW43" s="160">
        <f t="shared" si="34"/>
        <v>0.45833333333333398</v>
      </c>
      <c r="BX43" s="160">
        <f t="shared" si="34"/>
        <v>0.47916666666666702</v>
      </c>
      <c r="BY43" s="160">
        <f t="shared" si="34"/>
        <v>0.5</v>
      </c>
      <c r="BZ43" s="160">
        <f t="shared" si="34"/>
        <v>0.52083333333333304</v>
      </c>
      <c r="CA43" s="160">
        <f t="shared" si="34"/>
        <v>0.54166666666666696</v>
      </c>
      <c r="CB43" s="160">
        <f t="shared" si="34"/>
        <v>0.5625</v>
      </c>
      <c r="CC43" s="160">
        <f t="shared" si="34"/>
        <v>0.58333333333333304</v>
      </c>
      <c r="CD43" s="160">
        <f t="shared" si="34"/>
        <v>0.60416666666666696</v>
      </c>
      <c r="CE43" s="160">
        <f t="shared" si="35"/>
        <v>0.625</v>
      </c>
      <c r="CF43" s="160">
        <f t="shared" si="35"/>
        <v>0.64583333333333304</v>
      </c>
      <c r="CG43" s="160">
        <f t="shared" si="35"/>
        <v>0.66666666666666696</v>
      </c>
      <c r="CH43" s="160">
        <f t="shared" si="35"/>
        <v>0.6875</v>
      </c>
      <c r="CI43" s="160">
        <f t="shared" si="35"/>
        <v>0.70833333333333304</v>
      </c>
      <c r="CJ43" s="160">
        <f t="shared" si="35"/>
        <v>0.72916666666666696</v>
      </c>
      <c r="CK43" s="160">
        <f t="shared" si="35"/>
        <v>0.75</v>
      </c>
      <c r="CL43" s="160">
        <f t="shared" si="35"/>
        <v>0.77083333333333304</v>
      </c>
      <c r="CM43" s="160">
        <f t="shared" si="35"/>
        <v>0.79166666666666696</v>
      </c>
      <c r="CN43" s="161"/>
      <c r="CO43" s="162">
        <v>0.29166666666666669</v>
      </c>
      <c r="CP43" s="162">
        <v>0.3125</v>
      </c>
      <c r="CQ43" s="162">
        <v>0.33333333333333298</v>
      </c>
      <c r="CR43" s="162">
        <v>0.35416666666666702</v>
      </c>
      <c r="CS43" s="162">
        <v>0.375</v>
      </c>
      <c r="CT43" s="162">
        <v>0.39583333333333398</v>
      </c>
      <c r="CU43" s="162">
        <v>0.41666666666666702</v>
      </c>
      <c r="CV43" s="162">
        <v>0.4375</v>
      </c>
      <c r="CW43" s="162">
        <v>0.45833333333333398</v>
      </c>
      <c r="CX43" s="162">
        <v>0.47916666666666702</v>
      </c>
      <c r="CY43" s="162">
        <v>0.5</v>
      </c>
      <c r="CZ43" s="162">
        <v>0.52083333333333304</v>
      </c>
      <c r="DA43" s="162">
        <v>0.54166666666666696</v>
      </c>
      <c r="DB43" s="162">
        <v>0.5625</v>
      </c>
      <c r="DC43" s="162">
        <v>0.58333333333333304</v>
      </c>
      <c r="DD43" s="162">
        <v>0.60416666666666696</v>
      </c>
      <c r="DE43" s="162">
        <v>0.625</v>
      </c>
      <c r="DF43" s="162">
        <v>0.64583333333333304</v>
      </c>
      <c r="DG43" s="162">
        <v>0.66666666666666696</v>
      </c>
      <c r="DH43" s="162">
        <v>0.6875</v>
      </c>
      <c r="DI43" s="162">
        <v>0.70833333333333304</v>
      </c>
      <c r="DJ43" s="162">
        <v>0.72916666666666696</v>
      </c>
      <c r="DK43" s="162">
        <v>0.75</v>
      </c>
      <c r="DL43" s="162">
        <v>0.77083333333333304</v>
      </c>
      <c r="DM43" s="162">
        <v>0.79166666666666696</v>
      </c>
    </row>
    <row r="44" spans="2:117" ht="20.25" customHeight="1" x14ac:dyDescent="0.45">
      <c r="B44" s="170"/>
      <c r="C44" s="156"/>
      <c r="D44" s="156"/>
      <c r="E44" s="164"/>
      <c r="F44" s="201"/>
      <c r="G44" s="128"/>
      <c r="H44" s="201"/>
      <c r="I44" s="158" t="str">
        <f t="shared" si="29"/>
        <v>-</v>
      </c>
      <c r="J44" s="130" t="str">
        <f t="shared" si="29"/>
        <v>-</v>
      </c>
      <c r="K44" s="158" t="str">
        <f t="shared" si="29"/>
        <v>-</v>
      </c>
      <c r="L44" s="130" t="str">
        <f t="shared" si="29"/>
        <v>-</v>
      </c>
      <c r="M44" s="158" t="str">
        <f t="shared" si="29"/>
        <v>-</v>
      </c>
      <c r="N44" s="130" t="str">
        <f t="shared" si="29"/>
        <v>-</v>
      </c>
      <c r="O44" s="158" t="str">
        <f t="shared" si="29"/>
        <v>-</v>
      </c>
      <c r="P44" s="130" t="str">
        <f t="shared" si="29"/>
        <v>-</v>
      </c>
      <c r="Q44" s="158" t="str">
        <f t="shared" si="29"/>
        <v>-</v>
      </c>
      <c r="R44" s="130" t="str">
        <f t="shared" si="29"/>
        <v>-</v>
      </c>
      <c r="S44" s="158" t="str">
        <f t="shared" si="29"/>
        <v>-</v>
      </c>
      <c r="T44" s="130" t="str">
        <f t="shared" si="29"/>
        <v>-</v>
      </c>
      <c r="U44" s="158" t="str">
        <f t="shared" si="29"/>
        <v>-</v>
      </c>
      <c r="V44" s="130" t="str">
        <f t="shared" si="29"/>
        <v>-</v>
      </c>
      <c r="W44" s="158" t="str">
        <f t="shared" si="29"/>
        <v>-</v>
      </c>
      <c r="X44" s="130" t="str">
        <f t="shared" si="29"/>
        <v>-</v>
      </c>
      <c r="Y44" s="158" t="str">
        <f t="shared" si="30"/>
        <v>-</v>
      </c>
      <c r="Z44" s="130" t="str">
        <f t="shared" si="30"/>
        <v>-</v>
      </c>
      <c r="AA44" s="158" t="str">
        <f t="shared" si="30"/>
        <v>-</v>
      </c>
      <c r="AB44" s="130" t="str">
        <f t="shared" si="30"/>
        <v>-</v>
      </c>
      <c r="AC44" s="158" t="str">
        <f t="shared" si="30"/>
        <v>-</v>
      </c>
      <c r="AD44" s="130" t="str">
        <f t="shared" si="30"/>
        <v>-</v>
      </c>
      <c r="AE44" s="158" t="str">
        <f t="shared" si="30"/>
        <v>-</v>
      </c>
      <c r="AF44" s="130" t="str">
        <f t="shared" si="30"/>
        <v>-</v>
      </c>
      <c r="AG44" s="132" t="str">
        <f t="shared" si="30"/>
        <v>-</v>
      </c>
      <c r="AH44" s="159">
        <f>BK44-BJ44-(BM44-BL44)</f>
        <v>0</v>
      </c>
      <c r="AJ44" s="203" t="str">
        <f>IF(AND(AND($BJ44&lt;=BO44,BO44&lt;$BK44),OR(BO44&lt;$BL44,$BM44&lt;=BO44)),"○","-")</f>
        <v>-</v>
      </c>
      <c r="AK44" s="203" t="str">
        <f t="shared" si="31"/>
        <v>-</v>
      </c>
      <c r="AL44" s="203" t="str">
        <f t="shared" si="31"/>
        <v>-</v>
      </c>
      <c r="AM44" s="203" t="str">
        <f t="shared" si="31"/>
        <v>-</v>
      </c>
      <c r="AN44" s="203" t="str">
        <f t="shared" si="31"/>
        <v>-</v>
      </c>
      <c r="AO44" s="203" t="str">
        <f t="shared" si="31"/>
        <v>-</v>
      </c>
      <c r="AP44" s="203" t="str">
        <f t="shared" si="31"/>
        <v>-</v>
      </c>
      <c r="AQ44" s="203" t="str">
        <f t="shared" si="31"/>
        <v>-</v>
      </c>
      <c r="AR44" s="203" t="str">
        <f>IF(AND(AND($BJ44&lt;=BW44,BW44&lt;$BK44),OR(BW44&lt;$BL44,$BM44&lt;=BW44)),"○","-")</f>
        <v>-</v>
      </c>
      <c r="AS44" s="203" t="str">
        <f t="shared" si="32"/>
        <v>-</v>
      </c>
      <c r="AT44" s="203" t="str">
        <f t="shared" si="32"/>
        <v>-</v>
      </c>
      <c r="AU44" s="203" t="str">
        <f t="shared" si="32"/>
        <v>-</v>
      </c>
      <c r="AV44" s="203" t="str">
        <f t="shared" si="32"/>
        <v>-</v>
      </c>
      <c r="AW44" s="203" t="str">
        <f t="shared" si="32"/>
        <v>-</v>
      </c>
      <c r="AX44" s="203" t="str">
        <f t="shared" si="32"/>
        <v>-</v>
      </c>
      <c r="AY44" s="203" t="str">
        <f t="shared" si="32"/>
        <v>-</v>
      </c>
      <c r="AZ44" s="203" t="str">
        <f t="shared" si="32"/>
        <v>-</v>
      </c>
      <c r="BA44" s="203" t="str">
        <f t="shared" si="32"/>
        <v>-</v>
      </c>
      <c r="BB44" s="203" t="str">
        <f t="shared" si="32"/>
        <v>-</v>
      </c>
      <c r="BC44" s="203" t="str">
        <f t="shared" si="32"/>
        <v>-</v>
      </c>
      <c r="BD44" s="203" t="str">
        <f t="shared" si="32"/>
        <v>-</v>
      </c>
      <c r="BE44" s="203" t="str">
        <f t="shared" si="32"/>
        <v>-</v>
      </c>
      <c r="BF44" s="203" t="str">
        <f t="shared" si="32"/>
        <v>-</v>
      </c>
      <c r="BG44" s="203" t="str">
        <f t="shared" si="32"/>
        <v>-</v>
      </c>
      <c r="BH44" s="203" t="str">
        <f t="shared" si="32"/>
        <v>-</v>
      </c>
      <c r="BI44" s="125"/>
      <c r="BJ44" s="160">
        <f>E44</f>
        <v>0</v>
      </c>
      <c r="BK44" s="160">
        <f t="shared" si="33"/>
        <v>0</v>
      </c>
      <c r="BL44" s="160">
        <f t="shared" si="33"/>
        <v>0</v>
      </c>
      <c r="BM44" s="160">
        <f t="shared" si="33"/>
        <v>0</v>
      </c>
      <c r="BN44" s="160"/>
      <c r="BO44" s="160">
        <f t="shared" si="34"/>
        <v>0.29166666666666669</v>
      </c>
      <c r="BP44" s="160">
        <f t="shared" si="34"/>
        <v>0.3125</v>
      </c>
      <c r="BQ44" s="160">
        <f t="shared" si="34"/>
        <v>0.33333333333333298</v>
      </c>
      <c r="BR44" s="160">
        <f t="shared" si="34"/>
        <v>0.35416666666666702</v>
      </c>
      <c r="BS44" s="160">
        <f t="shared" si="34"/>
        <v>0.375</v>
      </c>
      <c r="BT44" s="160">
        <f t="shared" si="34"/>
        <v>0.39583333333333398</v>
      </c>
      <c r="BU44" s="160">
        <f t="shared" si="34"/>
        <v>0.41666666666666702</v>
      </c>
      <c r="BV44" s="160">
        <f t="shared" si="34"/>
        <v>0.4375</v>
      </c>
      <c r="BW44" s="160">
        <f t="shared" si="34"/>
        <v>0.45833333333333398</v>
      </c>
      <c r="BX44" s="160">
        <f t="shared" si="34"/>
        <v>0.47916666666666702</v>
      </c>
      <c r="BY44" s="160">
        <f t="shared" si="34"/>
        <v>0.5</v>
      </c>
      <c r="BZ44" s="160">
        <f t="shared" si="34"/>
        <v>0.52083333333333304</v>
      </c>
      <c r="CA44" s="160">
        <f t="shared" si="34"/>
        <v>0.54166666666666696</v>
      </c>
      <c r="CB44" s="160">
        <f t="shared" si="34"/>
        <v>0.5625</v>
      </c>
      <c r="CC44" s="160">
        <f t="shared" si="34"/>
        <v>0.58333333333333304</v>
      </c>
      <c r="CD44" s="160">
        <f t="shared" si="34"/>
        <v>0.60416666666666696</v>
      </c>
      <c r="CE44" s="160">
        <f t="shared" si="35"/>
        <v>0.625</v>
      </c>
      <c r="CF44" s="160">
        <f t="shared" si="35"/>
        <v>0.64583333333333304</v>
      </c>
      <c r="CG44" s="160">
        <f t="shared" si="35"/>
        <v>0.66666666666666696</v>
      </c>
      <c r="CH44" s="160">
        <f t="shared" si="35"/>
        <v>0.6875</v>
      </c>
      <c r="CI44" s="160">
        <f t="shared" si="35"/>
        <v>0.70833333333333304</v>
      </c>
      <c r="CJ44" s="160">
        <f t="shared" si="35"/>
        <v>0.72916666666666696</v>
      </c>
      <c r="CK44" s="160">
        <f t="shared" si="35"/>
        <v>0.75</v>
      </c>
      <c r="CL44" s="160">
        <f t="shared" si="35"/>
        <v>0.77083333333333304</v>
      </c>
      <c r="CM44" s="160">
        <f t="shared" si="35"/>
        <v>0.79166666666666696</v>
      </c>
      <c r="CN44" s="161"/>
      <c r="CO44" s="162">
        <v>0.29166666666666669</v>
      </c>
      <c r="CP44" s="162">
        <v>0.3125</v>
      </c>
      <c r="CQ44" s="162">
        <v>0.33333333333333298</v>
      </c>
      <c r="CR44" s="162">
        <v>0.35416666666666702</v>
      </c>
      <c r="CS44" s="162">
        <v>0.375</v>
      </c>
      <c r="CT44" s="162">
        <v>0.39583333333333398</v>
      </c>
      <c r="CU44" s="162">
        <v>0.41666666666666702</v>
      </c>
      <c r="CV44" s="162">
        <v>0.4375</v>
      </c>
      <c r="CW44" s="162">
        <v>0.45833333333333398</v>
      </c>
      <c r="CX44" s="162">
        <v>0.47916666666666702</v>
      </c>
      <c r="CY44" s="162">
        <v>0.5</v>
      </c>
      <c r="CZ44" s="162">
        <v>0.52083333333333304</v>
      </c>
      <c r="DA44" s="162">
        <v>0.54166666666666696</v>
      </c>
      <c r="DB44" s="162">
        <v>0.5625</v>
      </c>
      <c r="DC44" s="162">
        <v>0.58333333333333304</v>
      </c>
      <c r="DD44" s="162">
        <v>0.60416666666666696</v>
      </c>
      <c r="DE44" s="162">
        <v>0.625</v>
      </c>
      <c r="DF44" s="162">
        <v>0.64583333333333304</v>
      </c>
      <c r="DG44" s="162">
        <v>0.66666666666666696</v>
      </c>
      <c r="DH44" s="162">
        <v>0.6875</v>
      </c>
      <c r="DI44" s="162">
        <v>0.70833333333333304</v>
      </c>
      <c r="DJ44" s="162">
        <v>0.72916666666666696</v>
      </c>
      <c r="DK44" s="162">
        <v>0.75</v>
      </c>
      <c r="DL44" s="162">
        <v>0.77083333333333304</v>
      </c>
      <c r="DM44" s="162">
        <v>0.79166666666666696</v>
      </c>
    </row>
    <row r="45" spans="2:117" ht="22.5" customHeight="1" x14ac:dyDescent="0.45">
      <c r="B45" s="454" t="s">
        <v>150</v>
      </c>
      <c r="C45" s="460"/>
      <c r="D45" s="460"/>
      <c r="E45" s="460"/>
      <c r="F45" s="455"/>
      <c r="G45" s="454">
        <f>COUNTA(D40:D44)</f>
        <v>1</v>
      </c>
      <c r="H45" s="455"/>
      <c r="I45" s="144">
        <f>AJ45</f>
        <v>0</v>
      </c>
      <c r="J45" s="146">
        <f>AK45</f>
        <v>1</v>
      </c>
      <c r="K45" s="144">
        <f t="shared" si="29"/>
        <v>1</v>
      </c>
      <c r="L45" s="146">
        <f t="shared" si="29"/>
        <v>1</v>
      </c>
      <c r="M45" s="144">
        <f t="shared" si="29"/>
        <v>1</v>
      </c>
      <c r="N45" s="146">
        <f t="shared" si="29"/>
        <v>0</v>
      </c>
      <c r="O45" s="144">
        <f t="shared" si="29"/>
        <v>0</v>
      </c>
      <c r="P45" s="146">
        <f t="shared" si="29"/>
        <v>0</v>
      </c>
      <c r="Q45" s="144">
        <f t="shared" si="29"/>
        <v>0</v>
      </c>
      <c r="R45" s="146">
        <f t="shared" si="29"/>
        <v>0</v>
      </c>
      <c r="S45" s="144">
        <f>AT45</f>
        <v>0</v>
      </c>
      <c r="T45" s="146">
        <f t="shared" si="29"/>
        <v>0</v>
      </c>
      <c r="U45" s="144">
        <f t="shared" si="29"/>
        <v>0</v>
      </c>
      <c r="V45" s="146">
        <f t="shared" si="29"/>
        <v>0</v>
      </c>
      <c r="W45" s="144">
        <f t="shared" si="29"/>
        <v>0</v>
      </c>
      <c r="X45" s="146">
        <f t="shared" si="29"/>
        <v>0</v>
      </c>
      <c r="Y45" s="144">
        <f t="shared" si="30"/>
        <v>0</v>
      </c>
      <c r="Z45" s="146">
        <f t="shared" si="30"/>
        <v>0</v>
      </c>
      <c r="AA45" s="144">
        <f t="shared" si="30"/>
        <v>0</v>
      </c>
      <c r="AB45" s="146">
        <f t="shared" si="30"/>
        <v>0</v>
      </c>
      <c r="AC45" s="144">
        <f t="shared" si="30"/>
        <v>0</v>
      </c>
      <c r="AD45" s="146">
        <f t="shared" si="30"/>
        <v>0</v>
      </c>
      <c r="AE45" s="144">
        <f t="shared" si="30"/>
        <v>0</v>
      </c>
      <c r="AF45" s="146">
        <f t="shared" si="30"/>
        <v>0</v>
      </c>
      <c r="AG45" s="147">
        <f t="shared" si="30"/>
        <v>0</v>
      </c>
      <c r="AH45" s="171"/>
      <c r="AJ45" s="166">
        <f>COUNTIF(AJ40:AJ44,"○")</f>
        <v>0</v>
      </c>
      <c r="AK45" s="166">
        <f t="shared" ref="AK45:BH45" si="36">COUNTIF(AK40:AK44,"○")</f>
        <v>1</v>
      </c>
      <c r="AL45" s="166">
        <f t="shared" si="36"/>
        <v>1</v>
      </c>
      <c r="AM45" s="166">
        <f t="shared" si="36"/>
        <v>1</v>
      </c>
      <c r="AN45" s="166">
        <f t="shared" si="36"/>
        <v>1</v>
      </c>
      <c r="AO45" s="166">
        <f t="shared" si="36"/>
        <v>0</v>
      </c>
      <c r="AP45" s="166">
        <f t="shared" si="36"/>
        <v>0</v>
      </c>
      <c r="AQ45" s="166">
        <f t="shared" si="36"/>
        <v>0</v>
      </c>
      <c r="AR45" s="166">
        <f t="shared" si="36"/>
        <v>0</v>
      </c>
      <c r="AS45" s="166">
        <f t="shared" si="36"/>
        <v>0</v>
      </c>
      <c r="AT45" s="166">
        <f t="shared" si="36"/>
        <v>0</v>
      </c>
      <c r="AU45" s="166">
        <f t="shared" si="36"/>
        <v>0</v>
      </c>
      <c r="AV45" s="166">
        <f t="shared" si="36"/>
        <v>0</v>
      </c>
      <c r="AW45" s="166">
        <f t="shared" si="36"/>
        <v>0</v>
      </c>
      <c r="AX45" s="166">
        <f t="shared" si="36"/>
        <v>0</v>
      </c>
      <c r="AY45" s="166">
        <f t="shared" si="36"/>
        <v>0</v>
      </c>
      <c r="AZ45" s="166">
        <f t="shared" si="36"/>
        <v>0</v>
      </c>
      <c r="BA45" s="166">
        <f t="shared" si="36"/>
        <v>0</v>
      </c>
      <c r="BB45" s="166">
        <f t="shared" si="36"/>
        <v>0</v>
      </c>
      <c r="BC45" s="166">
        <f t="shared" si="36"/>
        <v>0</v>
      </c>
      <c r="BD45" s="166">
        <f t="shared" si="36"/>
        <v>0</v>
      </c>
      <c r="BE45" s="166">
        <f t="shared" si="36"/>
        <v>0</v>
      </c>
      <c r="BF45" s="166">
        <f t="shared" si="36"/>
        <v>0</v>
      </c>
      <c r="BG45" s="166">
        <f t="shared" si="36"/>
        <v>0</v>
      </c>
      <c r="BH45" s="166">
        <f t="shared" si="36"/>
        <v>0</v>
      </c>
    </row>
    <row r="46" spans="2:117" ht="22.5" customHeight="1" x14ac:dyDescent="0.45">
      <c r="B46" s="461" t="s">
        <v>154</v>
      </c>
      <c r="C46" s="462"/>
      <c r="D46" s="462"/>
      <c r="E46" s="462"/>
      <c r="F46" s="462"/>
      <c r="G46" s="454">
        <f>COUNTIF(B40:B44,"②")+COUNTIF(B40:B44,"③")+G38</f>
        <v>0</v>
      </c>
      <c r="H46" s="455"/>
      <c r="I46" s="144">
        <f t="shared" ref="I46:AG46" si="37">COUNTIFS($B40:$B44,"②",AJ40:AJ44,"○")+COUNTIFS($B40:$B44,"③",AJ40:AJ44,"○")+IF(OR(COUNTIFS($B40:$B44,"②",AJ40:AJ44,"○")&gt;0,COUNTIFS($B40:$B44,"③",AJ40:AJ44,"○")&gt;0),I38,0)</f>
        <v>0</v>
      </c>
      <c r="J46" s="146">
        <f t="shared" si="37"/>
        <v>0</v>
      </c>
      <c r="K46" s="144">
        <f t="shared" si="37"/>
        <v>0</v>
      </c>
      <c r="L46" s="146">
        <f t="shared" si="37"/>
        <v>0</v>
      </c>
      <c r="M46" s="144">
        <f t="shared" si="37"/>
        <v>0</v>
      </c>
      <c r="N46" s="146">
        <f t="shared" si="37"/>
        <v>0</v>
      </c>
      <c r="O46" s="144">
        <f t="shared" si="37"/>
        <v>0</v>
      </c>
      <c r="P46" s="146">
        <f t="shared" si="37"/>
        <v>0</v>
      </c>
      <c r="Q46" s="144">
        <f t="shared" si="37"/>
        <v>0</v>
      </c>
      <c r="R46" s="146">
        <f t="shared" si="37"/>
        <v>0</v>
      </c>
      <c r="S46" s="144">
        <f t="shared" si="37"/>
        <v>0</v>
      </c>
      <c r="T46" s="146">
        <f t="shared" si="37"/>
        <v>0</v>
      </c>
      <c r="U46" s="144">
        <f t="shared" si="37"/>
        <v>0</v>
      </c>
      <c r="V46" s="146">
        <f t="shared" si="37"/>
        <v>0</v>
      </c>
      <c r="W46" s="144">
        <f t="shared" si="37"/>
        <v>0</v>
      </c>
      <c r="X46" s="146">
        <f t="shared" si="37"/>
        <v>0</v>
      </c>
      <c r="Y46" s="144">
        <f t="shared" si="37"/>
        <v>0</v>
      </c>
      <c r="Z46" s="146">
        <f t="shared" si="37"/>
        <v>0</v>
      </c>
      <c r="AA46" s="144">
        <f t="shared" si="37"/>
        <v>0</v>
      </c>
      <c r="AB46" s="146">
        <f t="shared" si="37"/>
        <v>0</v>
      </c>
      <c r="AC46" s="144">
        <f t="shared" si="37"/>
        <v>0</v>
      </c>
      <c r="AD46" s="146">
        <f t="shared" si="37"/>
        <v>0</v>
      </c>
      <c r="AE46" s="144">
        <f t="shared" si="37"/>
        <v>0</v>
      </c>
      <c r="AF46" s="146">
        <f t="shared" si="37"/>
        <v>0</v>
      </c>
      <c r="AG46" s="147">
        <f t="shared" si="37"/>
        <v>0</v>
      </c>
      <c r="AH46" s="125"/>
      <c r="AJ46" s="203" t="e">
        <f t="shared" ref="AJ46:BH46" si="38">IF(AND(AND($BJ46&lt;=BO46,BO46&lt;=$BK46),OR(BO46&lt;=$BL46,$BM46&lt;=BO46)),"○","-")</f>
        <v>#REF!</v>
      </c>
      <c r="AK46" s="203" t="e">
        <f t="shared" si="38"/>
        <v>#REF!</v>
      </c>
      <c r="AL46" s="203" t="e">
        <f t="shared" si="38"/>
        <v>#REF!</v>
      </c>
      <c r="AM46" s="203" t="e">
        <f t="shared" si="38"/>
        <v>#REF!</v>
      </c>
      <c r="AN46" s="203" t="e">
        <f t="shared" si="38"/>
        <v>#REF!</v>
      </c>
      <c r="AO46" s="203" t="e">
        <f t="shared" si="38"/>
        <v>#REF!</v>
      </c>
      <c r="AP46" s="203" t="e">
        <f t="shared" si="38"/>
        <v>#REF!</v>
      </c>
      <c r="AQ46" s="203" t="e">
        <f t="shared" si="38"/>
        <v>#REF!</v>
      </c>
      <c r="AR46" s="203" t="e">
        <f t="shared" si="38"/>
        <v>#REF!</v>
      </c>
      <c r="AS46" s="203" t="e">
        <f t="shared" si="38"/>
        <v>#REF!</v>
      </c>
      <c r="AT46" s="203" t="e">
        <f t="shared" si="38"/>
        <v>#REF!</v>
      </c>
      <c r="AU46" s="203" t="e">
        <f t="shared" si="38"/>
        <v>#REF!</v>
      </c>
      <c r="AV46" s="203" t="e">
        <f t="shared" si="38"/>
        <v>#REF!</v>
      </c>
      <c r="AW46" s="203" t="e">
        <f t="shared" si="38"/>
        <v>#REF!</v>
      </c>
      <c r="AX46" s="203" t="e">
        <f t="shared" si="38"/>
        <v>#REF!</v>
      </c>
      <c r="AY46" s="203" t="e">
        <f t="shared" si="38"/>
        <v>#REF!</v>
      </c>
      <c r="AZ46" s="203" t="e">
        <f t="shared" si="38"/>
        <v>#REF!</v>
      </c>
      <c r="BA46" s="203" t="e">
        <f t="shared" si="38"/>
        <v>#REF!</v>
      </c>
      <c r="BB46" s="203" t="e">
        <f t="shared" si="38"/>
        <v>#REF!</v>
      </c>
      <c r="BC46" s="203" t="e">
        <f t="shared" si="38"/>
        <v>#REF!</v>
      </c>
      <c r="BD46" s="203" t="e">
        <f t="shared" si="38"/>
        <v>#REF!</v>
      </c>
      <c r="BE46" s="203" t="e">
        <f t="shared" si="38"/>
        <v>#REF!</v>
      </c>
      <c r="BF46" s="203" t="e">
        <f t="shared" si="38"/>
        <v>#REF!</v>
      </c>
      <c r="BG46" s="203" t="e">
        <f t="shared" si="38"/>
        <v>#REF!</v>
      </c>
      <c r="BH46" s="203" t="e">
        <f t="shared" si="38"/>
        <v>#REF!</v>
      </c>
      <c r="BI46" s="125"/>
      <c r="BJ46" s="160" t="e">
        <f>#REF!</f>
        <v>#REF!</v>
      </c>
      <c r="BK46" s="160" t="e">
        <f>#REF!</f>
        <v>#REF!</v>
      </c>
      <c r="BL46" s="160" t="e">
        <f>#REF!</f>
        <v>#REF!</v>
      </c>
      <c r="BM46" s="160" t="e">
        <f>#REF!</f>
        <v>#REF!</v>
      </c>
      <c r="BN46" s="172"/>
      <c r="BO46" s="173">
        <f t="shared" ref="BO46" si="39">CO46</f>
        <v>0.29166666666666669</v>
      </c>
      <c r="BP46" s="173">
        <f>CP46</f>
        <v>0.3125</v>
      </c>
      <c r="BQ46" s="173">
        <f t="shared" ref="BQ46" si="40">CQ46</f>
        <v>0.33333333333333331</v>
      </c>
      <c r="BR46" s="173">
        <f>CR46</f>
        <v>0.35416666666666602</v>
      </c>
      <c r="BS46" s="173">
        <f t="shared" ref="BS46" si="41">CS46</f>
        <v>0.375</v>
      </c>
      <c r="BT46" s="173">
        <f>CT46</f>
        <v>0.39583333333333298</v>
      </c>
      <c r="BU46" s="173">
        <f t="shared" ref="BU46" si="42">CU46</f>
        <v>0.41666666666666702</v>
      </c>
      <c r="BV46" s="173">
        <f>CV46</f>
        <v>0.4375</v>
      </c>
      <c r="BW46" s="173">
        <f t="shared" ref="BW46" si="43">CW46</f>
        <v>0.45833333333333298</v>
      </c>
      <c r="BX46" s="173">
        <f>CX46</f>
        <v>0.47916666666666602</v>
      </c>
      <c r="BY46" s="173">
        <f t="shared" ref="BY46" si="44">CY46</f>
        <v>0.5</v>
      </c>
      <c r="BZ46" s="173">
        <f>CZ46</f>
        <v>0.52083333333333304</v>
      </c>
      <c r="CA46" s="173">
        <f t="shared" ref="CA46" si="45">DA46</f>
        <v>0.54166666666666596</v>
      </c>
      <c r="CB46" s="173">
        <f>DB46</f>
        <v>0.562499999999999</v>
      </c>
      <c r="CC46" s="173">
        <f t="shared" ref="CC46" si="46">DC46</f>
        <v>0.58333333333333304</v>
      </c>
      <c r="CD46" s="173">
        <f>DD46</f>
        <v>0.60416666666666596</v>
      </c>
      <c r="CE46" s="173">
        <f t="shared" ref="CE46" si="47">DE46</f>
        <v>0.624999999999999</v>
      </c>
      <c r="CF46" s="173">
        <f>DF46</f>
        <v>0.64583333333333204</v>
      </c>
      <c r="CG46" s="173">
        <f t="shared" ref="CG46" si="48">DG46</f>
        <v>0.66666666666666596</v>
      </c>
      <c r="CH46" s="173">
        <f>DH46</f>
        <v>0.687499999999999</v>
      </c>
      <c r="CI46" s="173">
        <f t="shared" ref="CI46" si="49">DI46</f>
        <v>0.70833333333333204</v>
      </c>
      <c r="CJ46" s="173">
        <f>DJ46</f>
        <v>0.72916666666666496</v>
      </c>
      <c r="CK46" s="173">
        <f t="shared" ref="CK46" si="50">DK46</f>
        <v>0.749999999999999</v>
      </c>
      <c r="CL46" s="173">
        <f>DL46</f>
        <v>0.77083333333333204</v>
      </c>
      <c r="CM46" s="173">
        <f t="shared" ref="CM46" si="51">DM46</f>
        <v>0.79166666666666496</v>
      </c>
      <c r="CN46" s="161"/>
      <c r="CO46" s="162">
        <v>0.29166666666666669</v>
      </c>
      <c r="CP46" s="162">
        <v>0.3125</v>
      </c>
      <c r="CQ46" s="162">
        <v>0.33333333333333331</v>
      </c>
      <c r="CR46" s="162">
        <v>0.35416666666666602</v>
      </c>
      <c r="CS46" s="162">
        <v>0.375</v>
      </c>
      <c r="CT46" s="162">
        <v>0.39583333333333298</v>
      </c>
      <c r="CU46" s="162">
        <v>0.41666666666666702</v>
      </c>
      <c r="CV46" s="162">
        <v>0.4375</v>
      </c>
      <c r="CW46" s="162">
        <v>0.45833333333333298</v>
      </c>
      <c r="CX46" s="162">
        <v>0.47916666666666602</v>
      </c>
      <c r="CY46" s="162">
        <v>0.5</v>
      </c>
      <c r="CZ46" s="162">
        <v>0.52083333333333304</v>
      </c>
      <c r="DA46" s="162">
        <v>0.54166666666666596</v>
      </c>
      <c r="DB46" s="162">
        <v>0.562499999999999</v>
      </c>
      <c r="DC46" s="162">
        <v>0.58333333333333304</v>
      </c>
      <c r="DD46" s="162">
        <v>0.60416666666666596</v>
      </c>
      <c r="DE46" s="162">
        <v>0.624999999999999</v>
      </c>
      <c r="DF46" s="162">
        <v>0.64583333333333204</v>
      </c>
      <c r="DG46" s="162">
        <v>0.66666666666666596</v>
      </c>
      <c r="DH46" s="162">
        <v>0.687499999999999</v>
      </c>
      <c r="DI46" s="162">
        <v>0.70833333333333204</v>
      </c>
      <c r="DJ46" s="162">
        <v>0.72916666666666496</v>
      </c>
      <c r="DK46" s="162">
        <v>0.749999999999999</v>
      </c>
      <c r="DL46" s="162">
        <v>0.77083333333333204</v>
      </c>
      <c r="DM46" s="162">
        <v>0.79166666666666496</v>
      </c>
    </row>
    <row r="47" spans="2:117" ht="22.5" customHeight="1" x14ac:dyDescent="0.45">
      <c r="B47" s="472" t="s">
        <v>155</v>
      </c>
      <c r="C47" s="472"/>
      <c r="D47" s="472"/>
      <c r="E47" s="472"/>
      <c r="F47" s="472"/>
      <c r="G47" s="472"/>
      <c r="H47" s="472"/>
      <c r="I47" s="174" t="str">
        <f>IF(I46&lt;=I14,"○","×")</f>
        <v>○</v>
      </c>
      <c r="J47" s="175" t="str">
        <f t="shared" ref="J47:AG47" si="52">IF(J46&lt;=J14,"○","×")</f>
        <v>○</v>
      </c>
      <c r="K47" s="174" t="str">
        <f t="shared" si="52"/>
        <v>○</v>
      </c>
      <c r="L47" s="175" t="str">
        <f t="shared" si="52"/>
        <v>○</v>
      </c>
      <c r="M47" s="174" t="str">
        <f t="shared" si="52"/>
        <v>○</v>
      </c>
      <c r="N47" s="175" t="str">
        <f t="shared" si="52"/>
        <v>○</v>
      </c>
      <c r="O47" s="174" t="str">
        <f t="shared" si="52"/>
        <v>○</v>
      </c>
      <c r="P47" s="175" t="str">
        <f t="shared" si="52"/>
        <v>○</v>
      </c>
      <c r="Q47" s="174" t="str">
        <f t="shared" si="52"/>
        <v>○</v>
      </c>
      <c r="R47" s="175" t="str">
        <f t="shared" si="52"/>
        <v>○</v>
      </c>
      <c r="S47" s="174" t="str">
        <f t="shared" si="52"/>
        <v>○</v>
      </c>
      <c r="T47" s="175" t="str">
        <f t="shared" si="52"/>
        <v>○</v>
      </c>
      <c r="U47" s="174" t="str">
        <f t="shared" si="52"/>
        <v>○</v>
      </c>
      <c r="V47" s="175" t="str">
        <f t="shared" si="52"/>
        <v>○</v>
      </c>
      <c r="W47" s="174" t="str">
        <f t="shared" si="52"/>
        <v>○</v>
      </c>
      <c r="X47" s="175" t="str">
        <f t="shared" si="52"/>
        <v>○</v>
      </c>
      <c r="Y47" s="174" t="str">
        <f t="shared" si="52"/>
        <v>○</v>
      </c>
      <c r="Z47" s="175" t="str">
        <f t="shared" si="52"/>
        <v>○</v>
      </c>
      <c r="AA47" s="174" t="str">
        <f t="shared" si="52"/>
        <v>○</v>
      </c>
      <c r="AB47" s="175" t="str">
        <f t="shared" si="52"/>
        <v>○</v>
      </c>
      <c r="AC47" s="174" t="str">
        <f t="shared" si="52"/>
        <v>○</v>
      </c>
      <c r="AD47" s="175" t="str">
        <f t="shared" si="52"/>
        <v>○</v>
      </c>
      <c r="AE47" s="174" t="str">
        <f t="shared" si="52"/>
        <v>○</v>
      </c>
      <c r="AF47" s="175" t="str">
        <f t="shared" si="52"/>
        <v>○</v>
      </c>
      <c r="AG47" s="203" t="str">
        <f t="shared" si="52"/>
        <v>○</v>
      </c>
      <c r="AH47" s="125"/>
    </row>
    <row r="48" spans="2:117" ht="22.5" customHeight="1" x14ac:dyDescent="0.45">
      <c r="B48" s="473" t="s">
        <v>156</v>
      </c>
      <c r="C48" s="473"/>
      <c r="D48" s="473"/>
      <c r="E48" s="473"/>
      <c r="F48" s="473"/>
      <c r="G48" s="473"/>
      <c r="H48" s="473"/>
      <c r="I48" s="176" t="str">
        <f>IF(I13=0,"",I46/I13)</f>
        <v/>
      </c>
      <c r="J48" s="177">
        <f t="shared" ref="J48:AG48" si="53">IF(J13=0,"",J46/J13)</f>
        <v>0</v>
      </c>
      <c r="K48" s="176">
        <f t="shared" si="53"/>
        <v>0</v>
      </c>
      <c r="L48" s="177">
        <f t="shared" si="53"/>
        <v>0</v>
      </c>
      <c r="M48" s="176">
        <f t="shared" si="53"/>
        <v>0</v>
      </c>
      <c r="N48" s="177">
        <f t="shared" si="53"/>
        <v>0</v>
      </c>
      <c r="O48" s="176">
        <f t="shared" si="53"/>
        <v>0</v>
      </c>
      <c r="P48" s="177">
        <f t="shared" si="53"/>
        <v>0</v>
      </c>
      <c r="Q48" s="176">
        <f t="shared" si="53"/>
        <v>0</v>
      </c>
      <c r="R48" s="177">
        <f t="shared" si="53"/>
        <v>0</v>
      </c>
      <c r="S48" s="176">
        <f t="shared" si="53"/>
        <v>0</v>
      </c>
      <c r="T48" s="177">
        <f t="shared" si="53"/>
        <v>0</v>
      </c>
      <c r="U48" s="176">
        <f t="shared" si="53"/>
        <v>0</v>
      </c>
      <c r="V48" s="177">
        <f t="shared" si="53"/>
        <v>0</v>
      </c>
      <c r="W48" s="176">
        <f t="shared" si="53"/>
        <v>0</v>
      </c>
      <c r="X48" s="177">
        <f t="shared" si="53"/>
        <v>0</v>
      </c>
      <c r="Y48" s="176">
        <f t="shared" si="53"/>
        <v>0</v>
      </c>
      <c r="Z48" s="177" t="str">
        <f t="shared" si="53"/>
        <v/>
      </c>
      <c r="AA48" s="176" t="str">
        <f t="shared" si="53"/>
        <v/>
      </c>
      <c r="AB48" s="177" t="str">
        <f t="shared" si="53"/>
        <v/>
      </c>
      <c r="AC48" s="176" t="str">
        <f t="shared" si="53"/>
        <v/>
      </c>
      <c r="AD48" s="177" t="str">
        <f t="shared" si="53"/>
        <v/>
      </c>
      <c r="AE48" s="176" t="str">
        <f t="shared" si="53"/>
        <v/>
      </c>
      <c r="AF48" s="177" t="str">
        <f t="shared" si="53"/>
        <v/>
      </c>
      <c r="AG48" s="178" t="str">
        <f t="shared" si="53"/>
        <v/>
      </c>
      <c r="AH48" s="125"/>
    </row>
    <row r="49" spans="1:93" ht="22.5" customHeight="1" x14ac:dyDescent="0.45">
      <c r="B49" s="474" t="s">
        <v>157</v>
      </c>
      <c r="C49" s="475"/>
      <c r="D49" s="475"/>
      <c r="E49" s="475"/>
      <c r="F49" s="475"/>
      <c r="G49" s="475"/>
      <c r="H49" s="476"/>
      <c r="I49" s="179" t="str">
        <f>IF(COUNTIF(AJ16:AJ44,"○")&gt;=2,"○","×")</f>
        <v>×</v>
      </c>
      <c r="J49" s="180" t="str">
        <f>IF(COUNTIF(AK16:AK44,"○")&gt;=2,"○","×")</f>
        <v>○</v>
      </c>
      <c r="K49" s="179" t="str">
        <f t="shared" ref="K49:AG49" si="54">IF(COUNTIF(AL16:AL44,"○")&gt;=2,"○","×")</f>
        <v>○</v>
      </c>
      <c r="L49" s="180" t="str">
        <f t="shared" si="54"/>
        <v>○</v>
      </c>
      <c r="M49" s="179" t="str">
        <f t="shared" si="54"/>
        <v>○</v>
      </c>
      <c r="N49" s="180" t="str">
        <f t="shared" si="54"/>
        <v>○</v>
      </c>
      <c r="O49" s="179" t="str">
        <f t="shared" si="54"/>
        <v>○</v>
      </c>
      <c r="P49" s="180" t="str">
        <f t="shared" si="54"/>
        <v>○</v>
      </c>
      <c r="Q49" s="179" t="str">
        <f t="shared" si="54"/>
        <v>○</v>
      </c>
      <c r="R49" s="180" t="str">
        <f t="shared" si="54"/>
        <v>○</v>
      </c>
      <c r="S49" s="179" t="str">
        <f t="shared" si="54"/>
        <v>○</v>
      </c>
      <c r="T49" s="180" t="str">
        <f t="shared" si="54"/>
        <v>○</v>
      </c>
      <c r="U49" s="179" t="str">
        <f t="shared" si="54"/>
        <v>○</v>
      </c>
      <c r="V49" s="180" t="str">
        <f t="shared" si="54"/>
        <v>○</v>
      </c>
      <c r="W49" s="179" t="str">
        <f t="shared" si="54"/>
        <v>○</v>
      </c>
      <c r="X49" s="180" t="str">
        <f t="shared" si="54"/>
        <v>○</v>
      </c>
      <c r="Y49" s="179" t="str">
        <f t="shared" si="54"/>
        <v>○</v>
      </c>
      <c r="Z49" s="180" t="str">
        <f t="shared" si="54"/>
        <v>×</v>
      </c>
      <c r="AA49" s="179" t="str">
        <f t="shared" si="54"/>
        <v>×</v>
      </c>
      <c r="AB49" s="180" t="str">
        <f t="shared" si="54"/>
        <v>×</v>
      </c>
      <c r="AC49" s="179" t="str">
        <f t="shared" si="54"/>
        <v>×</v>
      </c>
      <c r="AD49" s="180" t="str">
        <f t="shared" si="54"/>
        <v>×</v>
      </c>
      <c r="AE49" s="179" t="str">
        <f t="shared" si="54"/>
        <v>×</v>
      </c>
      <c r="AF49" s="180" t="str">
        <f t="shared" si="54"/>
        <v>×</v>
      </c>
      <c r="AG49" s="181" t="str">
        <f t="shared" si="54"/>
        <v>×</v>
      </c>
      <c r="AH49" s="125"/>
      <c r="AJ49" s="126"/>
      <c r="BO49" s="126"/>
      <c r="CO49" s="126"/>
    </row>
    <row r="50" spans="1:93" ht="22.5" customHeight="1" x14ac:dyDescent="0.45">
      <c r="B50" s="477" t="s">
        <v>158</v>
      </c>
      <c r="C50" s="478"/>
      <c r="D50" s="478"/>
      <c r="E50" s="478"/>
      <c r="F50" s="478"/>
      <c r="G50" s="478"/>
      <c r="H50" s="479"/>
      <c r="I50" s="179" t="str">
        <f t="shared" ref="I50:AG50" si="55">IF(I35+I38+I45&gt;=I13,"○","×")</f>
        <v>○</v>
      </c>
      <c r="J50" s="180" t="str">
        <f t="shared" si="55"/>
        <v>○</v>
      </c>
      <c r="K50" s="179" t="str">
        <f t="shared" si="55"/>
        <v>○</v>
      </c>
      <c r="L50" s="180" t="str">
        <f t="shared" si="55"/>
        <v>○</v>
      </c>
      <c r="M50" s="179" t="str">
        <f t="shared" si="55"/>
        <v>○</v>
      </c>
      <c r="N50" s="180" t="str">
        <f t="shared" si="55"/>
        <v>○</v>
      </c>
      <c r="O50" s="179" t="str">
        <f t="shared" si="55"/>
        <v>○</v>
      </c>
      <c r="P50" s="180" t="str">
        <f t="shared" si="55"/>
        <v>○</v>
      </c>
      <c r="Q50" s="179" t="str">
        <f t="shared" si="55"/>
        <v>○</v>
      </c>
      <c r="R50" s="180" t="str">
        <f t="shared" si="55"/>
        <v>○</v>
      </c>
      <c r="S50" s="179" t="str">
        <f t="shared" si="55"/>
        <v>○</v>
      </c>
      <c r="T50" s="180" t="str">
        <f t="shared" si="55"/>
        <v>○</v>
      </c>
      <c r="U50" s="179" t="str">
        <f t="shared" si="55"/>
        <v>○</v>
      </c>
      <c r="V50" s="180" t="str">
        <f t="shared" si="55"/>
        <v>○</v>
      </c>
      <c r="W50" s="179" t="str">
        <f t="shared" si="55"/>
        <v>○</v>
      </c>
      <c r="X50" s="180" t="str">
        <f t="shared" si="55"/>
        <v>○</v>
      </c>
      <c r="Y50" s="179" t="str">
        <f t="shared" si="55"/>
        <v>○</v>
      </c>
      <c r="Z50" s="180" t="str">
        <f t="shared" si="55"/>
        <v>○</v>
      </c>
      <c r="AA50" s="179" t="str">
        <f t="shared" si="55"/>
        <v>○</v>
      </c>
      <c r="AB50" s="180" t="str">
        <f t="shared" si="55"/>
        <v>○</v>
      </c>
      <c r="AC50" s="179" t="str">
        <f t="shared" si="55"/>
        <v>○</v>
      </c>
      <c r="AD50" s="180" t="str">
        <f t="shared" si="55"/>
        <v>○</v>
      </c>
      <c r="AE50" s="179" t="str">
        <f t="shared" si="55"/>
        <v>○</v>
      </c>
      <c r="AF50" s="180" t="str">
        <f t="shared" si="55"/>
        <v>○</v>
      </c>
      <c r="AG50" s="181" t="str">
        <f t="shared" si="55"/>
        <v>○</v>
      </c>
      <c r="AH50" s="125"/>
      <c r="AJ50" s="126"/>
      <c r="BO50" s="126"/>
      <c r="CO50" s="126"/>
    </row>
    <row r="51" spans="1:93" ht="22.5" customHeight="1" x14ac:dyDescent="0.45">
      <c r="A51" s="119"/>
      <c r="B51" s="182"/>
      <c r="C51" s="480" t="s">
        <v>159</v>
      </c>
      <c r="D51" s="481"/>
      <c r="E51" s="481"/>
      <c r="F51" s="481"/>
      <c r="G51" s="481"/>
      <c r="H51" s="482"/>
      <c r="I51" s="183">
        <f t="shared" ref="I51:AG51" si="56">I13-(I35+I38+I45)</f>
        <v>0</v>
      </c>
      <c r="J51" s="184">
        <f t="shared" si="56"/>
        <v>-1</v>
      </c>
      <c r="K51" s="183">
        <f t="shared" si="56"/>
        <v>-3</v>
      </c>
      <c r="L51" s="184">
        <f t="shared" si="56"/>
        <v>-4</v>
      </c>
      <c r="M51" s="183">
        <f t="shared" si="56"/>
        <v>-3</v>
      </c>
      <c r="N51" s="184">
        <f t="shared" si="56"/>
        <v>-2</v>
      </c>
      <c r="O51" s="183">
        <f t="shared" si="56"/>
        <v>-2</v>
      </c>
      <c r="P51" s="184">
        <f t="shared" si="56"/>
        <v>-2</v>
      </c>
      <c r="Q51" s="183">
        <f t="shared" si="56"/>
        <v>-2</v>
      </c>
      <c r="R51" s="184">
        <f t="shared" si="56"/>
        <v>-2</v>
      </c>
      <c r="S51" s="183">
        <f t="shared" si="56"/>
        <v>-2</v>
      </c>
      <c r="T51" s="184">
        <f t="shared" si="56"/>
        <v>-2</v>
      </c>
      <c r="U51" s="183">
        <f t="shared" si="56"/>
        <v>-2</v>
      </c>
      <c r="V51" s="184">
        <f t="shared" si="56"/>
        <v>-2</v>
      </c>
      <c r="W51" s="183">
        <f t="shared" si="56"/>
        <v>-2</v>
      </c>
      <c r="X51" s="184">
        <f t="shared" si="56"/>
        <v>-3</v>
      </c>
      <c r="Y51" s="183">
        <f t="shared" si="56"/>
        <v>-3</v>
      </c>
      <c r="Z51" s="184">
        <f t="shared" si="56"/>
        <v>0</v>
      </c>
      <c r="AA51" s="183">
        <f t="shared" si="56"/>
        <v>0</v>
      </c>
      <c r="AB51" s="184">
        <f t="shared" si="56"/>
        <v>0</v>
      </c>
      <c r="AC51" s="183">
        <f t="shared" si="56"/>
        <v>0</v>
      </c>
      <c r="AD51" s="184">
        <f t="shared" si="56"/>
        <v>0</v>
      </c>
      <c r="AE51" s="183">
        <f t="shared" si="56"/>
        <v>0</v>
      </c>
      <c r="AF51" s="184">
        <f t="shared" si="56"/>
        <v>0</v>
      </c>
      <c r="AG51" s="185">
        <f t="shared" si="56"/>
        <v>0</v>
      </c>
      <c r="AH51" s="125"/>
      <c r="AJ51" s="126"/>
      <c r="BO51" s="126"/>
      <c r="CO51" s="126"/>
    </row>
    <row r="52" spans="1:93" ht="17.25" customHeight="1" x14ac:dyDescent="0.45">
      <c r="E52" s="118"/>
      <c r="F52" s="118"/>
      <c r="G52" s="118"/>
      <c r="H52" s="118"/>
      <c r="AH52" s="118"/>
    </row>
    <row r="53" spans="1:93" ht="17.25" customHeight="1" x14ac:dyDescent="0.45">
      <c r="B53" s="483" t="s">
        <v>160</v>
      </c>
      <c r="C53" s="484"/>
      <c r="D53" s="485"/>
      <c r="E53" s="489">
        <f>G45+G38+G35</f>
        <v>5</v>
      </c>
      <c r="F53" s="118"/>
      <c r="G53" s="118"/>
      <c r="H53" s="118"/>
      <c r="AH53" s="118"/>
    </row>
    <row r="54" spans="1:93" ht="17.25" customHeight="1" x14ac:dyDescent="0.45">
      <c r="B54" s="486"/>
      <c r="C54" s="487"/>
      <c r="D54" s="488"/>
      <c r="E54" s="490"/>
      <c r="F54" s="118"/>
      <c r="G54" s="118"/>
      <c r="H54" s="118"/>
      <c r="AH54" s="118"/>
    </row>
    <row r="55" spans="1:93" ht="17.25" customHeight="1" x14ac:dyDescent="0.45">
      <c r="E55" s="118"/>
      <c r="F55" s="118"/>
      <c r="G55" s="118"/>
      <c r="H55" s="118"/>
      <c r="AH55" s="118"/>
    </row>
    <row r="56" spans="1:93" ht="17.25" customHeight="1" thickBot="1" x14ac:dyDescent="0.5">
      <c r="E56" s="118"/>
      <c r="F56" s="118"/>
      <c r="G56" s="118"/>
      <c r="H56" s="118"/>
      <c r="AH56" s="118"/>
    </row>
    <row r="57" spans="1:93" ht="24" customHeight="1" x14ac:dyDescent="0.45">
      <c r="B57" s="463" t="s">
        <v>161</v>
      </c>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5"/>
    </row>
    <row r="58" spans="1:93" ht="24" customHeight="1" x14ac:dyDescent="0.45">
      <c r="B58" s="466"/>
      <c r="C58" s="467"/>
      <c r="D58" s="467"/>
      <c r="E58" s="467"/>
      <c r="F58" s="467"/>
      <c r="G58" s="467"/>
      <c r="H58" s="467"/>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8"/>
    </row>
    <row r="59" spans="1:93" ht="24" customHeight="1" x14ac:dyDescent="0.45">
      <c r="B59" s="466"/>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8"/>
    </row>
    <row r="60" spans="1:93" ht="24" customHeight="1" thickBot="1" x14ac:dyDescent="0.5">
      <c r="B60" s="469"/>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1"/>
    </row>
  </sheetData>
  <mergeCells count="74">
    <mergeCell ref="B57:AI60"/>
    <mergeCell ref="B47:H47"/>
    <mergeCell ref="B48:H48"/>
    <mergeCell ref="B49:H49"/>
    <mergeCell ref="B50:H50"/>
    <mergeCell ref="C51:H51"/>
    <mergeCell ref="B53:D54"/>
    <mergeCell ref="E53:E54"/>
    <mergeCell ref="AA39:AB39"/>
    <mergeCell ref="AC39:AD39"/>
    <mergeCell ref="B45:F45"/>
    <mergeCell ref="G45:H45"/>
    <mergeCell ref="B46:F46"/>
    <mergeCell ref="G46:H46"/>
    <mergeCell ref="O39:P39"/>
    <mergeCell ref="Q39:R39"/>
    <mergeCell ref="S39:T39"/>
    <mergeCell ref="U39:V39"/>
    <mergeCell ref="W39:X39"/>
    <mergeCell ref="Y39:Z39"/>
    <mergeCell ref="C38:F38"/>
    <mergeCell ref="G38:H38"/>
    <mergeCell ref="G39:H39"/>
    <mergeCell ref="I39:J39"/>
    <mergeCell ref="K39:L39"/>
    <mergeCell ref="M39:N39"/>
    <mergeCell ref="S36:T36"/>
    <mergeCell ref="U36:V36"/>
    <mergeCell ref="W36:X36"/>
    <mergeCell ref="Y36:Z36"/>
    <mergeCell ref="AA36:AB36"/>
    <mergeCell ref="AC36:AD36"/>
    <mergeCell ref="G36:H36"/>
    <mergeCell ref="I36:J36"/>
    <mergeCell ref="K36:L36"/>
    <mergeCell ref="M36:N36"/>
    <mergeCell ref="O36:P36"/>
    <mergeCell ref="Q36:R36"/>
    <mergeCell ref="Y15:Z15"/>
    <mergeCell ref="AA15:AB15"/>
    <mergeCell ref="AC15:AD15"/>
    <mergeCell ref="BL15:BM15"/>
    <mergeCell ref="C35:F35"/>
    <mergeCell ref="G35:H35"/>
    <mergeCell ref="M15:N15"/>
    <mergeCell ref="O15:P15"/>
    <mergeCell ref="Q15:R15"/>
    <mergeCell ref="S15:T15"/>
    <mergeCell ref="U15:V15"/>
    <mergeCell ref="W15:X15"/>
    <mergeCell ref="G12:H12"/>
    <mergeCell ref="G13:H13"/>
    <mergeCell ref="G14:H14"/>
    <mergeCell ref="G15:H15"/>
    <mergeCell ref="I15:J15"/>
    <mergeCell ref="K15:L15"/>
    <mergeCell ref="AC7:AD7"/>
    <mergeCell ref="E8:F8"/>
    <mergeCell ref="G8:H8"/>
    <mergeCell ref="G9:H9"/>
    <mergeCell ref="G10:H10"/>
    <mergeCell ref="G11:H11"/>
    <mergeCell ref="Q7:R7"/>
    <mergeCell ref="S7:T7"/>
    <mergeCell ref="U7:V7"/>
    <mergeCell ref="W7:X7"/>
    <mergeCell ref="Y7:Z7"/>
    <mergeCell ref="AA7:AB7"/>
    <mergeCell ref="D7:F7"/>
    <mergeCell ref="G7:H7"/>
    <mergeCell ref="I7:J7"/>
    <mergeCell ref="K7:L7"/>
    <mergeCell ref="M7:N7"/>
    <mergeCell ref="O7:P7"/>
  </mergeCells>
  <phoneticPr fontId="3"/>
  <conditionalFormatting sqref="I51:AG51">
    <cfRule type="cellIs" dxfId="8" priority="9" operator="greaterThan">
      <formula>0</formula>
    </cfRule>
  </conditionalFormatting>
  <conditionalFormatting sqref="I37:AG37 I40:AG44">
    <cfRule type="expression" dxfId="7" priority="8">
      <formula>"AJ27=""○"""</formula>
    </cfRule>
  </conditionalFormatting>
  <conditionalFormatting sqref="I40:J44 M40:N44 I37:J37 M37:N37 I16:J34 M16:N34">
    <cfRule type="cellIs" dxfId="6" priority="7" operator="equal">
      <formula>"""○"""</formula>
    </cfRule>
  </conditionalFormatting>
  <conditionalFormatting sqref="I37:AG37 I40:AG44 I16:AG34">
    <cfRule type="cellIs" dxfId="5" priority="6" operator="equal">
      <formula>"○"</formula>
    </cfRule>
  </conditionalFormatting>
  <conditionalFormatting sqref="I8:AG8">
    <cfRule type="cellIs" dxfId="4" priority="3" operator="between">
      <formula>$C$8</formula>
      <formula>$D$8</formula>
    </cfRule>
    <cfRule type="cellIs" dxfId="3" priority="4" operator="between">
      <formula>$D$8</formula>
      <formula>$E$8-0.00001</formula>
    </cfRule>
    <cfRule type="cellIs" dxfId="2" priority="5" operator="between">
      <formula>$E$8-0.00001</formula>
      <formula>$G$8-0.00001</formula>
    </cfRule>
  </conditionalFormatting>
  <conditionalFormatting sqref="AJ45:BH45">
    <cfRule type="cellIs" dxfId="1" priority="2" stopIfTrue="1" operator="between">
      <formula>#REF!</formula>
      <formula>#REF!</formula>
    </cfRule>
  </conditionalFormatting>
  <conditionalFormatting sqref="AJ45:BH45">
    <cfRule type="cellIs" dxfId="0" priority="1" stopIfTrue="1" operator="between">
      <formula>$G45</formula>
      <formula>$F45</formula>
    </cfRule>
  </conditionalFormatting>
  <dataValidations count="1">
    <dataValidation type="list" allowBlank="1" showInputMessage="1" showErrorMessage="1" sqref="B40:B44" xr:uid="{D486C1F4-97F3-465E-B7BD-A0904ED4FDD8}">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5" orientation="landscape"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運営管理</vt:lpstr>
      <vt:lpstr>処遇</vt:lpstr>
      <vt:lpstr>別表１職員シフト表(平日)</vt:lpstr>
      <vt:lpstr>記載例(平日)</vt:lpstr>
      <vt:lpstr>別表２職員シフト表(土日)</vt:lpstr>
      <vt:lpstr>記載例(土日)</vt:lpstr>
      <vt:lpstr>運営管理!Print_Area</vt:lpstr>
      <vt:lpstr>'記載例(土日)'!Print_Area</vt:lpstr>
      <vt:lpstr>'記載例(平日)'!Print_Area</vt:lpstr>
      <vt:lpstr>処遇!Print_Area</vt:lpstr>
      <vt:lpstr>表紙!Print_Area</vt:lpstr>
      <vt:lpstr>'別表１職員シフト表(平日)'!Print_Area</vt:lpstr>
      <vt:lpstr>'別表２職員シフト表(土日)'!Print_Area</vt:lpstr>
      <vt:lpstr>運営管理!Print_Titles</vt:lpstr>
      <vt:lpstr>処遇!Print_Titles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入羽 優太</dc:creator>
  <cp:lastModifiedBy>入羽 優太</cp:lastModifiedBy>
  <cp:lastPrinted>2025-02-05T04:57:48Z</cp:lastPrinted>
  <dcterms:created xsi:type="dcterms:W3CDTF">2025-02-04T01:04:55Z</dcterms:created>
  <dcterms:modified xsi:type="dcterms:W3CDTF">2025-02-25T08:01:52Z</dcterms:modified>
</cp:coreProperties>
</file>