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5財政状況資料集/02_1回目/01_財政状況資料集/03_市町から/16_おおい町○/"/>
    </mc:Choice>
  </mc:AlternateContent>
  <xr:revisionPtr revIDLastSave="3" documentId="13_ncr:1_{A4CB659D-A222-4D9E-8CB8-025C3D69DD10}" xr6:coauthVersionLast="47" xr6:coauthVersionMax="47" xr10:uidLastSave="{D6403526-8957-42FD-8FC6-E3B8B7186751}"/>
  <bookViews>
    <workbookView xWindow="28680" yWindow="-120" windowWidth="29040" windowHeight="15720" tabRatio="9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AM37" i="10"/>
  <c r="C37" i="10"/>
  <c r="AM36" i="10"/>
  <c r="C36" i="10"/>
  <c r="AM35" i="10"/>
  <c r="C35" i="10"/>
  <c r="AM34" i="10"/>
  <c r="U34" i="10"/>
  <c r="U35" i="10" s="1"/>
  <c r="U36" i="10" s="1"/>
  <c r="U37" i="10" s="1"/>
  <c r="U38"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BW34" i="10" l="1"/>
  <c r="BW35" i="10" s="1"/>
  <c r="BW36" i="10" s="1"/>
  <c r="BW37" i="10" s="1"/>
  <c r="BW38" i="10" s="1"/>
  <c r="BW39" i="10" s="1"/>
  <c r="BW40" i="10" s="1"/>
  <c r="BW41" i="10" s="1"/>
  <c r="BW42" i="10" s="1"/>
  <c r="CO34" i="10" l="1"/>
  <c r="CO35" i="10" s="1"/>
  <c r="CO36" i="10" s="1"/>
  <c r="CO37" i="10" s="1"/>
  <c r="CO38" i="10" s="1"/>
  <c r="CO39" i="10" s="1"/>
</calcChain>
</file>

<file path=xl/sharedStrings.xml><?xml version="1.0" encoding="utf-8"?>
<sst xmlns="http://schemas.openxmlformats.org/spreadsheetml/2006/main" count="1142" uniqueCount="567">
  <si>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</si>
  <si>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</si>
  <si>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</si>
  <si>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</si>
  <si>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</si>
  <si>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</si>
  <si>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</si>
  <si>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</si>
  <si>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</si>
  <si>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</si>
  <si>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</si>
  <si>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</si>
  <si>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</si>
  <si>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</si>
  <si>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</si>
  <si>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</si>
  <si>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</si>
  <si>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</si>
  <si>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</si>
  <si>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</si>
  <si>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</si>
  <si>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</si>
  <si>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</si>
  <si>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</si>
  <si>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</si>
  <si>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</si>
  <si>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</si>
  <si>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</si>
  <si>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</si>
  <si>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</si>
  <si>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</si>
  <si>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</si>
  <si>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</si>
  <si>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</si>
  <si>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</si>
  <si>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</si>
  <si>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</si>
  <si>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</si>
  <si>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</si>
  <si>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</si>
  <si>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</si>
  <si>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</si>
  <si>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</si>
  <si>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</si>
  <si>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</si>
  <si>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</si>
  <si>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</si>
  <si>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</si>
  <si>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</si>
  <si>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</si>
  <si>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</si>
  <si>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</si>
  <si>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</si>
  <si>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</si>
  <si>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</si>
  <si>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</si>
  <si>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</si>
  <si>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</si>
  <si>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</si>
  <si>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</si>
  <si>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</si>
  <si>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</si>
  <si>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</si>
  <si>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</si>
  <si>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</si>
  <si>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</si>
  <si>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</si>
  <si>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</si>
  <si>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</si>
  <si>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</si>
  <si>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</si>
  <si>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</si>
  <si>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</si>
  <si>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</si>
  <si>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</si>
  <si>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</si>
  <si>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</si>
  <si>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</si>
  <si>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</si>
  <si>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</si>
  <si>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</si>
  <si>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</si>
  <si>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</si>
  <si>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</si>
  <si>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</si>
  <si>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</si>
  <si>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</si>
  <si>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</si>
  <si>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</si>
  <si>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</si>
  <si>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</si>
  <si>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</si>
  <si>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</si>
  <si>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</si>
  <si>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</si>
  <si>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</si>
  <si>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おおい町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</si>
  <si>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</si>
  <si>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</si>
  <si>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</si>
  <si>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</si>
  <si>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</si>
  <si>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</si>
  <si>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</si>
  <si>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</si>
  <si>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</si>
  <si>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</si>
  <si>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</si>
  <si>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</si>
  <si>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</si>
  <si>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</si>
  <si>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</si>
  <si>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</si>
  <si>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</si>
  <si>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</si>
  <si>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</si>
  <si>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</si>
  <si>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</si>
  <si>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</si>
  <si>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</si>
  <si>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</si>
  <si>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</si>
  <si>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</si>
  <si>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</si>
  <si>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</si>
  <si>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</si>
  <si>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</si>
  <si>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</si>
  <si>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</si>
  <si>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</si>
  <si>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</si>
  <si>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</si>
  <si>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</si>
  <si>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</si>
  <si>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</si>
  <si>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</si>
  <si>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</si>
  <si>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</si>
  <si>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</si>
  <si>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</si>
  <si>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</si>
  <si>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</si>
  <si>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</si>
  <si>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</si>
  <si>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</si>
  <si>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</si>
  <si>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</si>
  <si>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</si>
  <si>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</si>
  <si>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</si>
  <si>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</si>
  <si>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</si>
  <si>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</si>
  <si>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</si>
  <si>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</si>
  <si>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</si>
  <si>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</si>
  <si>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</si>
  <si>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</si>
  <si>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</si>
  <si>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</si>
  <si>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</si>
  <si>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</si>
  <si>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</si>
  <si>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</si>
  <si>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</si>
  <si>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</si>
  <si>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</si>
  <si>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</si>
  <si>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</si>
  <si>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</si>
  <si>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</si>
  <si>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</si>
  <si>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</si>
  <si>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</si>
  <si>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</si>
  <si>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</si>
  <si>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</si>
  <si>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</si>
  <si>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</si>
  <si>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</si>
  <si>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</si>
  <si>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</si>
  <si>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</si>
  <si>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</si>
  <si>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</si>
  <si>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</si>
  <si>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</si>
  <si>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</si>
  <si>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</si>
  <si>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</si>
  <si>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</si>
  <si>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</si>
  <si>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</si>
  <si>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</si>
  <si>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</si>
  <si>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</si>
  <si>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</si>
  <si>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</si>
  <si>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</si>
  <si>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</si>
  <si>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</si>
  <si>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</si>
  <si>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</si>
  <si>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</si>
  <si>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福井県おおい町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</si>
  <si>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</si>
  <si>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</si>
  <si>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</si>
  <si>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</si>
  <si>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</si>
  <si>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</si>
  <si>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</si>
  <si>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</si>
  <si>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</si>
  <si>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</si>
  <si>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</si>
  <si>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</si>
  <si>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</si>
  <si>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</si>
  <si>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</si>
  <si>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</si>
  <si>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</si>
  <si>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</si>
  <si>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</si>
  <si>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</si>
  <si>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</si>
  <si>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</si>
  <si>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</si>
  <si>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</si>
  <si>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</si>
  <si>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</si>
  <si>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</si>
  <si>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</si>
  <si>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</si>
  <si>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</si>
  <si>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</si>
  <si>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</si>
  <si>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</si>
  <si>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</si>
  <si>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</si>
  <si>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</si>
  <si>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</si>
  <si>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</si>
  <si>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</si>
  <si>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</si>
  <si>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</si>
  <si>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</si>
  <si>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</si>
  <si>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</si>
  <si>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</si>
  <si>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</si>
  <si>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</si>
  <si>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</si>
  <si>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</si>
  <si>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</si>
  <si>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</si>
  <si>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</si>
  <si>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</si>
  <si>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</si>
  <si>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</si>
  <si>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</si>
  <si>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</si>
  <si>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</si>
  <si>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</si>
  <si>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</si>
  <si>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</si>
  <si>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</si>
  <si>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</si>
  <si>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</si>
  <si>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</si>
  <si>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</si>
  <si>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</si>
  <si>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</si>
  <si>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</si>
  <si>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</si>
  <si>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</si>
  <si>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</si>
  <si>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</si>
  <si>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</si>
  <si>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</si>
  <si>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</si>
  <si>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</si>
  <si>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</si>
  <si>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</si>
  <si>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</si>
  <si>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</si>
  <si>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</si>
  <si>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</si>
  <si>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</si>
  <si>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</si>
  <si>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</si>
  <si>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</si>
  <si>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</si>
  <si>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</si>
  <si>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</si>
  <si>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</si>
  <si>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</si>
  <si>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</si>
  <si>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</si>
  <si>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</si>
  <si>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</si>
  <si>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</si>
  <si>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</si>
  <si>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</si>
  <si>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</si>
  <si>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</si>
  <si>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</si>
  <si>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</si>
  <si>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</si>
  <si>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</si>
  <si>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</si>
  <si>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</si>
  <si>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</si>
  <si>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</si>
  <si>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</si>
  <si>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</si>
  <si>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</si>
  <si>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</si>
  <si>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</si>
  <si>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</si>
  <si>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</si>
  <si>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</si>
  <si>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</si>
  <si>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</si>
  <si>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</si>
  <si>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</si>
  <si>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</si>
  <si>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</si>
  <si>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</si>
  <si>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</si>
  <si>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</si>
  <si>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</si>
  <si>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</si>
  <si>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</si>
  <si>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</si>
  <si>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</si>
  <si>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</si>
  <si>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</si>
  <si>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</si>
  <si>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</si>
  <si>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</si>
  <si>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</si>
  <si>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</si>
  <si>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</si>
  <si>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</si>
  <si>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</si>
  <si>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</si>
  <si>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</si>
  <si>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</si>
  <si>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</si>
  <si>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</si>
  <si>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</si>
  <si>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</si>
  <si>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</si>
  <si>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</si>
  <si>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福井県おおい町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</si>
  <si>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</si>
  <si>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</si>
  <si>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</si>
  <si>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</si>
  <si>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</si>
  <si>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</si>
  <si>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</si>
  <si>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</si>
  <si>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</si>
  <si>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</si>
  <si>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</si>
  <si>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</si>
  <si>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</si>
  <si>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</si>
  <si>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</si>
  <si>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</si>
  <si>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</si>
  <si>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</si>
  <si>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</si>
  <si>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</si>
  <si>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</si>
  <si>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</si>
  <si>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</si>
  <si>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</si>
  <si>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</si>
  <si>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</si>
  <si>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</si>
  <si>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</si>
  <si>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</si>
  <si>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</si>
  <si>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</si>
  <si>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</si>
  <si>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</si>
  <si>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</si>
  <si>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国民健康保険事業特別会計</t>
    <phoneticPr fontId="5"/>
  </si>
  <si>
    <t>国民健康保険診療事業特別会計</t>
    <phoneticPr fontId="5"/>
  </si>
  <si>
    <t>介護保険事業特別会計</t>
    <phoneticPr fontId="5"/>
  </si>
  <si>
    <t>介護サービス事業特別会計</t>
    <phoneticPr fontId="5"/>
  </si>
  <si>
    <t>簡易水道事業特別会計</t>
    <phoneticPr fontId="5"/>
  </si>
  <si>
    <t>法非適用企業</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</si>
  <si>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</si>
  <si>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</si>
  <si>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</si>
  <si>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</si>
  <si>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</si>
  <si>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</si>
  <si>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</si>
  <si>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</si>
  <si>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</si>
  <si>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</si>
  <si>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</si>
  <si>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</si>
  <si>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</si>
  <si>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</si>
  <si>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</si>
  <si>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</si>
  <si>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</si>
  <si>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</si>
  <si>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</si>
  <si>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</si>
  <si>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</si>
  <si>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</si>
  <si>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</si>
  <si>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</si>
  <si>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</si>
  <si>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</si>
  <si>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</si>
  <si>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</si>
  <si>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</si>
  <si>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</si>
  <si>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</si>
  <si>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</si>
  <si>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</si>
  <si>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</si>
  <si>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</si>
  <si>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</si>
  <si>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</si>
  <si>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</si>
  <si>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</si>
  <si>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</si>
  <si>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</si>
  <si>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</si>
  <si>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</si>
  <si>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</si>
  <si>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</si>
  <si>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</si>
  <si>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</si>
  <si>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</si>
  <si>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</si>
  <si>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</si>
  <si>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</si>
  <si>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</si>
  <si>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</si>
  <si>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</si>
  <si>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</si>
  <si>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</si>
  <si>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</si>
  <si>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</si>
  <si>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</si>
  <si>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</si>
  <si>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</si>
  <si>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</si>
  <si>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</si>
  <si>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</si>
  <si>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</si>
  <si>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</si>
  <si>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</si>
  <si>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</si>
  <si>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</si>
  <si>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</si>
  <si>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</si>
  <si>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</si>
  <si>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</si>
  <si>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</si>
  <si>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</si>
  <si>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</si>
  <si>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</si>
  <si>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</si>
  <si>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</si>
  <si>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</si>
  <si>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</si>
  <si>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</si>
  <si>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</si>
  <si>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</si>
  <si>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</si>
  <si>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</si>
  <si>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</si>
  <si>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</si>
  <si>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</si>
  <si>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</si>
  <si>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</si>
  <si>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</si>
  <si>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</si>
  <si>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</si>
  <si>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</si>
  <si>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</si>
  <si>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</si>
  <si>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</si>
  <si>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</si>
  <si>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</si>
  <si>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</si>
  <si>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</si>
  <si>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</si>
  <si>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</si>
  <si>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</si>
  <si>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</si>
  <si>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</si>
  <si>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</si>
  <si>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</si>
  <si>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</si>
  <si>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</si>
  <si>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</si>
  <si>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</si>
  <si>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</si>
  <si>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</si>
  <si>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</si>
  <si>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</si>
  <si>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</si>
  <si>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</si>
  <si>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</si>
  <si>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</si>
  <si>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</si>
  <si>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</si>
  <si>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</si>
  <si>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</si>
  <si>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</si>
  <si>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</si>
  <si>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</si>
  <si>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</si>
  <si>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</si>
  <si>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</si>
  <si>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</si>
  <si>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</si>
  <si>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</si>
  <si>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</si>
  <si>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</si>
  <si>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</si>
  <si>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0.14</t>
  </si>
  <si>
    <t>▲ 2.51</t>
  </si>
  <si>
    <t>一般会計</t>
  </si>
  <si>
    <t>簡易水道事業特別会計</t>
  </si>
  <si>
    <t>介護保険事業特別会計</t>
  </si>
  <si>
    <t>農業集落排水事業特別会計</t>
  </si>
  <si>
    <t>特定環境保全公共下水道事業特別会計</t>
  </si>
  <si>
    <t>国民健康保険診療事業特別会計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</si>
  <si>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</si>
  <si>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</si>
  <si>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</si>
  <si>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</si>
  <si>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</si>
  <si>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</si>
  <si>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</si>
  <si>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</si>
  <si>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</si>
  <si>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グリーン大飯農業公社</t>
    <rPh sb="4" eb="6">
      <t>オオイ</t>
    </rPh>
    <rPh sb="6" eb="10">
      <t>ノウギョウコウシャ</t>
    </rPh>
    <phoneticPr fontId="10"/>
  </si>
  <si>
    <t>おおい町土地開発公社</t>
    <rPh sb="3" eb="4">
      <t>チョウ</t>
    </rPh>
    <rPh sb="4" eb="10">
      <t>トチカイハツコウシャ</t>
    </rPh>
    <phoneticPr fontId="10"/>
  </si>
  <si>
    <t>わかさ大飯マリンワールド</t>
    <rPh sb="3" eb="5">
      <t>オオイ</t>
    </rPh>
    <phoneticPr fontId="10"/>
  </si>
  <si>
    <t>名田庄商会</t>
    <rPh sb="0" eb="5">
      <t>ナタショウショウカイ</t>
    </rPh>
    <phoneticPr fontId="10"/>
  </si>
  <si>
    <t>名田庄ウッディーセンター</t>
    <rPh sb="0" eb="3">
      <t>ナタショウ</t>
    </rPh>
    <phoneticPr fontId="10"/>
  </si>
  <si>
    <t>おおい</t>
  </si>
  <si>
    <t>-</t>
    <phoneticPr fontId="10"/>
  </si>
  <si>
    <t>公立小浜病院組合</t>
    <rPh sb="0" eb="4">
      <t>コウリツオバマ</t>
    </rPh>
    <rPh sb="4" eb="8">
      <t>ビョウインクミアイ</t>
    </rPh>
    <phoneticPr fontId="10"/>
  </si>
  <si>
    <t>若狭消防組合</t>
    <rPh sb="0" eb="2">
      <t>ワカサ</t>
    </rPh>
    <rPh sb="2" eb="6">
      <t>ショウボウクミアイ</t>
    </rPh>
    <phoneticPr fontId="10"/>
  </si>
  <si>
    <t>福井県自治会館組合</t>
    <rPh sb="0" eb="3">
      <t>フクイケン</t>
    </rPh>
    <rPh sb="3" eb="7">
      <t>ジチカイカン</t>
    </rPh>
    <rPh sb="7" eb="9">
      <t>クミアイ</t>
    </rPh>
    <phoneticPr fontId="10"/>
  </si>
  <si>
    <t>嶺南広域行政組合</t>
    <rPh sb="0" eb="6">
      <t>レイナンコウイキギョウセイ</t>
    </rPh>
    <rPh sb="6" eb="8">
      <t>クミアイ</t>
    </rPh>
    <phoneticPr fontId="10"/>
  </si>
  <si>
    <t>福井県後期高齢者医療広域連合（普通会計）</t>
    <rPh sb="0" eb="3">
      <t>フクイケン</t>
    </rPh>
    <rPh sb="3" eb="5">
      <t>コウキ</t>
    </rPh>
    <rPh sb="5" eb="8">
      <t>コウレイシャ</t>
    </rPh>
    <rPh sb="8" eb="10">
      <t>イリョウ</t>
    </rPh>
    <rPh sb="10" eb="14">
      <t>コウイキレンゴウ</t>
    </rPh>
    <rPh sb="15" eb="19">
      <t>フツウカイケイ</t>
    </rPh>
    <phoneticPr fontId="10"/>
  </si>
  <si>
    <t>福井県後期高齢者医療広域連合（事業会計）</t>
    <rPh sb="0" eb="3">
      <t>フクイケン</t>
    </rPh>
    <rPh sb="3" eb="5">
      <t>コウキ</t>
    </rPh>
    <rPh sb="5" eb="8">
      <t>コウレイシャ</t>
    </rPh>
    <rPh sb="8" eb="10">
      <t>イリョウ</t>
    </rPh>
    <rPh sb="10" eb="14">
      <t>コウイキレンゴウ</t>
    </rPh>
    <rPh sb="15" eb="17">
      <t>ジギョウ</t>
    </rPh>
    <rPh sb="17" eb="19">
      <t>カイケイ</t>
    </rPh>
    <phoneticPr fontId="10"/>
  </si>
  <si>
    <t>福井県市町総合事務組合（普通会計）</t>
    <rPh sb="0" eb="3">
      <t>フクイケン</t>
    </rPh>
    <rPh sb="3" eb="7">
      <t>シマチソウゴウ</t>
    </rPh>
    <rPh sb="7" eb="11">
      <t>ジムクミアイ</t>
    </rPh>
    <rPh sb="12" eb="16">
      <t>フツウカイケイ</t>
    </rPh>
    <phoneticPr fontId="10"/>
  </si>
  <si>
    <t>福井県市町総合事務組合（事業会計）</t>
    <rPh sb="0" eb="3">
      <t>フクイケン</t>
    </rPh>
    <rPh sb="3" eb="7">
      <t>シマチソウゴウ</t>
    </rPh>
    <rPh sb="7" eb="11">
      <t>ジムクミアイ</t>
    </rPh>
    <rPh sb="12" eb="14">
      <t>ジギョウ</t>
    </rPh>
    <rPh sb="14" eb="16">
      <t>カイケイ</t>
    </rPh>
    <phoneticPr fontId="10"/>
  </si>
  <si>
    <t>若狭広域行政事務組合</t>
    <rPh sb="0" eb="6">
      <t>ワカサコウイキギョウセイ</t>
    </rPh>
    <rPh sb="6" eb="10">
      <t>ジムクミアイ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</si>
</sst>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D325-4707-8A7B-A12EF84750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324470</c:v>
                </c:pt>
                <c:pt idx="1">
                  <c:v>270911</c:v>
                </c:pt>
                <c:pt idx="2">
                  <c:v>389166</c:v>
                </c:pt>
                <c:pt idx="3">
                  <c:v>292775</c:v>
                </c:pt>
                <c:pt idx="4">
                  <c:v>482993</c:v>
                </c:pt>
              </c:numCache>
            </c:numRef>
          </c:val>
          <c:smooth val="0"/>
          <c:extLst>
            <c:ext xmlns:c16="http://schemas.microsoft.com/office/drawing/2014/chart" uri="{C3380CC4-5D6E-409C-BE32-E72D297353CC}">
              <c16:uniqueId val="{00000001-D325-4707-8A7B-A12EF84750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7.49</c:v>
                </c:pt>
                <c:pt idx="1">
                  <c:v>9.4</c:v>
                </c:pt>
                <c:pt idx="2">
                  <c:v>9.3800000000000008</c:v>
                </c:pt>
                <c:pt idx="3">
                  <c:v>10.130000000000001</c:v>
                </c:pt>
                <c:pt idx="4">
                  <c:v>6.07</c:v>
                </c:pt>
              </c:numCache>
            </c:numRef>
          </c:val>
          <c:extLst>
            <c:ext xmlns:c16="http://schemas.microsoft.com/office/drawing/2014/chart" uri="{C3380CC4-5D6E-409C-BE32-E72D297353CC}">
              <c16:uniqueId val="{00000000-CEAC-417D-978F-0EB6AC8DCB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143.27000000000001</c:v>
                </c:pt>
                <c:pt idx="1">
                  <c:v>147.52000000000001</c:v>
                </c:pt>
                <c:pt idx="2">
                  <c:v>148.71</c:v>
                </c:pt>
                <c:pt idx="3">
                  <c:v>158.30000000000001</c:v>
                </c:pt>
                <c:pt idx="4">
                  <c:v>153.55000000000001</c:v>
                </c:pt>
              </c:numCache>
            </c:numRef>
          </c:val>
          <c:extLst>
            <c:ext xmlns:c16="http://schemas.microsoft.com/office/drawing/2014/chart" uri="{C3380CC4-5D6E-409C-BE32-E72D297353CC}">
              <c16:uniqueId val="{00000001-CEAC-417D-978F-0EB6AC8DCB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-0.14000000000000001</c:v>
                </c:pt>
                <c:pt idx="1">
                  <c:v>-2.5099999999999998</c:v>
                </c:pt>
                <c:pt idx="2">
                  <c:v>0.35</c:v>
                </c:pt>
                <c:pt idx="3">
                  <c:v>0.6</c:v>
                </c:pt>
                <c:pt idx="4">
                  <c:v>14.28</c:v>
                </c:pt>
              </c:numCache>
            </c:numRef>
          </c:val>
          <c:smooth val="0"/>
          <c:extLst>
            <c:ext xmlns:c16="http://schemas.microsoft.com/office/drawing/2014/chart" uri="{C3380CC4-5D6E-409C-BE32-E72D297353CC}">
              <c16:uniqueId val="{00000002-CEAC-417D-978F-0EB6AC8DCB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6D2-4C87-9B3D-8A2D02D9DD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D2-4C87-9B3D-8A2D02D9DD69}"/>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6D2-4C87-9B3D-8A2D02D9DD69}"/>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0.16</c:v>
                </c:pt>
                <c:pt idx="6">
                  <c:v>#N/A</c:v>
                </c:pt>
                <c:pt idx="7">
                  <c:v>0.03</c:v>
                </c:pt>
                <c:pt idx="8">
                  <c:v>#N/A</c:v>
                </c:pt>
                <c:pt idx="9">
                  <c:v>0</c:v>
                </c:pt>
              </c:numCache>
            </c:numRef>
          </c:val>
          <c:extLst>
            <c:ext xmlns:c16="http://schemas.microsoft.com/office/drawing/2014/chart" uri="{C3380CC4-5D6E-409C-BE32-E72D297353CC}">
              <c16:uniqueId val="{00000003-46D2-4C87-9B3D-8A2D02D9DD69}"/>
            </c:ext>
          </c:extLst>
        </c:ser>
        <c:ser>
          <c:idx val="4"/>
          <c:order val="4"/>
          <c:tx>
            <c:strRef>
              <c:f>データシート!$A$31</c:f>
              <c:strCache>
                <c:ptCount val="1"/>
                <c:pt idx="0">
                  <c:v>国民健康保険診療事業特別会計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c:v>
                </c:pt>
                <c:pt idx="4">
                  <c:v>#N/A</c:v>
                </c:pt>
                <c:pt idx="5">
                  <c:v>0.12</c:v>
                </c:pt>
                <c:pt idx="6">
                  <c:v>#N/A</c:v>
                </c:pt>
                <c:pt idx="7">
                  <c:v>0.1</c:v>
                </c:pt>
                <c:pt idx="8">
                  <c:v>#N/A</c:v>
                </c:pt>
                <c:pt idx="9">
                  <c:v>0.08</c:v>
                </c:pt>
              </c:numCache>
            </c:numRef>
          </c:val>
          <c:extLst>
            <c:ext xmlns:c16="http://schemas.microsoft.com/office/drawing/2014/chart" uri="{C3380CC4-5D6E-409C-BE32-E72D297353CC}">
              <c16:uniqueId val="{00000004-46D2-4C87-9B3D-8A2D02D9DD69}"/>
            </c:ext>
          </c:extLst>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0.23</c:v>
                </c:pt>
              </c:numCache>
            </c:numRef>
          </c:val>
          <c:extLst>
            <c:ext xmlns:c16="http://schemas.microsoft.com/office/drawing/2014/chart" uri="{C3380CC4-5D6E-409C-BE32-E72D297353CC}">
              <c16:uniqueId val="{00000005-46D2-4C87-9B3D-8A2D02D9DD69}"/>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0.48</c:v>
                </c:pt>
              </c:numCache>
            </c:numRef>
          </c:val>
          <c:extLst>
            <c:ext xmlns:c16="http://schemas.microsoft.com/office/drawing/2014/chart" uri="{C3380CC4-5D6E-409C-BE32-E72D297353CC}">
              <c16:uniqueId val="{00000006-46D2-4C87-9B3D-8A2D02D9DD6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0.16</c:v>
                </c:pt>
                <c:pt idx="2">
                  <c:v>#N/A</c:v>
                </c:pt>
                <c:pt idx="3">
                  <c:v>0.01</c:v>
                </c:pt>
                <c:pt idx="4">
                  <c:v>#N/A</c:v>
                </c:pt>
                <c:pt idx="5">
                  <c:v>0.72</c:v>
                </c:pt>
                <c:pt idx="6">
                  <c:v>#N/A</c:v>
                </c:pt>
                <c:pt idx="7">
                  <c:v>1.39</c:v>
                </c:pt>
                <c:pt idx="8">
                  <c:v>#N/A</c:v>
                </c:pt>
                <c:pt idx="9">
                  <c:v>0.54</c:v>
                </c:pt>
              </c:numCache>
            </c:numRef>
          </c:val>
          <c:extLst>
            <c:ext xmlns:c16="http://schemas.microsoft.com/office/drawing/2014/chart" uri="{C3380CC4-5D6E-409C-BE32-E72D297353CC}">
              <c16:uniqueId val="{00000007-46D2-4C87-9B3D-8A2D02D9DD69}"/>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0.64</c:v>
                </c:pt>
              </c:numCache>
            </c:numRef>
          </c:val>
          <c:extLst>
            <c:ext xmlns:c16="http://schemas.microsoft.com/office/drawing/2014/chart" uri="{C3380CC4-5D6E-409C-BE32-E72D297353CC}">
              <c16:uniqueId val="{00000008-46D2-4C87-9B3D-8A2D02D9DD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7.49</c:v>
                </c:pt>
                <c:pt idx="2">
                  <c:v>#N/A</c:v>
                </c:pt>
                <c:pt idx="3">
                  <c:v>9.4</c:v>
                </c:pt>
                <c:pt idx="4">
                  <c:v>#N/A</c:v>
                </c:pt>
                <c:pt idx="5">
                  <c:v>9.3699999999999992</c:v>
                </c:pt>
                <c:pt idx="6">
                  <c:v>#N/A</c:v>
                </c:pt>
                <c:pt idx="7">
                  <c:v>10.119999999999999</c:v>
                </c:pt>
                <c:pt idx="8">
                  <c:v>#N/A</c:v>
                </c:pt>
                <c:pt idx="9">
                  <c:v>6.06</c:v>
                </c:pt>
              </c:numCache>
            </c:numRef>
          </c:val>
          <c:extLst>
            <c:ext xmlns:c16="http://schemas.microsoft.com/office/drawing/2014/chart" uri="{C3380CC4-5D6E-409C-BE32-E72D297353CC}">
              <c16:uniqueId val="{00000009-46D2-4C87-9B3D-8A2D02D9DD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400</c:v>
                </c:pt>
                <c:pt idx="5">
                  <c:v>378</c:v>
                </c:pt>
                <c:pt idx="8">
                  <c:v>359</c:v>
                </c:pt>
                <c:pt idx="11">
                  <c:v>340</c:v>
                </c:pt>
                <c:pt idx="14">
                  <c:v>316</c:v>
                </c:pt>
              </c:numCache>
            </c:numRef>
          </c:val>
          <c:extLst>
            <c:ext xmlns:c16="http://schemas.microsoft.com/office/drawing/2014/chart" uri="{C3380CC4-5D6E-409C-BE32-E72D297353CC}">
              <c16:uniqueId val="{00000000-16F2-48D9-8AFD-8B9C20B39B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F2-48D9-8AFD-8B9C20B39B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F2-48D9-8AFD-8B9C20B39B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46</c:v>
                </c:pt>
                <c:pt idx="3">
                  <c:v>41</c:v>
                </c:pt>
                <c:pt idx="6">
                  <c:v>42</c:v>
                </c:pt>
                <c:pt idx="9">
                  <c:v>42</c:v>
                </c:pt>
                <c:pt idx="12">
                  <c:v>46</c:v>
                </c:pt>
              </c:numCache>
            </c:numRef>
          </c:val>
          <c:extLst>
            <c:ext xmlns:c16="http://schemas.microsoft.com/office/drawing/2014/chart" uri="{C3380CC4-5D6E-409C-BE32-E72D297353CC}">
              <c16:uniqueId val="{00000003-16F2-48D9-8AFD-8B9C20B39B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169</c:v>
                </c:pt>
                <c:pt idx="3">
                  <c:v>161</c:v>
                </c:pt>
                <c:pt idx="6">
                  <c:v>153</c:v>
                </c:pt>
                <c:pt idx="9">
                  <c:v>150</c:v>
                </c:pt>
                <c:pt idx="12">
                  <c:v>146</c:v>
                </c:pt>
              </c:numCache>
            </c:numRef>
          </c:val>
          <c:extLst>
            <c:ext xmlns:c16="http://schemas.microsoft.com/office/drawing/2014/chart" uri="{C3380CC4-5D6E-409C-BE32-E72D297353CC}">
              <c16:uniqueId val="{00000004-16F2-48D9-8AFD-8B9C20B39B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F2-48D9-8AFD-8B9C20B39B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F2-48D9-8AFD-8B9C20B39B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233</c:v>
                </c:pt>
                <c:pt idx="3">
                  <c:v>217</c:v>
                </c:pt>
                <c:pt idx="6">
                  <c:v>210</c:v>
                </c:pt>
                <c:pt idx="9">
                  <c:v>191</c:v>
                </c:pt>
                <c:pt idx="12">
                  <c:v>179</c:v>
                </c:pt>
              </c:numCache>
            </c:numRef>
          </c:val>
          <c:extLst>
            <c:ext xmlns:c16="http://schemas.microsoft.com/office/drawing/2014/chart" uri="{C3380CC4-5D6E-409C-BE32-E72D297353CC}">
              <c16:uniqueId val="{00000007-16F2-48D9-8AFD-8B9C20B39B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c:v>
                </c:pt>
                <c:pt idx="2">
                  <c:v>#N/A</c:v>
                </c:pt>
                <c:pt idx="3">
                  <c:v>#N/A</c:v>
                </c:pt>
                <c:pt idx="4">
                  <c:v>41</c:v>
                </c:pt>
                <c:pt idx="5">
                  <c:v>#N/A</c:v>
                </c:pt>
                <c:pt idx="6">
                  <c:v>#N/A</c:v>
                </c:pt>
                <c:pt idx="7">
                  <c:v>46</c:v>
                </c:pt>
                <c:pt idx="8">
                  <c:v>#N/A</c:v>
                </c:pt>
                <c:pt idx="9">
                  <c:v>#N/A</c:v>
                </c:pt>
                <c:pt idx="10">
                  <c:v>43</c:v>
                </c:pt>
                <c:pt idx="11">
                  <c:v>#N/A</c:v>
                </c:pt>
                <c:pt idx="12">
                  <c:v>#N/A</c:v>
                </c:pt>
                <c:pt idx="13">
                  <c:v>55</c:v>
                </c:pt>
                <c:pt idx="14">
                  <c:v>#N/A</c:v>
                </c:pt>
              </c:numCache>
            </c:numRef>
          </c:val>
          <c:smooth val="0"/>
          <c:extLst>
            <c:ext xmlns:c16="http://schemas.microsoft.com/office/drawing/2014/chart" uri="{C3380CC4-5D6E-409C-BE32-E72D297353CC}">
              <c16:uniqueId val="{00000008-16F2-48D9-8AFD-8B9C20B39B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2871</c:v>
                </c:pt>
                <c:pt idx="5">
                  <c:v>2568</c:v>
                </c:pt>
                <c:pt idx="8">
                  <c:v>2491</c:v>
                </c:pt>
                <c:pt idx="11">
                  <c:v>2505</c:v>
                </c:pt>
                <c:pt idx="14">
                  <c:v>2230</c:v>
                </c:pt>
              </c:numCache>
            </c:numRef>
          </c:val>
          <c:extLst>
            <c:ext xmlns:c16="http://schemas.microsoft.com/office/drawing/2014/chart" uri="{C3380CC4-5D6E-409C-BE32-E72D297353CC}">
              <c16:uniqueId val="{00000000-DF72-4A94-B2CB-7DA6A68BE5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c:v>
                </c:pt>
                <c:pt idx="5">
                  <c:v>32</c:v>
                </c:pt>
                <c:pt idx="8">
                  <c:v>28</c:v>
                </c:pt>
                <c:pt idx="11">
                  <c:v>22</c:v>
                </c:pt>
                <c:pt idx="14">
                  <c:v>11</c:v>
                </c:pt>
              </c:numCache>
            </c:numRef>
          </c:val>
          <c:extLst>
            <c:ext xmlns:c16="http://schemas.microsoft.com/office/drawing/2014/chart" uri="{C3380CC4-5D6E-409C-BE32-E72D297353CC}">
              <c16:uniqueId val="{00000001-DF72-4A94-B2CB-7DA6A68BE5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12999</c:v>
                </c:pt>
                <c:pt idx="5">
                  <c:v>12637</c:v>
                </c:pt>
                <c:pt idx="8">
                  <c:v>12292</c:v>
                </c:pt>
                <c:pt idx="11">
                  <c:v>12613</c:v>
                </c:pt>
                <c:pt idx="14">
                  <c:v>13706</c:v>
                </c:pt>
              </c:numCache>
            </c:numRef>
          </c:val>
          <c:extLst>
            <c:ext xmlns:c16="http://schemas.microsoft.com/office/drawing/2014/chart" uri="{C3380CC4-5D6E-409C-BE32-E72D297353CC}">
              <c16:uniqueId val="{00000002-DF72-4A94-B2CB-7DA6A68BE5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3-DF72-4A94-B2CB-7DA6A68BE5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72-4A94-B2CB-7DA6A68BE5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72-4A94-B2CB-7DA6A68BE5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1107</c:v>
                </c:pt>
                <c:pt idx="3">
                  <c:v>1346</c:v>
                </c:pt>
                <c:pt idx="6">
                  <c:v>1047</c:v>
                </c:pt>
                <c:pt idx="9">
                  <c:v>1048</c:v>
                </c:pt>
                <c:pt idx="12">
                  <c:v>976</c:v>
                </c:pt>
              </c:numCache>
            </c:numRef>
          </c:val>
          <c:extLst>
            <c:ext xmlns:c16="http://schemas.microsoft.com/office/drawing/2014/chart" uri="{C3380CC4-5D6E-409C-BE32-E72D297353CC}">
              <c16:uniqueId val="{00000006-DF72-4A94-B2CB-7DA6A68BE5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224</c:v>
                </c:pt>
                <c:pt idx="3">
                  <c:v>223</c:v>
                </c:pt>
                <c:pt idx="6">
                  <c:v>418</c:v>
                </c:pt>
                <c:pt idx="9">
                  <c:v>1020</c:v>
                </c:pt>
                <c:pt idx="12">
                  <c:v>1061</c:v>
                </c:pt>
              </c:numCache>
            </c:numRef>
          </c:val>
          <c:extLst>
            <c:ext xmlns:c16="http://schemas.microsoft.com/office/drawing/2014/chart" uri="{C3380CC4-5D6E-409C-BE32-E72D297353CC}">
              <c16:uniqueId val="{00000007-DF72-4A94-B2CB-7DA6A68BE5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1289</c:v>
                </c:pt>
                <c:pt idx="3">
                  <c:v>1172</c:v>
                </c:pt>
                <c:pt idx="6">
                  <c:v>1035</c:v>
                </c:pt>
                <c:pt idx="9">
                  <c:v>903</c:v>
                </c:pt>
                <c:pt idx="12">
                  <c:v>766</c:v>
                </c:pt>
              </c:numCache>
            </c:numRef>
          </c:val>
          <c:extLst>
            <c:ext xmlns:c16="http://schemas.microsoft.com/office/drawing/2014/chart" uri="{C3380CC4-5D6E-409C-BE32-E72D297353CC}">
              <c16:uniqueId val="{00000008-DF72-4A94-B2CB-7DA6A68BE5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9-DF72-4A94-B2CB-7DA6A68BE5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1777</c:v>
                </c:pt>
                <c:pt idx="3">
                  <c:v>1587</c:v>
                </c:pt>
                <c:pt idx="6">
                  <c:v>1402</c:v>
                </c:pt>
                <c:pt idx="9">
                  <c:v>1235</c:v>
                </c:pt>
                <c:pt idx="12">
                  <c:v>1079</c:v>
                </c:pt>
              </c:numCache>
            </c:numRef>
          </c:val>
          <c:extLst>
            <c:ext xmlns:c16="http://schemas.microsoft.com/office/drawing/2014/chart" uri="{C3380CC4-5D6E-409C-BE32-E72D297353CC}">
              <c16:uniqueId val="{0000000A-DF72-4A94-B2CB-7DA6A68BE5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72-4A94-B2CB-7DA6A68BE5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6743</c:v>
                </c:pt>
                <c:pt idx="1">
                  <c:v>6962</c:v>
                </c:pt>
                <c:pt idx="2">
                  <c:v>8249</c:v>
                </c:pt>
              </c:numCache>
            </c:numRef>
          </c:val>
          <c:extLst>
            <c:ext xmlns:c16="http://schemas.microsoft.com/office/drawing/2014/chart" uri="{C3380CC4-5D6E-409C-BE32-E72D297353CC}">
              <c16:uniqueId val="{00000000-6F3E-4C4D-8666-03B9E050A8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2149</c:v>
                </c:pt>
                <c:pt idx="1">
                  <c:v>2050</c:v>
                </c:pt>
                <c:pt idx="2">
                  <c:v>1900</c:v>
                </c:pt>
              </c:numCache>
            </c:numRef>
          </c:val>
          <c:extLst>
            <c:ext xmlns:c16="http://schemas.microsoft.com/office/drawing/2014/chart" uri="{C3380CC4-5D6E-409C-BE32-E72D297353CC}">
              <c16:uniqueId val="{00000001-6F3E-4C4D-8666-03B9E050A8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5358</c:v>
                </c:pt>
                <c:pt idx="1">
                  <c:v>6177</c:v>
                </c:pt>
                <c:pt idx="2">
                  <c:v>5659</c:v>
                </c:pt>
              </c:numCache>
            </c:numRef>
          </c:val>
          <c:extLst>
            <c:ext xmlns:c16="http://schemas.microsoft.com/office/drawing/2014/chart" uri="{C3380CC4-5D6E-409C-BE32-E72D297353CC}">
              <c16:uniqueId val="{00000002-6F3E-4C4D-8666-03B9E050A8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7,757
7,684
212.19
12,505,378
12,069,751
325,942
5,372,025
1,078,915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原子力発電所にかかる大規模償却資産税等により類似団体平均を上回る税収があるため、前年度と比較して</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なっている。原子力発電所にかかる課税施設の建設等が見込まれていることから今後、一時的に財政力指数の好転が予想される。しかしながら、財政の硬直化を招かないよう歳出面において引き続き行政の効率化に取り組み、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78317</xdr:rowOff>
    </xdr:from>
    <xdr:to>
      <xdr:col>23</xdr:col>
      <xdr:colOff>133350</xdr:colOff>
      <xdr:row>38</xdr:row>
      <xdr:rowOff>705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421967"/>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38</xdr:row>
      <xdr:rowOff>705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4621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105128</xdr:rowOff>
    </xdr:from>
    <xdr:to>
      <xdr:col>15</xdr:col>
      <xdr:colOff>82550</xdr:colOff>
      <xdr:row>37</xdr:row>
      <xdr:rowOff>118533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4487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78317</xdr:rowOff>
    </xdr:from>
    <xdr:to>
      <xdr:col>11</xdr:col>
      <xdr:colOff>31750</xdr:colOff>
      <xdr:row>37</xdr:row>
      <xdr:rowOff>105128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4219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27517</xdr:rowOff>
    </xdr:from>
    <xdr:to>
      <xdr:col>23</xdr:col>
      <xdr:colOff>184150</xdr:colOff>
      <xdr:row>37</xdr:row>
      <xdr:rowOff>129117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44044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121355</xdr:rowOff>
    </xdr:from>
    <xdr:to>
      <xdr:col>19</xdr:col>
      <xdr:colOff>184150</xdr:colOff>
      <xdr:row>38</xdr:row>
      <xdr:rowOff>51505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61682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2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54328</xdr:rowOff>
    </xdr:from>
    <xdr:to>
      <xdr:col>11</xdr:col>
      <xdr:colOff>82550</xdr:colOff>
      <xdr:row>37</xdr:row>
      <xdr:rowOff>155928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166105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27517</xdr:rowOff>
    </xdr:from>
    <xdr:to>
      <xdr:col>7</xdr:col>
      <xdr:colOff>31750</xdr:colOff>
      <xdr:row>37</xdr:row>
      <xdr:rowOff>129117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139294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交付税</a:t>
          </a:r>
          <a:r>
            <a:rPr kumimoji="1" lang="ja-JP" altLang="ja-JP" sz="1100">
              <a:solidFill>
                <a:schemeClr val="dk1"/>
              </a:solidFill>
              <a:effectLst/>
              <a:latin typeface="+mn-lt"/>
              <a:ea typeface="+mn-ea"/>
              <a:cs typeface="+mn-cs"/>
            </a:rPr>
            <a:t>の不交付団体となったことによ</a:t>
          </a:r>
          <a:r>
            <a:rPr kumimoji="1" lang="ja-JP" altLang="en-US" sz="1100">
              <a:solidFill>
                <a:schemeClr val="dk1"/>
              </a:solidFill>
              <a:effectLst/>
              <a:latin typeface="+mn-lt"/>
              <a:ea typeface="+mn-ea"/>
              <a:cs typeface="+mn-cs"/>
            </a:rPr>
            <a:t>り普通交付税の皆減となったが、その要因である</a:t>
          </a:r>
          <a:r>
            <a:rPr kumimoji="1" lang="ja-JP" altLang="ja-JP" sz="1100">
              <a:solidFill>
                <a:schemeClr val="dk1"/>
              </a:solidFill>
              <a:effectLst/>
              <a:latin typeface="+mn-lt"/>
              <a:ea typeface="+mn-ea"/>
              <a:cs typeface="+mn-cs"/>
            </a:rPr>
            <a:t>原子力発電所にかかる課税施設の建設による町税の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74.6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今後は、課税資産の償却に伴う税収の逓減が見込まれ、経常収支比率も増となることを見込んでいる。また、</a:t>
          </a:r>
          <a:r>
            <a:rPr kumimoji="1" lang="ja-JP" altLang="ja-JP" sz="1100">
              <a:solidFill>
                <a:schemeClr val="dk1"/>
              </a:solidFill>
              <a:effectLst/>
              <a:latin typeface="+mn-lt"/>
              <a:ea typeface="+mn-ea"/>
              <a:cs typeface="+mn-cs"/>
            </a:rPr>
            <a:t>歳出面において、施設の維持管理経費は増加していくことが予想されることから、優先度の低い事務事業については計画的に廃止・縮小するなどの見直しを進め、経常経費の縮減に努めていく。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60113</xdr:rowOff>
    </xdr:from>
    <xdr:to>
      <xdr:col>23</xdr:col>
      <xdr:colOff>133350</xdr:colOff>
      <xdr:row>64</xdr:row>
      <xdr:rowOff>15240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175663"/>
          <a:ext cx="838200" cy="8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794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63</xdr:row>
      <xdr:rowOff>86148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794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86148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2717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9313</xdr:rowOff>
    </xdr:from>
    <xdr:to>
      <xdr:col>23</xdr:col>
      <xdr:colOff>184150</xdr:colOff>
      <xdr:row>59</xdr:row>
      <xdr:rowOff>110913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25840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9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35348</xdr:rowOff>
    </xdr:from>
    <xdr:to>
      <xdr:col>11</xdr:col>
      <xdr:colOff>82550</xdr:colOff>
      <xdr:row>63</xdr:row>
      <xdr:rowOff>136948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121725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類似団体平均に比べ著しく高い数値の主な要因は物件費で、指定管理業務委託料</a:t>
          </a:r>
          <a:r>
            <a:rPr kumimoji="1" lang="ja-JP" altLang="en-US" sz="1100">
              <a:solidFill>
                <a:schemeClr val="dk1"/>
              </a:solidFill>
              <a:effectLst/>
              <a:latin typeface="+mn-lt"/>
              <a:ea typeface="+mn-ea"/>
              <a:cs typeface="+mn-cs"/>
            </a:rPr>
            <a:t>等の施設管理経費</a:t>
          </a:r>
          <a:r>
            <a:rPr kumimoji="1" lang="ja-JP" altLang="ja-JP" sz="1100">
              <a:solidFill>
                <a:schemeClr val="dk1"/>
              </a:solidFill>
              <a:effectLst/>
              <a:latin typeface="+mn-lt"/>
              <a:ea typeface="+mn-ea"/>
              <a:cs typeface="+mn-cs"/>
            </a:rPr>
            <a:t>が大きな</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を占めている。</a:t>
          </a:r>
          <a:endParaRPr lang="ja-JP" altLang="ja-JP" sz="1400">
            <a:effectLst/>
          </a:endParaRPr>
        </a:p>
        <a:p>
          <a:r>
            <a:rPr kumimoji="1" lang="ja-JP" altLang="ja-JP" sz="1100">
              <a:solidFill>
                <a:schemeClr val="dk1"/>
              </a:solidFill>
              <a:effectLst/>
              <a:latin typeface="+mn-lt"/>
              <a:ea typeface="+mn-ea"/>
              <a:cs typeface="+mn-cs"/>
            </a:rPr>
            <a:t>　物件費は、「</a:t>
          </a:r>
          <a:r>
            <a:rPr kumimoji="1" lang="en-US" altLang="ja-JP" sz="1100">
              <a:solidFill>
                <a:schemeClr val="dk1"/>
              </a:solidFill>
              <a:effectLst/>
              <a:latin typeface="+mn-lt"/>
              <a:ea typeface="+mn-ea"/>
              <a:cs typeface="+mn-cs"/>
            </a:rPr>
            <a:t>SEE SEA PARK</a:t>
          </a:r>
          <a:r>
            <a:rPr kumimoji="1" lang="ja-JP" altLang="ja-JP" sz="1100">
              <a:solidFill>
                <a:schemeClr val="dk1"/>
              </a:solidFill>
              <a:effectLst/>
              <a:latin typeface="+mn-lt"/>
              <a:ea typeface="+mn-ea"/>
              <a:cs typeface="+mn-cs"/>
            </a:rPr>
            <a:t>」の魅力向上システムの構築</a:t>
          </a:r>
          <a:r>
            <a:rPr kumimoji="1" lang="ja-JP" altLang="en-US" sz="1100">
              <a:solidFill>
                <a:schemeClr val="dk1"/>
              </a:solidFill>
              <a:effectLst/>
              <a:latin typeface="+mn-lt"/>
              <a:ea typeface="+mn-ea"/>
              <a:cs typeface="+mn-cs"/>
            </a:rPr>
            <a:t>完了や広域化に伴う施設の廃止</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110,955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ものの、類似団体と比較し高い状況にある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人件費は、人事院勧告に基づく期末手当の率改正などにより、前年度比</a:t>
          </a:r>
          <a:r>
            <a:rPr kumimoji="1" lang="en-US" altLang="ja-JP" sz="1100">
              <a:solidFill>
                <a:schemeClr val="dk1"/>
              </a:solidFill>
              <a:effectLst/>
              <a:latin typeface="+mn-lt"/>
              <a:ea typeface="+mn-ea"/>
              <a:cs typeface="+mn-cs"/>
            </a:rPr>
            <a:t>45,730</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経常経費の削減と適正な定員管理により経費の抑制に努める。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88996</xdr:rowOff>
    </xdr:from>
    <xdr:to>
      <xdr:col>23</xdr:col>
      <xdr:colOff>133350</xdr:colOff>
      <xdr:row>84</xdr:row>
      <xdr:rowOff>109959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90796"/>
          <a:ext cx="8382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53169</xdr:rowOff>
    </xdr:from>
    <xdr:to>
      <xdr:col>19</xdr:col>
      <xdr:colOff>133350</xdr:colOff>
      <xdr:row>84</xdr:row>
      <xdr:rowOff>88996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54969"/>
          <a:ext cx="889000" cy="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53169</xdr:rowOff>
    </xdr:from>
    <xdr:to>
      <xdr:col>15</xdr:col>
      <xdr:colOff>82550</xdr:colOff>
      <xdr:row>84</xdr:row>
      <xdr:rowOff>74116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54969"/>
          <a:ext cx="889000" cy="2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23259</xdr:rowOff>
    </xdr:from>
    <xdr:to>
      <xdr:col>11</xdr:col>
      <xdr:colOff>31750</xdr:colOff>
      <xdr:row>84</xdr:row>
      <xdr:rowOff>74116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25059"/>
          <a:ext cx="889000" cy="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59159</xdr:rowOff>
    </xdr:from>
    <xdr:to>
      <xdr:col>23</xdr:col>
      <xdr:colOff>184150</xdr:colOff>
      <xdr:row>84</xdr:row>
      <xdr:rowOff>160759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31236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3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38196</xdr:rowOff>
    </xdr:from>
    <xdr:to>
      <xdr:col>19</xdr:col>
      <xdr:colOff>184150</xdr:colOff>
      <xdr:row>84</xdr:row>
      <xdr:rowOff>139796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124573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2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2369</xdr:rowOff>
    </xdr:from>
    <xdr:to>
      <xdr:col>15</xdr:col>
      <xdr:colOff>133350</xdr:colOff>
      <xdr:row>84</xdr:row>
      <xdr:rowOff>103969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0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88746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23316</xdr:rowOff>
    </xdr:from>
    <xdr:to>
      <xdr:col>11</xdr:col>
      <xdr:colOff>82550</xdr:colOff>
      <xdr:row>84</xdr:row>
      <xdr:rowOff>124916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109693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1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143909</xdr:rowOff>
    </xdr:from>
    <xdr:to>
      <xdr:col>7</xdr:col>
      <xdr:colOff>31750</xdr:colOff>
      <xdr:row>84</xdr:row>
      <xdr:rowOff>74059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58836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6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ポイント下回り、全国町村平均においては</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国家公務員の給与に準拠して、今後も給与の適正化に努めていく。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87388</xdr:rowOff>
    </xdr:from>
    <xdr:to>
      <xdr:col>81</xdr:col>
      <xdr:colOff>44450</xdr:colOff>
      <xdr:row>84</xdr:row>
      <xdr:rowOff>7862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177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7862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637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156332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637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156332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637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36588</xdr:rowOff>
    </xdr:from>
    <xdr:to>
      <xdr:col>81</xdr:col>
      <xdr:colOff>95250</xdr:colOff>
      <xdr:row>83</xdr:row>
      <xdr:rowOff>138188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53115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105532</xdr:rowOff>
    </xdr:from>
    <xdr:to>
      <xdr:col>68</xdr:col>
      <xdr:colOff>203200</xdr:colOff>
      <xdr:row>84</xdr:row>
      <xdr:rowOff>35682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45859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原子力安全対策等、本町特有の行政需要により、類似団体平均を大きく上回っている。また、老朽化施設の長寿命化対応等、職員数の高止まりの状況はしばらく続くものと考えられる。</a:t>
          </a:r>
          <a:endParaRPr lang="ja-JP" altLang="ja-JP" sz="1400">
            <a:effectLst/>
          </a:endParaRPr>
        </a:p>
        <a:p>
          <a:r>
            <a:rPr kumimoji="1" lang="ja-JP" altLang="ja-JP" sz="1100">
              <a:solidFill>
                <a:schemeClr val="dk1"/>
              </a:solidFill>
              <a:effectLst/>
              <a:latin typeface="+mn-lt"/>
              <a:ea typeface="+mn-ea"/>
              <a:cs typeface="+mn-cs"/>
            </a:rPr>
            <a:t>　今後とも職員数の適正化に取り組むとともに業務の合理化・効率化、事務の執行体制の見直し等を一体として進めていき、より適正な定員管理に努める。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61764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44885"/>
          <a:ext cx="8382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104521</xdr:rowOff>
    </xdr:from>
    <xdr:to>
      <xdr:col>77</xdr:col>
      <xdr:colOff>44450</xdr:colOff>
      <xdr:row>65</xdr:row>
      <xdr:rowOff>635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7732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91652</xdr:rowOff>
    </xdr:from>
    <xdr:to>
      <xdr:col>72</xdr:col>
      <xdr:colOff>203200</xdr:colOff>
      <xdr:row>64</xdr:row>
      <xdr:rowOff>104521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6445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91652</xdr:rowOff>
    </xdr:from>
    <xdr:to>
      <xdr:col>68</xdr:col>
      <xdr:colOff>152400</xdr:colOff>
      <xdr:row>64</xdr:row>
      <xdr:rowOff>104521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06445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10964</xdr:rowOff>
    </xdr:from>
    <xdr:to>
      <xdr:col>81</xdr:col>
      <xdr:colOff>95250</xdr:colOff>
      <xdr:row>65</xdr:row>
      <xdr:rowOff>112564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154491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121285</xdr:rowOff>
    </xdr:from>
    <xdr:to>
      <xdr:col>77</xdr:col>
      <xdr:colOff>95250</xdr:colOff>
      <xdr:row>65</xdr:row>
      <xdr:rowOff>51435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36212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53721</xdr:rowOff>
    </xdr:from>
    <xdr:to>
      <xdr:col>73</xdr:col>
      <xdr:colOff>44450</xdr:colOff>
      <xdr:row>64</xdr:row>
      <xdr:rowOff>155321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140098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1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40852</xdr:rowOff>
    </xdr:from>
    <xdr:to>
      <xdr:col>68</xdr:col>
      <xdr:colOff>203200</xdr:colOff>
      <xdr:row>64</xdr:row>
      <xdr:rowOff>142452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127229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53721</xdr:rowOff>
    </xdr:from>
    <xdr:to>
      <xdr:col>64</xdr:col>
      <xdr:colOff>152400</xdr:colOff>
      <xdr:row>64</xdr:row>
      <xdr:rowOff>155321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140098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1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起債の償還時期のピークを過ぎ、前年度と同数の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％であった。類似団体平均と比較しても低い数値となっており、今後とも起債に依存することなく、極力新規発行の抑制に努め、やむを得ない発行においても有利な起債のみに絞ることとする。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357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13970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23622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3576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23622</xdr:rowOff>
    </xdr:from>
    <xdr:to>
      <xdr:col>68</xdr:col>
      <xdr:colOff>152400</xdr:colOff>
      <xdr:row>37</xdr:row>
      <xdr:rowOff>33274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3672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144272</xdr:rowOff>
    </xdr:from>
    <xdr:to>
      <xdr:col>68</xdr:col>
      <xdr:colOff>203200</xdr:colOff>
      <xdr:row>37</xdr:row>
      <xdr:rowOff>74422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84599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153924</xdr:rowOff>
    </xdr:from>
    <xdr:to>
      <xdr:col>64</xdr:col>
      <xdr:colOff>152400</xdr:colOff>
      <xdr:row>37</xdr:row>
      <xdr:rowOff>84074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94251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算定されず、良好な状態となっている。今後とも後年度負担を十分に考慮し、地方債の新規発行については極力抑制し、やむを得ない場合においても交付税措置等の有利なもののみとし、財政の健全化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7,757
7,684
212.19
12,505,378
12,069,751
325,942
5,372,025
1,078,915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人件費に係るものについて、今年度においては、税収の増が大きく影響し、前年度と比較して</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ポイント減少し、類似団体平均を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しかしながら、今後も、</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適正な定員管理等により人件費の抑制に努めたい。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93460"/>
          <a:ext cx="8382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6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49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例年、物件費に係る経常収支比率が類似団体平均に比べ高止まりしている状態である。主な要因として、当町は保有する施設が多く、また指定管理者制度の導入を進めているためである。</a:t>
          </a:r>
          <a:endParaRPr lang="ja-JP" altLang="ja-JP" sz="1400">
            <a:effectLst/>
          </a:endParaRPr>
        </a:p>
        <a:p>
          <a:r>
            <a:rPr kumimoji="1" lang="ja-JP" altLang="ja-JP" sz="1100">
              <a:solidFill>
                <a:schemeClr val="dk1"/>
              </a:solidFill>
              <a:effectLst/>
              <a:latin typeface="+mn-lt"/>
              <a:ea typeface="+mn-ea"/>
              <a:cs typeface="+mn-cs"/>
            </a:rPr>
            <a:t>　公共施設等総合管理計画並びに個別施設計画に基づき、公共施設の適正な配置及び維持管理経費の削減に努める。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なお、今年度においては</a:t>
          </a:r>
          <a:r>
            <a:rPr kumimoji="1" lang="ja-JP" altLang="ja-JP" sz="1100">
              <a:solidFill>
                <a:schemeClr val="dk1"/>
              </a:solidFill>
              <a:effectLst/>
              <a:latin typeface="+mn-lt"/>
              <a:ea typeface="+mn-ea"/>
              <a:cs typeface="+mn-cs"/>
            </a:rPr>
            <a:t>税収の増が大きく影響し、前年度と比較して</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ポイント減少</a:t>
          </a:r>
          <a:r>
            <a:rPr kumimoji="1" lang="ja-JP" altLang="en-US" sz="1100">
              <a:solidFill>
                <a:schemeClr val="dk1"/>
              </a:solidFill>
              <a:effectLst/>
              <a:latin typeface="+mn-lt"/>
              <a:ea typeface="+mn-ea"/>
              <a:cs typeface="+mn-cs"/>
            </a:rPr>
            <a:t>している。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40132</xdr:rowOff>
    </xdr:from>
    <xdr:to>
      <xdr:col>82</xdr:col>
      <xdr:colOff>107950</xdr:colOff>
      <xdr:row>21</xdr:row>
      <xdr:rowOff>170434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469132"/>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88138</xdr:rowOff>
    </xdr:from>
    <xdr:to>
      <xdr:col>78</xdr:col>
      <xdr:colOff>69850</xdr:colOff>
      <xdr:row>21</xdr:row>
      <xdr:rowOff>170434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6885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83566</xdr:rowOff>
    </xdr:from>
    <xdr:to>
      <xdr:col>73</xdr:col>
      <xdr:colOff>180975</xdr:colOff>
      <xdr:row>21</xdr:row>
      <xdr:rowOff>88138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684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83566</xdr:rowOff>
    </xdr:from>
    <xdr:to>
      <xdr:col>69</xdr:col>
      <xdr:colOff>92075</xdr:colOff>
      <xdr:row>21</xdr:row>
      <xdr:rowOff>83566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684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160782</xdr:rowOff>
    </xdr:from>
    <xdr:to>
      <xdr:col>82</xdr:col>
      <xdr:colOff>158750</xdr:colOff>
      <xdr:row>20</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69359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2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119634</xdr:rowOff>
    </xdr:from>
    <xdr:to>
      <xdr:col>78</xdr:col>
      <xdr:colOff>120650</xdr:colOff>
      <xdr:row>22</xdr:row>
      <xdr:rowOff>49784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7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34561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806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37338</xdr:rowOff>
    </xdr:from>
    <xdr:to>
      <xdr:col>74</xdr:col>
      <xdr:colOff>31750</xdr:colOff>
      <xdr:row>21</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123715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7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32766</xdr:rowOff>
    </xdr:from>
    <xdr:to>
      <xdr:col>69</xdr:col>
      <xdr:colOff>142875</xdr:colOff>
      <xdr:row>21</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6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71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32766</xdr:rowOff>
    </xdr:from>
    <xdr:to>
      <xdr:col>65</xdr:col>
      <xdr:colOff>53975</xdr:colOff>
      <xdr:row>21</xdr:row>
      <xdr:rowOff>134366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6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119143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71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例年、扶助費に係る経常収支比率が類似団体平均に比べ上回る数値で推移している状態である</a:t>
          </a:r>
          <a:r>
            <a:rPr kumimoji="1" lang="ja-JP" altLang="en-US" sz="1100">
              <a:solidFill>
                <a:schemeClr val="dk1"/>
              </a:solidFill>
              <a:effectLst/>
              <a:latin typeface="+mn-lt"/>
              <a:ea typeface="+mn-ea"/>
              <a:cs typeface="+mn-cs"/>
            </a:rPr>
            <a:t>。今年度においては、税収の増が大きく影響し、数値が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少子高齢化の進展</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による社会保障経費の増加が見込まれることから、今後の数値に注意しながら必要に応じて事務事業の見直しを図っていく。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948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2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例年、その他に係る経常収支比率は類似団体平均</a:t>
          </a:r>
          <a:r>
            <a:rPr kumimoji="1" lang="ja-JP" altLang="en-US" sz="1100">
              <a:solidFill>
                <a:schemeClr val="dk1"/>
              </a:solidFill>
              <a:effectLst/>
              <a:latin typeface="+mn-lt"/>
              <a:ea typeface="+mn-ea"/>
              <a:cs typeface="+mn-cs"/>
            </a:rPr>
            <a:t>で推移していたが、</a:t>
          </a:r>
          <a:r>
            <a:rPr kumimoji="1" lang="ja-JP" altLang="ja-JP" sz="1100">
              <a:solidFill>
                <a:schemeClr val="dk1"/>
              </a:solidFill>
              <a:effectLst/>
              <a:latin typeface="+mn-lt"/>
              <a:ea typeface="+mn-ea"/>
              <a:cs typeface="+mn-cs"/>
            </a:rPr>
            <a:t>今年度においては税収の増が大きく影響し、前年度と比較して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ポイント減少している。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施設の解体工事等により、維持補修費が増となったものの</a:t>
          </a:r>
          <a:r>
            <a:rPr kumimoji="1" lang="ja-JP" altLang="ja-JP" sz="1100">
              <a:solidFill>
                <a:schemeClr val="dk1"/>
              </a:solidFill>
              <a:effectLst/>
              <a:latin typeface="+mn-lt"/>
              <a:ea typeface="+mn-ea"/>
              <a:cs typeface="+mn-cs"/>
            </a:rPr>
            <a:t>、後年度の財政需要に備えるための積立金</a:t>
          </a:r>
          <a:r>
            <a:rPr kumimoji="1" lang="ja-JP" altLang="en-US" sz="1100">
              <a:solidFill>
                <a:schemeClr val="dk1"/>
              </a:solidFill>
              <a:effectLst/>
              <a:latin typeface="+mn-lt"/>
              <a:ea typeface="+mn-ea"/>
              <a:cs typeface="+mn-cs"/>
            </a:rPr>
            <a:t>が前年度と比較して減となったこと等も影響している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56</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4626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例年、補助費等に係る経常収支比率が類似団体平均に比べ下回る数値で推移している状態である。なお、今年度においては税収の増が大きく影響し、前年度と比較して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今後は、各種団体等の補助金や負担金について、その目的や必要性、効果等を検証し、所期の目的を達成しているものは廃止や見直しを行うことで負担軽減に努める。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163576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2147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例年、公債費に係る経常収支比率が類似団体平均に比べ下回る数値で推移している状態である。今年度においては、税収の増により数値が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今後とも後年度負担を十分に考慮し、極力新規起債発行の抑制に努め、やむを得ない発行においても有利な起債のみに絞ることとする。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104140</xdr:rowOff>
    </xdr:from>
    <xdr:to>
      <xdr:col>24</xdr:col>
      <xdr:colOff>25400</xdr:colOff>
      <xdr:row>73</xdr:row>
      <xdr:rowOff>146050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6199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73</xdr:row>
      <xdr:rowOff>157480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661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157480</xdr:rowOff>
    </xdr:from>
    <xdr:to>
      <xdr:col>15</xdr:col>
      <xdr:colOff>98425</xdr:colOff>
      <xdr:row>73</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673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157480</xdr:rowOff>
    </xdr:from>
    <xdr:to>
      <xdr:col>11</xdr:col>
      <xdr:colOff>9525</xdr:colOff>
      <xdr:row>73</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673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53340</xdr:rowOff>
    </xdr:from>
    <xdr:to>
      <xdr:col>24</xdr:col>
      <xdr:colOff>76200</xdr:colOff>
      <xdr:row>73</xdr:row>
      <xdr:rowOff>154940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133367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95250</xdr:rowOff>
    </xdr:from>
    <xdr:to>
      <xdr:col>20</xdr:col>
      <xdr:colOff>38100</xdr:colOff>
      <xdr:row>74</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35577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106680</xdr:rowOff>
    </xdr:from>
    <xdr:to>
      <xdr:col>15</xdr:col>
      <xdr:colOff>149225</xdr:colOff>
      <xdr:row>74</xdr:row>
      <xdr:rowOff>36830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47007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3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106680</xdr:rowOff>
    </xdr:from>
    <xdr:to>
      <xdr:col>11</xdr:col>
      <xdr:colOff>60325</xdr:colOff>
      <xdr:row>74</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47007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3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114300</xdr:rowOff>
    </xdr:from>
    <xdr:to>
      <xdr:col>6</xdr:col>
      <xdr:colOff>171450</xdr:colOff>
      <xdr:row>74</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例年、公債費以外に係る経常収支比率が類似団体平均に比べて高い数値で推移している状態であ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今年度においては税収の増が大きく影響し</a:t>
          </a:r>
          <a:r>
            <a:rPr kumimoji="1" lang="en-US" altLang="ja-JP" sz="1100">
              <a:solidFill>
                <a:schemeClr val="dk1"/>
              </a:solidFill>
              <a:effectLst/>
              <a:latin typeface="+mn-lt"/>
              <a:ea typeface="+mn-ea"/>
              <a:cs typeface="+mn-cs"/>
            </a:rPr>
            <a:t>19.1</a:t>
          </a:r>
          <a:r>
            <a:rPr kumimoji="1" lang="ja-JP" altLang="en-US"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今後は、課税資産の償却に伴う税収の逓減が見込まれ</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継続して</a:t>
          </a:r>
          <a:r>
            <a:rPr kumimoji="1" lang="ja-JP" altLang="ja-JP" sz="1100">
              <a:solidFill>
                <a:schemeClr val="dk1"/>
              </a:solidFill>
              <a:effectLst/>
              <a:latin typeface="+mn-lt"/>
              <a:ea typeface="+mn-ea"/>
              <a:cs typeface="+mn-cs"/>
            </a:rPr>
            <a:t>公共施設の維持管理経費の削減や行政運営の効率化を図り経常経費の歳出規模を圧縮させていく必要がある。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134620</xdr:rowOff>
    </xdr:from>
    <xdr:to>
      <xdr:col>82</xdr:col>
      <xdr:colOff>107950</xdr:colOff>
      <xdr:row>82</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36270"/>
          <a:ext cx="8382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62230</xdr:rowOff>
    </xdr:from>
    <xdr:to>
      <xdr:col>78</xdr:col>
      <xdr:colOff>69850</xdr:colOff>
      <xdr:row>82</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949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62230</xdr:rowOff>
    </xdr:from>
    <xdr:to>
      <xdr:col>73</xdr:col>
      <xdr:colOff>180975</xdr:colOff>
      <xdr:row>81</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94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5080</xdr:rowOff>
    </xdr:from>
    <xdr:to>
      <xdr:col>69</xdr:col>
      <xdr:colOff>92075</xdr:colOff>
      <xdr:row>81</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8925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55897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125730</xdr:rowOff>
    </xdr:from>
    <xdr:to>
      <xdr:col>78</xdr:col>
      <xdr:colOff>120650</xdr:colOff>
      <xdr:row>82</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40657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409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11430</xdr:rowOff>
    </xdr:from>
    <xdr:to>
      <xdr:col>74</xdr:col>
      <xdr:colOff>31750</xdr:colOff>
      <xdr:row>81</xdr:row>
      <xdr:rowOff>113030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97807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19050</xdr:rowOff>
    </xdr:from>
    <xdr:to>
      <xdr:col>69</xdr:col>
      <xdr:colOff>142875</xdr:colOff>
      <xdr:row>81</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105427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125730</xdr:rowOff>
    </xdr:from>
    <xdr:to>
      <xdr:col>65</xdr:col>
      <xdr:colOff>53975</xdr:colOff>
      <xdr:row>81</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40657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92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59540</xdr:rowOff>
    </xdr:from>
    <xdr:to>
      <xdr:col>29</xdr:col>
      <xdr:colOff>127000</xdr:colOff>
      <xdr:row>15</xdr:row>
      <xdr:rowOff>149563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78915"/>
          <a:ext cx="647700" cy="90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149563</xdr:rowOff>
    </xdr:from>
    <xdr:to>
      <xdr:col>26</xdr:col>
      <xdr:colOff>50800</xdr:colOff>
      <xdr:row>15</xdr:row>
      <xdr:rowOff>155484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8938"/>
          <a:ext cx="698500" cy="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155484</xdr:rowOff>
    </xdr:from>
    <xdr:to>
      <xdr:col>22</xdr:col>
      <xdr:colOff>114300</xdr:colOff>
      <xdr:row>16</xdr:row>
      <xdr:rowOff>29167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74859"/>
          <a:ext cx="698500" cy="4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29167</xdr:rowOff>
    </xdr:from>
    <xdr:to>
      <xdr:col>18</xdr:col>
      <xdr:colOff>177800</xdr:colOff>
      <xdr:row>16</xdr:row>
      <xdr:rowOff>74071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19992"/>
          <a:ext cx="6985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8740</xdr:rowOff>
    </xdr:from>
    <xdr:to>
      <xdr:col>29</xdr:col>
      <xdr:colOff>177800</xdr:colOff>
      <xdr:row>15</xdr:row>
      <xdr:rowOff>110340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2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25267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98763</xdr:rowOff>
    </xdr:from>
    <xdr:to>
      <xdr:col>26</xdr:col>
      <xdr:colOff>101600</xdr:colOff>
      <xdr:row>16</xdr:row>
      <xdr:rowOff>28913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8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39090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7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104684</xdr:rowOff>
    </xdr:from>
    <xdr:to>
      <xdr:col>22</xdr:col>
      <xdr:colOff>165100</xdr:colOff>
      <xdr:row>16</xdr:row>
      <xdr:rowOff>34834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45011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149817</xdr:rowOff>
    </xdr:from>
    <xdr:to>
      <xdr:col>19</xdr:col>
      <xdr:colOff>38100</xdr:colOff>
      <xdr:row>16</xdr:row>
      <xdr:rowOff>79967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6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90144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23271</xdr:rowOff>
    </xdr:from>
    <xdr:to>
      <xdr:col>15</xdr:col>
      <xdr:colOff>101600</xdr:colOff>
      <xdr:row>16</xdr:row>
      <xdr:rowOff>124871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4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135048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26840</xdr:rowOff>
    </xdr:from>
    <xdr:to>
      <xdr:col>29</xdr:col>
      <xdr:colOff>127000</xdr:colOff>
      <xdr:row>38</xdr:row>
      <xdr:rowOff>57081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94440"/>
          <a:ext cx="647700" cy="3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48819</xdr:rowOff>
    </xdr:from>
    <xdr:to>
      <xdr:col>26</xdr:col>
      <xdr:colOff>50800</xdr:colOff>
      <xdr:row>38</xdr:row>
      <xdr:rowOff>57081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516419"/>
          <a:ext cx="698500" cy="8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48819</xdr:rowOff>
    </xdr:from>
    <xdr:to>
      <xdr:col>22</xdr:col>
      <xdr:colOff>114300</xdr:colOff>
      <xdr:row>38</xdr:row>
      <xdr:rowOff>63400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16419"/>
          <a:ext cx="698500" cy="1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50468</xdr:rowOff>
    </xdr:from>
    <xdr:to>
      <xdr:col>18</xdr:col>
      <xdr:colOff>177800</xdr:colOff>
      <xdr:row>38</xdr:row>
      <xdr:rowOff>63400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518068"/>
          <a:ext cx="6985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318940</xdr:rowOff>
    </xdr:from>
    <xdr:to>
      <xdr:col>29</xdr:col>
      <xdr:colOff>177800</xdr:colOff>
      <xdr:row>38</xdr:row>
      <xdr:rowOff>77640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4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291017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6281</xdr:rowOff>
    </xdr:from>
    <xdr:to>
      <xdr:col>26</xdr:col>
      <xdr:colOff>101600</xdr:colOff>
      <xdr:row>38</xdr:row>
      <xdr:rowOff>107881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73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92658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6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340919</xdr:rowOff>
    </xdr:from>
    <xdr:to>
      <xdr:col>22</xdr:col>
      <xdr:colOff>165100</xdr:colOff>
      <xdr:row>38</xdr:row>
      <xdr:rowOff>99619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6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84396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5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12600</xdr:rowOff>
    </xdr:from>
    <xdr:to>
      <xdr:col>19</xdr:col>
      <xdr:colOff>38100</xdr:colOff>
      <xdr:row>38</xdr:row>
      <xdr:rowOff>114200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8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98977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342568</xdr:rowOff>
    </xdr:from>
    <xdr:to>
      <xdr:col>15</xdr:col>
      <xdr:colOff>101600</xdr:colOff>
      <xdr:row>38</xdr:row>
      <xdr:rowOff>101268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86045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5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7,757
7,684
212.19
12,505,378
12,069,751
325,942
5,372,025
1,078,915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32608</xdr:rowOff>
    </xdr:from>
    <xdr:to>
      <xdr:col>24</xdr:col>
      <xdr:colOff>63500</xdr:colOff>
      <xdr:row>33</xdr:row>
      <xdr:rowOff>103475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90458"/>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94666</xdr:rowOff>
    </xdr:from>
    <xdr:to>
      <xdr:col>19</xdr:col>
      <xdr:colOff>177800</xdr:colOff>
      <xdr:row>33</xdr:row>
      <xdr:rowOff>103475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52516"/>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94666</xdr:rowOff>
    </xdr:from>
    <xdr:to>
      <xdr:col>15</xdr:col>
      <xdr:colOff>50800</xdr:colOff>
      <xdr:row>33</xdr:row>
      <xdr:rowOff>135852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52516"/>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135852</xdr:rowOff>
    </xdr:from>
    <xdr:to>
      <xdr:col>10</xdr:col>
      <xdr:colOff>114300</xdr:colOff>
      <xdr:row>34</xdr:row>
      <xdr:rowOff>139448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93702"/>
          <a:ext cx="889000" cy="1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153258</xdr:rowOff>
    </xdr:from>
    <xdr:to>
      <xdr:col>24</xdr:col>
      <xdr:colOff>114300</xdr:colOff>
      <xdr:row>33</xdr:row>
      <xdr:rowOff>83408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4685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52675</xdr:rowOff>
    </xdr:from>
    <xdr:to>
      <xdr:col>20</xdr:col>
      <xdr:colOff>38100</xdr:colOff>
      <xdr:row>33</xdr:row>
      <xdr:rowOff>154275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170802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8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43866</xdr:rowOff>
    </xdr:from>
    <xdr:to>
      <xdr:col>15</xdr:col>
      <xdr:colOff>101600</xdr:colOff>
      <xdr:row>33</xdr:row>
      <xdr:rowOff>145466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161993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7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85052</xdr:rowOff>
    </xdr:from>
    <xdr:to>
      <xdr:col>10</xdr:col>
      <xdr:colOff>165100</xdr:colOff>
      <xdr:row>34</xdr:row>
      <xdr:rowOff>15202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31729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1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88648</xdr:rowOff>
    </xdr:from>
    <xdr:to>
      <xdr:col>6</xdr:col>
      <xdr:colOff>38100</xdr:colOff>
      <xdr:row>35</xdr:row>
      <xdr:rowOff>18798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35325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9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96713</xdr:rowOff>
    </xdr:from>
    <xdr:to>
      <xdr:col>24</xdr:col>
      <xdr:colOff>63500</xdr:colOff>
      <xdr:row>56</xdr:row>
      <xdr:rowOff>110148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697913"/>
          <a:ext cx="838200" cy="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96713</xdr:rowOff>
    </xdr:from>
    <xdr:to>
      <xdr:col>19</xdr:col>
      <xdr:colOff>177800</xdr:colOff>
      <xdr:row>56</xdr:row>
      <xdr:rowOff>157800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697913"/>
          <a:ext cx="889000" cy="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120266</xdr:rowOff>
    </xdr:from>
    <xdr:to>
      <xdr:col>15</xdr:col>
      <xdr:colOff>50800</xdr:colOff>
      <xdr:row>56</xdr:row>
      <xdr:rowOff>157800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721466"/>
          <a:ext cx="889000" cy="3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120266</xdr:rowOff>
    </xdr:from>
    <xdr:to>
      <xdr:col>10</xdr:col>
      <xdr:colOff>114300</xdr:colOff>
      <xdr:row>56</xdr:row>
      <xdr:rowOff>150573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21466"/>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59348</xdr:rowOff>
    </xdr:from>
    <xdr:to>
      <xdr:col>24</xdr:col>
      <xdr:colOff>114300</xdr:colOff>
      <xdr:row>56</xdr:row>
      <xdr:rowOff>160948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82225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1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45913</xdr:rowOff>
    </xdr:from>
    <xdr:to>
      <xdr:col>20</xdr:col>
      <xdr:colOff>38100</xdr:colOff>
      <xdr:row>56</xdr:row>
      <xdr:rowOff>147513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4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164040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2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107000</xdr:rowOff>
    </xdr:from>
    <xdr:to>
      <xdr:col>15</xdr:col>
      <xdr:colOff>101600</xdr:colOff>
      <xdr:row>57</xdr:row>
      <xdr:rowOff>37150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53677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8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69466</xdr:rowOff>
    </xdr:from>
    <xdr:to>
      <xdr:col>10</xdr:col>
      <xdr:colOff>165100</xdr:colOff>
      <xdr:row>56</xdr:row>
      <xdr:rowOff>171066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6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16143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44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99773</xdr:rowOff>
    </xdr:from>
    <xdr:to>
      <xdr:col>6</xdr:col>
      <xdr:colOff>38100</xdr:colOff>
      <xdr:row>57</xdr:row>
      <xdr:rowOff>29923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46450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47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97561</xdr:rowOff>
    </xdr:from>
    <xdr:to>
      <xdr:col>24</xdr:col>
      <xdr:colOff>63500</xdr:colOff>
      <xdr:row>76</xdr:row>
      <xdr:rowOff>22237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784861"/>
          <a:ext cx="838200" cy="2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2598</xdr:rowOff>
    </xdr:from>
    <xdr:to>
      <xdr:col>19</xdr:col>
      <xdr:colOff>177800</xdr:colOff>
      <xdr:row>76</xdr:row>
      <xdr:rowOff>22237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861348"/>
          <a:ext cx="889000" cy="19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2598</xdr:rowOff>
    </xdr:from>
    <xdr:to>
      <xdr:col>15</xdr:col>
      <xdr:colOff>50800</xdr:colOff>
      <xdr:row>75</xdr:row>
      <xdr:rowOff>68282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861348"/>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23761</xdr:rowOff>
    </xdr:from>
    <xdr:to>
      <xdr:col>10</xdr:col>
      <xdr:colOff>114300</xdr:colOff>
      <xdr:row>75</xdr:row>
      <xdr:rowOff>68282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882511"/>
          <a:ext cx="889000" cy="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46761</xdr:rowOff>
    </xdr:from>
    <xdr:to>
      <xdr:col>24</xdr:col>
      <xdr:colOff>114300</xdr:colOff>
      <xdr:row>74</xdr:row>
      <xdr:rowOff>148361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7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69638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5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142887</xdr:rowOff>
    </xdr:from>
    <xdr:to>
      <xdr:col>20</xdr:col>
      <xdr:colOff>38100</xdr:colOff>
      <xdr:row>76</xdr:row>
      <xdr:rowOff>73037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89564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123248</xdr:rowOff>
    </xdr:from>
    <xdr:to>
      <xdr:col>15</xdr:col>
      <xdr:colOff>101600</xdr:colOff>
      <xdr:row>75</xdr:row>
      <xdr:rowOff>53398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8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69925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5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17482</xdr:rowOff>
    </xdr:from>
    <xdr:to>
      <xdr:col>10</xdr:col>
      <xdr:colOff>165100</xdr:colOff>
      <xdr:row>75</xdr:row>
      <xdr:rowOff>119082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8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135609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6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144411</xdr:rowOff>
    </xdr:from>
    <xdr:to>
      <xdr:col>6</xdr:col>
      <xdr:colOff>38100</xdr:colOff>
      <xdr:row>75</xdr:row>
      <xdr:rowOff>74561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83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91088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6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22923</xdr:rowOff>
    </xdr:from>
    <xdr:to>
      <xdr:col>24</xdr:col>
      <xdr:colOff>63500</xdr:colOff>
      <xdr:row>95</xdr:row>
      <xdr:rowOff>119675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10673"/>
          <a:ext cx="838200" cy="9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165943</xdr:rowOff>
    </xdr:from>
    <xdr:to>
      <xdr:col>19</xdr:col>
      <xdr:colOff>177800</xdr:colOff>
      <xdr:row>95</xdr:row>
      <xdr:rowOff>119675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282243"/>
          <a:ext cx="889000" cy="12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165943</xdr:rowOff>
    </xdr:from>
    <xdr:to>
      <xdr:col>15</xdr:col>
      <xdr:colOff>50800</xdr:colOff>
      <xdr:row>96</xdr:row>
      <xdr:rowOff>43596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82243"/>
          <a:ext cx="889000" cy="2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36483</xdr:rowOff>
    </xdr:from>
    <xdr:to>
      <xdr:col>10</xdr:col>
      <xdr:colOff>114300</xdr:colOff>
      <xdr:row>96</xdr:row>
      <xdr:rowOff>43596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95683"/>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143573</xdr:rowOff>
    </xdr:from>
    <xdr:to>
      <xdr:col>24</xdr:col>
      <xdr:colOff>114300</xdr:colOff>
      <xdr:row>95</xdr:row>
      <xdr:rowOff>73723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166450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1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68875</xdr:rowOff>
    </xdr:from>
    <xdr:to>
      <xdr:col>20</xdr:col>
      <xdr:colOff>38100</xdr:colOff>
      <xdr:row>95</xdr:row>
      <xdr:rowOff>170475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15552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1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115143</xdr:rowOff>
    </xdr:from>
    <xdr:to>
      <xdr:col>15</xdr:col>
      <xdr:colOff>101600</xdr:colOff>
      <xdr:row>95</xdr:row>
      <xdr:rowOff>45293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61820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0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164246</xdr:rowOff>
    </xdr:from>
    <xdr:to>
      <xdr:col>10</xdr:col>
      <xdr:colOff>165100</xdr:colOff>
      <xdr:row>96</xdr:row>
      <xdr:rowOff>94396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5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2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157133</xdr:rowOff>
    </xdr:from>
    <xdr:to>
      <xdr:col>6</xdr:col>
      <xdr:colOff>38100</xdr:colOff>
      <xdr:row>96</xdr:row>
      <xdr:rowOff>87283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103810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78132</xdr:rowOff>
    </xdr:from>
    <xdr:to>
      <xdr:col>55</xdr:col>
      <xdr:colOff>0</xdr:colOff>
      <xdr:row>36</xdr:row>
      <xdr:rowOff>123473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50332"/>
          <a:ext cx="838200" cy="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123473</xdr:rowOff>
    </xdr:from>
    <xdr:to>
      <xdr:col>50</xdr:col>
      <xdr:colOff>114300</xdr:colOff>
      <xdr:row>36</xdr:row>
      <xdr:rowOff>136127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95673"/>
          <a:ext cx="889000" cy="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10848</xdr:rowOff>
    </xdr:from>
    <xdr:to>
      <xdr:col>45</xdr:col>
      <xdr:colOff>177800</xdr:colOff>
      <xdr:row>36</xdr:row>
      <xdr:rowOff>136127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40148"/>
          <a:ext cx="889000" cy="46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10848</xdr:rowOff>
    </xdr:from>
    <xdr:to>
      <xdr:col>41</xdr:col>
      <xdr:colOff>50800</xdr:colOff>
      <xdr:row>36</xdr:row>
      <xdr:rowOff>161032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40148"/>
          <a:ext cx="889000" cy="49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27332</xdr:rowOff>
    </xdr:from>
    <xdr:to>
      <xdr:col>55</xdr:col>
      <xdr:colOff>50800</xdr:colOff>
      <xdr:row>36</xdr:row>
      <xdr:rowOff>128932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50209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5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72673</xdr:rowOff>
    </xdr:from>
    <xdr:to>
      <xdr:col>50</xdr:col>
      <xdr:colOff>165100</xdr:colOff>
      <xdr:row>37</xdr:row>
      <xdr:rowOff>2823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4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165400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3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85327</xdr:rowOff>
    </xdr:from>
    <xdr:to>
      <xdr:col>46</xdr:col>
      <xdr:colOff>38100</xdr:colOff>
      <xdr:row>37</xdr:row>
      <xdr:rowOff>15477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32004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131498</xdr:rowOff>
    </xdr:from>
    <xdr:to>
      <xdr:col>41</xdr:col>
      <xdr:colOff>101600</xdr:colOff>
      <xdr:row>34</xdr:row>
      <xdr:rowOff>61648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78175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6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110232</xdr:rowOff>
    </xdr:from>
    <xdr:to>
      <xdr:col>36</xdr:col>
      <xdr:colOff>165100</xdr:colOff>
      <xdr:row>37</xdr:row>
      <xdr:rowOff>40382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56909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5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90325</xdr:rowOff>
    </xdr:from>
    <xdr:to>
      <xdr:col>55</xdr:col>
      <xdr:colOff>0</xdr:colOff>
      <xdr:row>58</xdr:row>
      <xdr:rowOff>5843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62975"/>
          <a:ext cx="838200" cy="8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133224</xdr:rowOff>
    </xdr:from>
    <xdr:to>
      <xdr:col>50</xdr:col>
      <xdr:colOff>114300</xdr:colOff>
      <xdr:row>58</xdr:row>
      <xdr:rowOff>5843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05874"/>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133224</xdr:rowOff>
    </xdr:from>
    <xdr:to>
      <xdr:col>45</xdr:col>
      <xdr:colOff>177800</xdr:colOff>
      <xdr:row>58</xdr:row>
      <xdr:rowOff>15839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05874"/>
          <a:ext cx="88900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162802</xdr:rowOff>
    </xdr:from>
    <xdr:to>
      <xdr:col>41</xdr:col>
      <xdr:colOff>50800</xdr:colOff>
      <xdr:row>58</xdr:row>
      <xdr:rowOff>15839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35452"/>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39525</xdr:rowOff>
    </xdr:from>
    <xdr:to>
      <xdr:col>55</xdr:col>
      <xdr:colOff>50800</xdr:colOff>
      <xdr:row>57</xdr:row>
      <xdr:rowOff>141125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62402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126493</xdr:rowOff>
    </xdr:from>
    <xdr:to>
      <xdr:col>50</xdr:col>
      <xdr:colOff>165100</xdr:colOff>
      <xdr:row>58</xdr:row>
      <xdr:rowOff>56643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73170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7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82424</xdr:rowOff>
    </xdr:from>
    <xdr:to>
      <xdr:col>46</xdr:col>
      <xdr:colOff>38100</xdr:colOff>
      <xdr:row>58</xdr:row>
      <xdr:rowOff>12574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29101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3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136489</xdr:rowOff>
    </xdr:from>
    <xdr:to>
      <xdr:col>41</xdr:col>
      <xdr:colOff>101600</xdr:colOff>
      <xdr:row>58</xdr:row>
      <xdr:rowOff>66639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83166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8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112002</xdr:rowOff>
    </xdr:from>
    <xdr:to>
      <xdr:col>36</xdr:col>
      <xdr:colOff>165100</xdr:colOff>
      <xdr:row>58</xdr:row>
      <xdr:rowOff>42152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58679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5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62449</xdr:rowOff>
    </xdr:from>
    <xdr:to>
      <xdr:col>55</xdr:col>
      <xdr:colOff>0</xdr:colOff>
      <xdr:row>78</xdr:row>
      <xdr:rowOff>62818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35549"/>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38895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4407</xdr:rowOff>
    </xdr:from>
    <xdr:to>
      <xdr:col>50</xdr:col>
      <xdr:colOff>114300</xdr:colOff>
      <xdr:row>78</xdr:row>
      <xdr:rowOff>62449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7507"/>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4407</xdr:rowOff>
    </xdr:from>
    <xdr:to>
      <xdr:col>45</xdr:col>
      <xdr:colOff>177800</xdr:colOff>
      <xdr:row>78</xdr:row>
      <xdr:rowOff>71038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77507"/>
          <a:ext cx="889000" cy="6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71038</xdr:rowOff>
    </xdr:from>
    <xdr:to>
      <xdr:col>41</xdr:col>
      <xdr:colOff>50800</xdr:colOff>
      <xdr:row>78</xdr:row>
      <xdr:rowOff>77026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44138"/>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12018</xdr:rowOff>
    </xdr:from>
    <xdr:to>
      <xdr:col>55</xdr:col>
      <xdr:colOff>50800</xdr:colOff>
      <xdr:row>78</xdr:row>
      <xdr:rowOff>113618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142845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7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11649</xdr:rowOff>
    </xdr:from>
    <xdr:to>
      <xdr:col>50</xdr:col>
      <xdr:colOff>165100</xdr:colOff>
      <xdr:row>78</xdr:row>
      <xdr:rowOff>113249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129776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5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125057</xdr:rowOff>
    </xdr:from>
    <xdr:to>
      <xdr:col>46</xdr:col>
      <xdr:colOff>38100</xdr:colOff>
      <xdr:row>78</xdr:row>
      <xdr:rowOff>55207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71734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0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20238</xdr:rowOff>
    </xdr:from>
    <xdr:to>
      <xdr:col>41</xdr:col>
      <xdr:colOff>101600</xdr:colOff>
      <xdr:row>78</xdr:row>
      <xdr:rowOff>121838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138365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6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26226</xdr:rowOff>
    </xdr:from>
    <xdr:to>
      <xdr:col>36</xdr:col>
      <xdr:colOff>165100</xdr:colOff>
      <xdr:row>78</xdr:row>
      <xdr:rowOff>127826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144353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7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156570</xdr:rowOff>
    </xdr:from>
    <xdr:to>
      <xdr:col>55</xdr:col>
      <xdr:colOff>0</xdr:colOff>
      <xdr:row>98</xdr:row>
      <xdr:rowOff>83235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15770"/>
          <a:ext cx="838200" cy="26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73923</xdr:rowOff>
    </xdr:from>
    <xdr:to>
      <xdr:col>50</xdr:col>
      <xdr:colOff>114300</xdr:colOff>
      <xdr:row>98</xdr:row>
      <xdr:rowOff>83235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76023"/>
          <a:ext cx="8890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99688</xdr:rowOff>
    </xdr:from>
    <xdr:to>
      <xdr:col>45</xdr:col>
      <xdr:colOff>177800</xdr:colOff>
      <xdr:row>98</xdr:row>
      <xdr:rowOff>73923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30338"/>
          <a:ext cx="889000" cy="14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153380</xdr:rowOff>
    </xdr:from>
    <xdr:to>
      <xdr:col>41</xdr:col>
      <xdr:colOff>50800</xdr:colOff>
      <xdr:row>97</xdr:row>
      <xdr:rowOff>99688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12580"/>
          <a:ext cx="889000" cy="11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105770</xdr:rowOff>
    </xdr:from>
    <xdr:to>
      <xdr:col>55</xdr:col>
      <xdr:colOff>50800</xdr:colOff>
      <xdr:row>97</xdr:row>
      <xdr:rowOff>35920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128647</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32435</xdr:rowOff>
    </xdr:from>
    <xdr:to>
      <xdr:col>50</xdr:col>
      <xdr:colOff>165100</xdr:colOff>
      <xdr:row>98</xdr:row>
      <xdr:rowOff>134035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125162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2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23123</xdr:rowOff>
    </xdr:from>
    <xdr:to>
      <xdr:col>46</xdr:col>
      <xdr:colOff>38100</xdr:colOff>
      <xdr:row>98</xdr:row>
      <xdr:rowOff>124723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115850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48888</xdr:rowOff>
    </xdr:from>
    <xdr:to>
      <xdr:col>41</xdr:col>
      <xdr:colOff>101600</xdr:colOff>
      <xdr:row>97</xdr:row>
      <xdr:rowOff>150488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167015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5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102580</xdr:rowOff>
    </xdr:from>
    <xdr:to>
      <xdr:col>36</xdr:col>
      <xdr:colOff>165100</xdr:colOff>
      <xdr:row>97</xdr:row>
      <xdr:rowOff>32730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49257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3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122065</xdr:rowOff>
    </xdr:from>
    <xdr:to>
      <xdr:col>85</xdr:col>
      <xdr:colOff>127000</xdr:colOff>
      <xdr:row>39</xdr:row>
      <xdr:rowOff>60441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37165"/>
          <a:ext cx="838200" cy="10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122065</xdr:rowOff>
    </xdr:from>
    <xdr:to>
      <xdr:col>81</xdr:col>
      <xdr:colOff>50800</xdr:colOff>
      <xdr:row>39</xdr:row>
      <xdr:rowOff>11303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37165"/>
          <a:ext cx="8890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159000</xdr:rowOff>
    </xdr:from>
    <xdr:to>
      <xdr:col>76</xdr:col>
      <xdr:colOff>114300</xdr:colOff>
      <xdr:row>39</xdr:row>
      <xdr:rowOff>11303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74100"/>
          <a:ext cx="889000" cy="2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143837</xdr:rowOff>
    </xdr:from>
    <xdr:to>
      <xdr:col>71</xdr:col>
      <xdr:colOff>177800</xdr:colOff>
      <xdr:row>38</xdr:row>
      <xdr:rowOff>159000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8937"/>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9641</xdr:rowOff>
    </xdr:from>
    <xdr:to>
      <xdr:col>85</xdr:col>
      <xdr:colOff>177800</xdr:colOff>
      <xdr:row>39</xdr:row>
      <xdr:rowOff>111241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96018</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1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71265</xdr:rowOff>
    </xdr:from>
    <xdr:to>
      <xdr:col>81</xdr:col>
      <xdr:colOff>101600</xdr:colOff>
      <xdr:row>39</xdr:row>
      <xdr:rowOff>1415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17942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3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131953</xdr:rowOff>
    </xdr:from>
    <xdr:to>
      <xdr:col>76</xdr:col>
      <xdr:colOff>165100</xdr:colOff>
      <xdr:row>39</xdr:row>
      <xdr:rowOff>62103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53230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3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108200</xdr:rowOff>
    </xdr:from>
    <xdr:to>
      <xdr:col>72</xdr:col>
      <xdr:colOff>38100</xdr:colOff>
      <xdr:row>39</xdr:row>
      <xdr:rowOff>38350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29477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71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93037</xdr:rowOff>
    </xdr:from>
    <xdr:to>
      <xdr:col>67</xdr:col>
      <xdr:colOff>101600</xdr:colOff>
      <xdr:row>39</xdr:row>
      <xdr:rowOff>23187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14314</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70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123771</xdr:rowOff>
    </xdr:from>
    <xdr:to>
      <xdr:col>85</xdr:col>
      <xdr:colOff>127000</xdr:colOff>
      <xdr:row>78</xdr:row>
      <xdr:rowOff>127741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496871"/>
          <a:ext cx="8382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116977</xdr:rowOff>
    </xdr:from>
    <xdr:to>
      <xdr:col>81</xdr:col>
      <xdr:colOff>50800</xdr:colOff>
      <xdr:row>78</xdr:row>
      <xdr:rowOff>123771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490077"/>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114719</xdr:rowOff>
    </xdr:from>
    <xdr:to>
      <xdr:col>76</xdr:col>
      <xdr:colOff>114300</xdr:colOff>
      <xdr:row>78</xdr:row>
      <xdr:rowOff>116977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487819"/>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107962</xdr:rowOff>
    </xdr:from>
    <xdr:to>
      <xdr:col>71</xdr:col>
      <xdr:colOff>177800</xdr:colOff>
      <xdr:row>78</xdr:row>
      <xdr:rowOff>114719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481062"/>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76941</xdr:rowOff>
    </xdr:from>
    <xdr:to>
      <xdr:col>85</xdr:col>
      <xdr:colOff>177800</xdr:colOff>
      <xdr:row>79</xdr:row>
      <xdr:rowOff>7091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4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163318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6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72971</xdr:rowOff>
    </xdr:from>
    <xdr:to>
      <xdr:col>81</xdr:col>
      <xdr:colOff>101600</xdr:colOff>
      <xdr:row>79</xdr:row>
      <xdr:rowOff>3121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165698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53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66177</xdr:rowOff>
    </xdr:from>
    <xdr:to>
      <xdr:col>76</xdr:col>
      <xdr:colOff>165100</xdr:colOff>
      <xdr:row>78</xdr:row>
      <xdr:rowOff>167777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4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158904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5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63919</xdr:rowOff>
    </xdr:from>
    <xdr:to>
      <xdr:col>72</xdr:col>
      <xdr:colOff>38100</xdr:colOff>
      <xdr:row>78</xdr:row>
      <xdr:rowOff>165519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4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156646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52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57162</xdr:rowOff>
    </xdr:from>
    <xdr:to>
      <xdr:col>67</xdr:col>
      <xdr:colOff>101600</xdr:colOff>
      <xdr:row>78</xdr:row>
      <xdr:rowOff>158762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149889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52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122258</xdr:rowOff>
    </xdr:from>
    <xdr:to>
      <xdr:col>85</xdr:col>
      <xdr:colOff>127000</xdr:colOff>
      <xdr:row>97</xdr:row>
      <xdr:rowOff>37717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81458"/>
          <a:ext cx="838200" cy="8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122258</xdr:rowOff>
    </xdr:from>
    <xdr:to>
      <xdr:col>81</xdr:col>
      <xdr:colOff>50800</xdr:colOff>
      <xdr:row>97</xdr:row>
      <xdr:rowOff>144036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81458"/>
          <a:ext cx="889000" cy="19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144036</xdr:rowOff>
    </xdr:from>
    <xdr:to>
      <xdr:col>76</xdr:col>
      <xdr:colOff>114300</xdr:colOff>
      <xdr:row>98</xdr:row>
      <xdr:rowOff>62213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74686"/>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62213</xdr:rowOff>
    </xdr:from>
    <xdr:to>
      <xdr:col>71</xdr:col>
      <xdr:colOff>177800</xdr:colOff>
      <xdr:row>98</xdr:row>
      <xdr:rowOff>110161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64313"/>
          <a:ext cx="889000" cy="4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158367</xdr:rowOff>
    </xdr:from>
    <xdr:to>
      <xdr:col>85</xdr:col>
      <xdr:colOff>177800</xdr:colOff>
      <xdr:row>97</xdr:row>
      <xdr:rowOff>88517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9794</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6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71458</xdr:rowOff>
    </xdr:from>
    <xdr:to>
      <xdr:col>81</xdr:col>
      <xdr:colOff>101600</xdr:colOff>
      <xdr:row>97</xdr:row>
      <xdr:rowOff>1608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18135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30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93236</xdr:rowOff>
    </xdr:from>
    <xdr:to>
      <xdr:col>76</xdr:col>
      <xdr:colOff>165100</xdr:colOff>
      <xdr:row>98</xdr:row>
      <xdr:rowOff>23386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2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14513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11413</xdr:rowOff>
    </xdr:from>
    <xdr:to>
      <xdr:col>72</xdr:col>
      <xdr:colOff>38100</xdr:colOff>
      <xdr:row>98</xdr:row>
      <xdr:rowOff>113013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104140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0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59361</xdr:rowOff>
    </xdr:from>
    <xdr:to>
      <xdr:col>67</xdr:col>
      <xdr:colOff>101600</xdr:colOff>
      <xdr:row>98</xdr:row>
      <xdr:rowOff>160961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152088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133345</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48445"/>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133345</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48445"/>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82545</xdr:rowOff>
    </xdr:from>
    <xdr:to>
      <xdr:col>112</xdr:col>
      <xdr:colOff>38100</xdr:colOff>
      <xdr:row>39</xdr:row>
      <xdr:rowOff>12695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9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3822</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69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93728</xdr:rowOff>
    </xdr:from>
    <xdr:to>
      <xdr:col>116</xdr:col>
      <xdr:colOff>63500</xdr:colOff>
      <xdr:row>58</xdr:row>
      <xdr:rowOff>94593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37828"/>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27962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7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94593</xdr:rowOff>
    </xdr:from>
    <xdr:to>
      <xdr:col>111</xdr:col>
      <xdr:colOff>177800</xdr:colOff>
      <xdr:row>58</xdr:row>
      <xdr:rowOff>94853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38693"/>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94853</xdr:rowOff>
    </xdr:from>
    <xdr:to>
      <xdr:col>107</xdr:col>
      <xdr:colOff>50800</xdr:colOff>
      <xdr:row>58</xdr:row>
      <xdr:rowOff>95228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38953"/>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95228</xdr:rowOff>
    </xdr:from>
    <xdr:to>
      <xdr:col>102</xdr:col>
      <xdr:colOff>114300</xdr:colOff>
      <xdr:row>58</xdr:row>
      <xdr:rowOff>95443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39328"/>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42928</xdr:rowOff>
    </xdr:from>
    <xdr:to>
      <xdr:col>116</xdr:col>
      <xdr:colOff>114300</xdr:colOff>
      <xdr:row>58</xdr:row>
      <xdr:rowOff>144528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2305</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43793</xdr:rowOff>
    </xdr:from>
    <xdr:to>
      <xdr:col>112</xdr:col>
      <xdr:colOff>38100</xdr:colOff>
      <xdr:row>58</xdr:row>
      <xdr:rowOff>145393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136520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8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44053</xdr:rowOff>
    </xdr:from>
    <xdr:to>
      <xdr:col>107</xdr:col>
      <xdr:colOff>101600</xdr:colOff>
      <xdr:row>58</xdr:row>
      <xdr:rowOff>145653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162180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6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44428</xdr:rowOff>
    </xdr:from>
    <xdr:to>
      <xdr:col>102</xdr:col>
      <xdr:colOff>165100</xdr:colOff>
      <xdr:row>58</xdr:row>
      <xdr:rowOff>146028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162555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6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44643</xdr:rowOff>
    </xdr:from>
    <xdr:to>
      <xdr:col>98</xdr:col>
      <xdr:colOff>38100</xdr:colOff>
      <xdr:row>58</xdr:row>
      <xdr:rowOff>146243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162770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51905</xdr:rowOff>
    </xdr:from>
    <xdr:to>
      <xdr:col>116</xdr:col>
      <xdr:colOff>63500</xdr:colOff>
      <xdr:row>74</xdr:row>
      <xdr:rowOff>78956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39205"/>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121806</xdr:rowOff>
    </xdr:from>
    <xdr:to>
      <xdr:col>111</xdr:col>
      <xdr:colOff>177800</xdr:colOff>
      <xdr:row>74</xdr:row>
      <xdr:rowOff>78956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637656"/>
          <a:ext cx="889000" cy="1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91732</xdr:rowOff>
    </xdr:from>
    <xdr:to>
      <xdr:col>107</xdr:col>
      <xdr:colOff>50800</xdr:colOff>
      <xdr:row>73</xdr:row>
      <xdr:rowOff>121806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264682"/>
          <a:ext cx="889000" cy="3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91732</xdr:rowOff>
    </xdr:from>
    <xdr:to>
      <xdr:col>102</xdr:col>
      <xdr:colOff>114300</xdr:colOff>
      <xdr:row>72</xdr:row>
      <xdr:rowOff>124434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264682"/>
          <a:ext cx="889000" cy="20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1105</xdr:rowOff>
    </xdr:from>
    <xdr:to>
      <xdr:col>116</xdr:col>
      <xdr:colOff>114300</xdr:colOff>
      <xdr:row>74</xdr:row>
      <xdr:rowOff>102705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23982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28156</xdr:rowOff>
    </xdr:from>
    <xdr:to>
      <xdr:col>112</xdr:col>
      <xdr:colOff>38100</xdr:colOff>
      <xdr:row>74</xdr:row>
      <xdr:rowOff>129756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146283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4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71006</xdr:rowOff>
    </xdr:from>
    <xdr:to>
      <xdr:col>107</xdr:col>
      <xdr:colOff>101600</xdr:colOff>
      <xdr:row>74</xdr:row>
      <xdr:rowOff>1156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17683</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40932</xdr:rowOff>
    </xdr:from>
    <xdr:to>
      <xdr:col>102</xdr:col>
      <xdr:colOff>165100</xdr:colOff>
      <xdr:row>71</xdr:row>
      <xdr:rowOff>142532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2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159059</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19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73634</xdr:rowOff>
    </xdr:from>
    <xdr:to>
      <xdr:col>98</xdr:col>
      <xdr:colOff>38100</xdr:colOff>
      <xdr:row>73</xdr:row>
      <xdr:rowOff>3784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4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20311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1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1,555,982</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おり、前年度と比較して増加している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要因として、維持補修費が施設の撤去等により</a:t>
          </a:r>
          <a:r>
            <a:rPr kumimoji="1" lang="en-US" altLang="ja-JP" sz="1100">
              <a:solidFill>
                <a:schemeClr val="dk1"/>
              </a:solidFill>
              <a:effectLst/>
              <a:latin typeface="+mn-lt"/>
              <a:ea typeface="+mn-ea"/>
              <a:cs typeface="+mn-cs"/>
            </a:rPr>
            <a:t>49.87%</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42,212</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また、普通建設事業費（うち更新整備）が公共施設等の大規模改修等により</a:t>
          </a:r>
          <a:r>
            <a:rPr kumimoji="1" lang="en-US" altLang="ja-JP" sz="1100">
              <a:solidFill>
                <a:schemeClr val="dk1"/>
              </a:solidFill>
              <a:effectLst/>
              <a:latin typeface="+mn-lt"/>
              <a:ea typeface="+mn-ea"/>
              <a:cs typeface="+mn-cs"/>
            </a:rPr>
            <a:t>144.08</a:t>
          </a:r>
          <a:r>
            <a:rPr kumimoji="1" lang="ja-JP" altLang="en-US" sz="1100">
              <a:solidFill>
                <a:schemeClr val="dk1"/>
              </a:solidFill>
              <a:effectLst/>
              <a:latin typeface="+mn-lt"/>
              <a:ea typeface="+mn-ea"/>
              <a:cs typeface="+mn-cs"/>
            </a:rPr>
            <a:t>％増加し、住民一人当たり</a:t>
          </a:r>
          <a:r>
            <a:rPr kumimoji="1" lang="en-US" altLang="ja-JP" sz="1100">
              <a:solidFill>
                <a:schemeClr val="dk1"/>
              </a:solidFill>
              <a:effectLst/>
              <a:latin typeface="+mn-lt"/>
              <a:ea typeface="+mn-ea"/>
              <a:cs typeface="+mn-cs"/>
            </a:rPr>
            <a:t>139,834</a:t>
          </a:r>
          <a:r>
            <a:rPr kumimoji="1" lang="ja-JP" altLang="en-US" sz="1100">
              <a:solidFill>
                <a:schemeClr val="dk1"/>
              </a:solidFill>
              <a:effectLst/>
              <a:latin typeface="+mn-lt"/>
              <a:ea typeface="+mn-ea"/>
              <a:cs typeface="+mn-cs"/>
            </a:rPr>
            <a:t>円となっている。また、</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物件費について、類似</a:t>
          </a:r>
          <a:r>
            <a:rPr kumimoji="1" lang="ja-JP" altLang="ja-JP" sz="1100">
              <a:solidFill>
                <a:schemeClr val="dk1"/>
              </a:solidFill>
              <a:effectLst/>
              <a:latin typeface="+mn-lt"/>
              <a:ea typeface="+mn-ea"/>
              <a:cs typeface="+mn-cs"/>
            </a:rPr>
            <a:t>団体と比較して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一人当たりのコストが高い状況は続いている。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要因の一つとして、</a:t>
          </a:r>
          <a:r>
            <a:rPr kumimoji="1" lang="ja-JP" altLang="ja-JP" sz="1100">
              <a:solidFill>
                <a:schemeClr val="dk1"/>
              </a:solidFill>
              <a:effectLst/>
              <a:latin typeface="+mn-lt"/>
              <a:ea typeface="+mn-ea"/>
              <a:cs typeface="+mn-cs"/>
            </a:rPr>
            <a:t>当町は保有する</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施設が多く、</a:t>
          </a:r>
          <a:r>
            <a:rPr kumimoji="1" lang="ja-JP" altLang="en-US" sz="1100">
              <a:solidFill>
                <a:schemeClr val="dk1"/>
              </a:solidFill>
              <a:effectLst/>
              <a:latin typeface="+mn-lt"/>
              <a:ea typeface="+mn-ea"/>
              <a:cs typeface="+mn-cs"/>
            </a:rPr>
            <a:t>施設の維持管理経費等の負担が大きいことから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公共施設個別施設計画に基づく、公共施設の適正な配置及び維持管理経費の削減に努める。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7,757
7,684
212.19
12,505,378
12,069,751
325,942
5,372,025
1,078,915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35687</xdr:rowOff>
    </xdr:from>
    <xdr:to>
      <xdr:col>24</xdr:col>
      <xdr:colOff>63500</xdr:colOff>
      <xdr:row>33</xdr:row>
      <xdr:rowOff>50056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22087"/>
          <a:ext cx="838200" cy="18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50056</xdr:rowOff>
    </xdr:from>
    <xdr:to>
      <xdr:col>19</xdr:col>
      <xdr:colOff>177800</xdr:colOff>
      <xdr:row>34</xdr:row>
      <xdr:rowOff>19032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07906"/>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19032</xdr:rowOff>
    </xdr:from>
    <xdr:to>
      <xdr:col>15</xdr:col>
      <xdr:colOff>50800</xdr:colOff>
      <xdr:row>34</xdr:row>
      <xdr:rowOff>22624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4833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78141</xdr:rowOff>
    </xdr:from>
    <xdr:to>
      <xdr:col>10</xdr:col>
      <xdr:colOff>114300</xdr:colOff>
      <xdr:row>34</xdr:row>
      <xdr:rowOff>22624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35991"/>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156337</xdr:rowOff>
    </xdr:from>
    <xdr:to>
      <xdr:col>24</xdr:col>
      <xdr:colOff>114300</xdr:colOff>
      <xdr:row>32</xdr:row>
      <xdr:rowOff>86487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7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7764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2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170706</xdr:rowOff>
    </xdr:from>
    <xdr:to>
      <xdr:col>20</xdr:col>
      <xdr:colOff>38100</xdr:colOff>
      <xdr:row>33</xdr:row>
      <xdr:rowOff>100856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117383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43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139682</xdr:rowOff>
    </xdr:from>
    <xdr:to>
      <xdr:col>15</xdr:col>
      <xdr:colOff>101600</xdr:colOff>
      <xdr:row>34</xdr:row>
      <xdr:rowOff>69832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86359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7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143274</xdr:rowOff>
    </xdr:from>
    <xdr:to>
      <xdr:col>10</xdr:col>
      <xdr:colOff>165100</xdr:colOff>
      <xdr:row>34</xdr:row>
      <xdr:rowOff>73424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89951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27341</xdr:rowOff>
    </xdr:from>
    <xdr:to>
      <xdr:col>6</xdr:col>
      <xdr:colOff>38100</xdr:colOff>
      <xdr:row>33</xdr:row>
      <xdr:rowOff>128941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145468</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4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70850</xdr:rowOff>
    </xdr:from>
    <xdr:to>
      <xdr:col>24</xdr:col>
      <xdr:colOff>63500</xdr:colOff>
      <xdr:row>57</xdr:row>
      <xdr:rowOff>111771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843500"/>
          <a:ext cx="838200" cy="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70850</xdr:rowOff>
    </xdr:from>
    <xdr:to>
      <xdr:col>19</xdr:col>
      <xdr:colOff>177800</xdr:colOff>
      <xdr:row>57</xdr:row>
      <xdr:rowOff>147835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843500"/>
          <a:ext cx="889000" cy="7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75038</xdr:rowOff>
    </xdr:from>
    <xdr:to>
      <xdr:col>15</xdr:col>
      <xdr:colOff>50800</xdr:colOff>
      <xdr:row>57</xdr:row>
      <xdr:rowOff>147835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47688"/>
          <a:ext cx="889000" cy="7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75038</xdr:rowOff>
    </xdr:from>
    <xdr:to>
      <xdr:col>10</xdr:col>
      <xdr:colOff>114300</xdr:colOff>
      <xdr:row>58</xdr:row>
      <xdr:rowOff>58091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47688"/>
          <a:ext cx="889000" cy="15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60971</xdr:rowOff>
    </xdr:from>
    <xdr:to>
      <xdr:col>24</xdr:col>
      <xdr:colOff>114300</xdr:colOff>
      <xdr:row>57</xdr:row>
      <xdr:rowOff>162571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83848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20050</xdr:rowOff>
    </xdr:from>
    <xdr:to>
      <xdr:col>20</xdr:col>
      <xdr:colOff>38100</xdr:colOff>
      <xdr:row>57</xdr:row>
      <xdr:rowOff>121650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138177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56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97035</xdr:rowOff>
    </xdr:from>
    <xdr:to>
      <xdr:col>15</xdr:col>
      <xdr:colOff>101600</xdr:colOff>
      <xdr:row>58</xdr:row>
      <xdr:rowOff>27185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43712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4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24238</xdr:rowOff>
    </xdr:from>
    <xdr:to>
      <xdr:col>10</xdr:col>
      <xdr:colOff>165100</xdr:colOff>
      <xdr:row>57</xdr:row>
      <xdr:rowOff>125838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142365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7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7291</xdr:rowOff>
    </xdr:from>
    <xdr:to>
      <xdr:col>6</xdr:col>
      <xdr:colOff>38100</xdr:colOff>
      <xdr:row>58</xdr:row>
      <xdr:rowOff>108891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125418</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2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151329</xdr:rowOff>
    </xdr:from>
    <xdr:to>
      <xdr:col>24</xdr:col>
      <xdr:colOff>63500</xdr:colOff>
      <xdr:row>76</xdr:row>
      <xdr:rowOff>53956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10079"/>
          <a:ext cx="838200" cy="7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28223</xdr:rowOff>
    </xdr:from>
    <xdr:to>
      <xdr:col>19</xdr:col>
      <xdr:colOff>177800</xdr:colOff>
      <xdr:row>76</xdr:row>
      <xdr:rowOff>53956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58423"/>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28223</xdr:rowOff>
    </xdr:from>
    <xdr:to>
      <xdr:col>15</xdr:col>
      <xdr:colOff>50800</xdr:colOff>
      <xdr:row>76</xdr:row>
      <xdr:rowOff>137105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58423"/>
          <a:ext cx="889000" cy="10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123089</xdr:rowOff>
    </xdr:from>
    <xdr:to>
      <xdr:col>10</xdr:col>
      <xdr:colOff>114300</xdr:colOff>
      <xdr:row>76</xdr:row>
      <xdr:rowOff>137105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53289"/>
          <a:ext cx="889000" cy="1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100528</xdr:rowOff>
    </xdr:from>
    <xdr:to>
      <xdr:col>24</xdr:col>
      <xdr:colOff>114300</xdr:colOff>
      <xdr:row>76</xdr:row>
      <xdr:rowOff>30677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59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123405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1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3156</xdr:rowOff>
    </xdr:from>
    <xdr:to>
      <xdr:col>20</xdr:col>
      <xdr:colOff>38100</xdr:colOff>
      <xdr:row>76</xdr:row>
      <xdr:rowOff>104756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3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121283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148873</xdr:rowOff>
    </xdr:from>
    <xdr:to>
      <xdr:col>15</xdr:col>
      <xdr:colOff>101600</xdr:colOff>
      <xdr:row>76</xdr:row>
      <xdr:rowOff>79023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95550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8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86305</xdr:rowOff>
    </xdr:from>
    <xdr:to>
      <xdr:col>10</xdr:col>
      <xdr:colOff>165100</xdr:colOff>
      <xdr:row>77</xdr:row>
      <xdr:rowOff>16455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32983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9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72289</xdr:rowOff>
    </xdr:from>
    <xdr:to>
      <xdr:col>6</xdr:col>
      <xdr:colOff>38100</xdr:colOff>
      <xdr:row>77</xdr:row>
      <xdr:rowOff>2439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18966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7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88379</xdr:rowOff>
    </xdr:from>
    <xdr:to>
      <xdr:col>24</xdr:col>
      <xdr:colOff>63500</xdr:colOff>
      <xdr:row>98</xdr:row>
      <xdr:rowOff>93511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0479"/>
          <a:ext cx="8382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90720</xdr:rowOff>
    </xdr:from>
    <xdr:to>
      <xdr:col>19</xdr:col>
      <xdr:colOff>177800</xdr:colOff>
      <xdr:row>98</xdr:row>
      <xdr:rowOff>93511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92820"/>
          <a:ext cx="889000" cy="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74016</xdr:rowOff>
    </xdr:from>
    <xdr:to>
      <xdr:col>15</xdr:col>
      <xdr:colOff>50800</xdr:colOff>
      <xdr:row>98</xdr:row>
      <xdr:rowOff>90720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76116"/>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74016</xdr:rowOff>
    </xdr:from>
    <xdr:to>
      <xdr:col>10</xdr:col>
      <xdr:colOff>114300</xdr:colOff>
      <xdr:row>98</xdr:row>
      <xdr:rowOff>79752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6116"/>
          <a:ext cx="889000" cy="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37579</xdr:rowOff>
    </xdr:from>
    <xdr:to>
      <xdr:col>24</xdr:col>
      <xdr:colOff>114300</xdr:colOff>
      <xdr:row>98</xdr:row>
      <xdr:rowOff>139179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42711</xdr:rowOff>
    </xdr:from>
    <xdr:to>
      <xdr:col>20</xdr:col>
      <xdr:colOff>38100</xdr:colOff>
      <xdr:row>98</xdr:row>
      <xdr:rowOff>144311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160838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62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39920</xdr:rowOff>
    </xdr:from>
    <xdr:to>
      <xdr:col>15</xdr:col>
      <xdr:colOff>101600</xdr:colOff>
      <xdr:row>98</xdr:row>
      <xdr:rowOff>141520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158047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61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23216</xdr:rowOff>
    </xdr:from>
    <xdr:to>
      <xdr:col>10</xdr:col>
      <xdr:colOff>165100</xdr:colOff>
      <xdr:row>98</xdr:row>
      <xdr:rowOff>124816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141343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60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28952</xdr:rowOff>
    </xdr:from>
    <xdr:to>
      <xdr:col>6</xdr:col>
      <xdr:colOff>38100</xdr:colOff>
      <xdr:row>98</xdr:row>
      <xdr:rowOff>130552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147079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60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13913</xdr:rowOff>
    </xdr:from>
    <xdr:to>
      <xdr:col>55</xdr:col>
      <xdr:colOff>0</xdr:colOff>
      <xdr:row>36</xdr:row>
      <xdr:rowOff>20542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18611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17628</xdr:rowOff>
    </xdr:from>
    <xdr:to>
      <xdr:col>50</xdr:col>
      <xdr:colOff>114300</xdr:colOff>
      <xdr:row>36</xdr:row>
      <xdr:rowOff>20542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189828"/>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17628</xdr:rowOff>
    </xdr:from>
    <xdr:to>
      <xdr:col>45</xdr:col>
      <xdr:colOff>177800</xdr:colOff>
      <xdr:row>36</xdr:row>
      <xdr:rowOff>20142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18982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20142</xdr:rowOff>
    </xdr:from>
    <xdr:to>
      <xdr:col>41</xdr:col>
      <xdr:colOff>50800</xdr:colOff>
      <xdr:row>36</xdr:row>
      <xdr:rowOff>23857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192342"/>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170425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134563</xdr:rowOff>
    </xdr:from>
    <xdr:to>
      <xdr:col>55</xdr:col>
      <xdr:colOff>50800</xdr:colOff>
      <xdr:row>36</xdr:row>
      <xdr:rowOff>64713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157440</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98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141192</xdr:rowOff>
    </xdr:from>
    <xdr:to>
      <xdr:col>50</xdr:col>
      <xdr:colOff>165100</xdr:colOff>
      <xdr:row>36</xdr:row>
      <xdr:rowOff>71342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4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87869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91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138278</xdr:rowOff>
    </xdr:from>
    <xdr:to>
      <xdr:col>46</xdr:col>
      <xdr:colOff>38100</xdr:colOff>
      <xdr:row>36</xdr:row>
      <xdr:rowOff>68428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84955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1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140792</xdr:rowOff>
    </xdr:from>
    <xdr:to>
      <xdr:col>41</xdr:col>
      <xdr:colOff>101600</xdr:colOff>
      <xdr:row>36</xdr:row>
      <xdr:rowOff>70942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87469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1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144507</xdr:rowOff>
    </xdr:from>
    <xdr:to>
      <xdr:col>36</xdr:col>
      <xdr:colOff>165100</xdr:colOff>
      <xdr:row>36</xdr:row>
      <xdr:rowOff>74657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91184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2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49705</xdr:rowOff>
    </xdr:from>
    <xdr:to>
      <xdr:col>55</xdr:col>
      <xdr:colOff>0</xdr:colOff>
      <xdr:row>54</xdr:row>
      <xdr:rowOff>90062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8965105"/>
          <a:ext cx="838200" cy="38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3578</xdr:rowOff>
    </xdr:from>
    <xdr:to>
      <xdr:col>50</xdr:col>
      <xdr:colOff>114300</xdr:colOff>
      <xdr:row>54</xdr:row>
      <xdr:rowOff>90062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261878"/>
          <a:ext cx="889000" cy="8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120676</xdr:rowOff>
    </xdr:from>
    <xdr:to>
      <xdr:col>45</xdr:col>
      <xdr:colOff>177800</xdr:colOff>
      <xdr:row>54</xdr:row>
      <xdr:rowOff>3578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207526"/>
          <a:ext cx="889000" cy="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120676</xdr:rowOff>
    </xdr:from>
    <xdr:to>
      <xdr:col>41</xdr:col>
      <xdr:colOff>50800</xdr:colOff>
      <xdr:row>53</xdr:row>
      <xdr:rowOff>151034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207526"/>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170355</xdr:rowOff>
    </xdr:from>
    <xdr:to>
      <xdr:col>55</xdr:col>
      <xdr:colOff>50800</xdr:colOff>
      <xdr:row>52</xdr:row>
      <xdr:rowOff>100505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9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21782</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76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39262</xdr:rowOff>
    </xdr:from>
    <xdr:to>
      <xdr:col>50</xdr:col>
      <xdr:colOff>165100</xdr:colOff>
      <xdr:row>54</xdr:row>
      <xdr:rowOff>140862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157389</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07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124228</xdr:rowOff>
    </xdr:from>
    <xdr:to>
      <xdr:col>46</xdr:col>
      <xdr:colOff>38100</xdr:colOff>
      <xdr:row>54</xdr:row>
      <xdr:rowOff>54378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2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70905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898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69876</xdr:rowOff>
    </xdr:from>
    <xdr:to>
      <xdr:col>41</xdr:col>
      <xdr:colOff>101600</xdr:colOff>
      <xdr:row>54</xdr:row>
      <xdr:rowOff>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1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16553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893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100234</xdr:rowOff>
    </xdr:from>
    <xdr:to>
      <xdr:col>36</xdr:col>
      <xdr:colOff>165100</xdr:colOff>
      <xdr:row>54</xdr:row>
      <xdr:rowOff>30384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1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46911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896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36148</xdr:rowOff>
    </xdr:from>
    <xdr:to>
      <xdr:col>55</xdr:col>
      <xdr:colOff>0</xdr:colOff>
      <xdr:row>75</xdr:row>
      <xdr:rowOff>52481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551998"/>
          <a:ext cx="838200" cy="35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73692</xdr:rowOff>
    </xdr:from>
    <xdr:to>
      <xdr:col>50</xdr:col>
      <xdr:colOff>114300</xdr:colOff>
      <xdr:row>75</xdr:row>
      <xdr:rowOff>52481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760992"/>
          <a:ext cx="889000" cy="15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73692</xdr:rowOff>
    </xdr:from>
    <xdr:to>
      <xdr:col>45</xdr:col>
      <xdr:colOff>177800</xdr:colOff>
      <xdr:row>77</xdr:row>
      <xdr:rowOff>36925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760992"/>
          <a:ext cx="889000" cy="47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28304</xdr:rowOff>
    </xdr:from>
    <xdr:to>
      <xdr:col>41</xdr:col>
      <xdr:colOff>50800</xdr:colOff>
      <xdr:row>77</xdr:row>
      <xdr:rowOff>36925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229954"/>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156798</xdr:rowOff>
    </xdr:from>
    <xdr:to>
      <xdr:col>55</xdr:col>
      <xdr:colOff>50800</xdr:colOff>
      <xdr:row>73</xdr:row>
      <xdr:rowOff>86948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5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8225</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35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1681</xdr:rowOff>
    </xdr:from>
    <xdr:to>
      <xdr:col>50</xdr:col>
      <xdr:colOff>165100</xdr:colOff>
      <xdr:row>75</xdr:row>
      <xdr:rowOff>103281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8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119808</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63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22892</xdr:rowOff>
    </xdr:from>
    <xdr:to>
      <xdr:col>46</xdr:col>
      <xdr:colOff>38100</xdr:colOff>
      <xdr:row>74</xdr:row>
      <xdr:rowOff>124492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7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141019</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48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157575</xdr:rowOff>
    </xdr:from>
    <xdr:to>
      <xdr:col>41</xdr:col>
      <xdr:colOff>101600</xdr:colOff>
      <xdr:row>77</xdr:row>
      <xdr:rowOff>87725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104252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6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148954</xdr:rowOff>
    </xdr:from>
    <xdr:to>
      <xdr:col>36</xdr:col>
      <xdr:colOff>165100</xdr:colOff>
      <xdr:row>77</xdr:row>
      <xdr:rowOff>79104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95630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98200</xdr:rowOff>
    </xdr:from>
    <xdr:to>
      <xdr:col>55</xdr:col>
      <xdr:colOff>0</xdr:colOff>
      <xdr:row>95</xdr:row>
      <xdr:rowOff>170318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385950"/>
          <a:ext cx="838200" cy="7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167315</xdr:rowOff>
    </xdr:from>
    <xdr:to>
      <xdr:col>50</xdr:col>
      <xdr:colOff>114300</xdr:colOff>
      <xdr:row>95</xdr:row>
      <xdr:rowOff>98200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283615"/>
          <a:ext cx="889000" cy="10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97363</xdr:rowOff>
    </xdr:from>
    <xdr:to>
      <xdr:col>45</xdr:col>
      <xdr:colOff>177800</xdr:colOff>
      <xdr:row>94</xdr:row>
      <xdr:rowOff>167315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213663"/>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97363</xdr:rowOff>
    </xdr:from>
    <xdr:to>
      <xdr:col>41</xdr:col>
      <xdr:colOff>50800</xdr:colOff>
      <xdr:row>95</xdr:row>
      <xdr:rowOff>170273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213663"/>
          <a:ext cx="889000" cy="2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119518</xdr:rowOff>
    </xdr:from>
    <xdr:to>
      <xdr:col>55</xdr:col>
      <xdr:colOff>50800</xdr:colOff>
      <xdr:row>96</xdr:row>
      <xdr:rowOff>49668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142395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5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47400</xdr:rowOff>
    </xdr:from>
    <xdr:to>
      <xdr:col>50</xdr:col>
      <xdr:colOff>165100</xdr:colOff>
      <xdr:row>95</xdr:row>
      <xdr:rowOff>149000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165527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1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116515</xdr:rowOff>
    </xdr:from>
    <xdr:to>
      <xdr:col>46</xdr:col>
      <xdr:colOff>38100</xdr:colOff>
      <xdr:row>95</xdr:row>
      <xdr:rowOff>46665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63192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0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46563</xdr:rowOff>
    </xdr:from>
    <xdr:to>
      <xdr:col>41</xdr:col>
      <xdr:colOff>101600</xdr:colOff>
      <xdr:row>94</xdr:row>
      <xdr:rowOff>148163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1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164690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93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119473</xdr:rowOff>
    </xdr:from>
    <xdr:to>
      <xdr:col>36</xdr:col>
      <xdr:colOff>165100</xdr:colOff>
      <xdr:row>96</xdr:row>
      <xdr:rowOff>49623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66150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8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133642</xdr:rowOff>
    </xdr:from>
    <xdr:to>
      <xdr:col>85</xdr:col>
      <xdr:colOff>127000</xdr:colOff>
      <xdr:row>36</xdr:row>
      <xdr:rowOff>119616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34392"/>
          <a:ext cx="838200" cy="1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119616</xdr:rowOff>
    </xdr:from>
    <xdr:to>
      <xdr:col>81</xdr:col>
      <xdr:colOff>50800</xdr:colOff>
      <xdr:row>37</xdr:row>
      <xdr:rowOff>89588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91816"/>
          <a:ext cx="889000" cy="1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55167</xdr:rowOff>
    </xdr:from>
    <xdr:to>
      <xdr:col>76</xdr:col>
      <xdr:colOff>114300</xdr:colOff>
      <xdr:row>37</xdr:row>
      <xdr:rowOff>89588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98817"/>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32960</xdr:rowOff>
    </xdr:from>
    <xdr:to>
      <xdr:col>71</xdr:col>
      <xdr:colOff>177800</xdr:colOff>
      <xdr:row>37</xdr:row>
      <xdr:rowOff>55167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033710"/>
          <a:ext cx="889000" cy="3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82842</xdr:rowOff>
    </xdr:from>
    <xdr:to>
      <xdr:col>85</xdr:col>
      <xdr:colOff>177800</xdr:colOff>
      <xdr:row>36</xdr:row>
      <xdr:rowOff>12992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105719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68816</xdr:rowOff>
    </xdr:from>
    <xdr:to>
      <xdr:col>81</xdr:col>
      <xdr:colOff>101600</xdr:colOff>
      <xdr:row>36</xdr:row>
      <xdr:rowOff>170416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15493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1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38788</xdr:rowOff>
    </xdr:from>
    <xdr:to>
      <xdr:col>76</xdr:col>
      <xdr:colOff>165100</xdr:colOff>
      <xdr:row>37</xdr:row>
      <xdr:rowOff>140388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156915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4367</xdr:rowOff>
    </xdr:from>
    <xdr:to>
      <xdr:col>72</xdr:col>
      <xdr:colOff>38100</xdr:colOff>
      <xdr:row>37</xdr:row>
      <xdr:rowOff>105967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2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153610</xdr:rowOff>
    </xdr:from>
    <xdr:to>
      <xdr:col>67</xdr:col>
      <xdr:colOff>101600</xdr:colOff>
      <xdr:row>35</xdr:row>
      <xdr:rowOff>83760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9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100287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122631</xdr:rowOff>
    </xdr:from>
    <xdr:to>
      <xdr:col>85</xdr:col>
      <xdr:colOff>127000</xdr:colOff>
      <xdr:row>56</xdr:row>
      <xdr:rowOff>56002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552381"/>
          <a:ext cx="838200" cy="10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56002</xdr:rowOff>
    </xdr:from>
    <xdr:to>
      <xdr:col>81</xdr:col>
      <xdr:colOff>50800</xdr:colOff>
      <xdr:row>56</xdr:row>
      <xdr:rowOff>87068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57202"/>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157596</xdr:rowOff>
    </xdr:from>
    <xdr:to>
      <xdr:col>76</xdr:col>
      <xdr:colOff>114300</xdr:colOff>
      <xdr:row>56</xdr:row>
      <xdr:rowOff>87068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87346"/>
          <a:ext cx="889000" cy="10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109293</xdr:rowOff>
    </xdr:from>
    <xdr:to>
      <xdr:col>71</xdr:col>
      <xdr:colOff>177800</xdr:colOff>
      <xdr:row>55</xdr:row>
      <xdr:rowOff>157596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39043"/>
          <a:ext cx="889000" cy="4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71831</xdr:rowOff>
    </xdr:from>
    <xdr:to>
      <xdr:col>85</xdr:col>
      <xdr:colOff>177800</xdr:colOff>
      <xdr:row>56</xdr:row>
      <xdr:rowOff>1981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94708</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5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5202</xdr:rowOff>
    </xdr:from>
    <xdr:to>
      <xdr:col>81</xdr:col>
      <xdr:colOff>101600</xdr:colOff>
      <xdr:row>56</xdr:row>
      <xdr:rowOff>106802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123329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3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36268</xdr:rowOff>
    </xdr:from>
    <xdr:to>
      <xdr:col>76</xdr:col>
      <xdr:colOff>165100</xdr:colOff>
      <xdr:row>56</xdr:row>
      <xdr:rowOff>137868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154395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106796</xdr:rowOff>
    </xdr:from>
    <xdr:to>
      <xdr:col>72</xdr:col>
      <xdr:colOff>38100</xdr:colOff>
      <xdr:row>56</xdr:row>
      <xdr:rowOff>36946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53473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31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58493</xdr:rowOff>
    </xdr:from>
    <xdr:to>
      <xdr:col>67</xdr:col>
      <xdr:colOff>101600</xdr:colOff>
      <xdr:row>55</xdr:row>
      <xdr:rowOff>160093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4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5170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26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122065</xdr:rowOff>
    </xdr:from>
    <xdr:to>
      <xdr:col>85</xdr:col>
      <xdr:colOff>127000</xdr:colOff>
      <xdr:row>79</xdr:row>
      <xdr:rowOff>60441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95165"/>
          <a:ext cx="838200" cy="10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122065</xdr:rowOff>
    </xdr:from>
    <xdr:to>
      <xdr:col>81</xdr:col>
      <xdr:colOff>50800</xdr:colOff>
      <xdr:row>79</xdr:row>
      <xdr:rowOff>11303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95165"/>
          <a:ext cx="8890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159000</xdr:rowOff>
    </xdr:from>
    <xdr:to>
      <xdr:col>76</xdr:col>
      <xdr:colOff>114300</xdr:colOff>
      <xdr:row>79</xdr:row>
      <xdr:rowOff>11303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32100"/>
          <a:ext cx="889000" cy="2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143836</xdr:rowOff>
    </xdr:from>
    <xdr:to>
      <xdr:col>71</xdr:col>
      <xdr:colOff>177800</xdr:colOff>
      <xdr:row>78</xdr:row>
      <xdr:rowOff>159000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6936"/>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9641</xdr:rowOff>
    </xdr:from>
    <xdr:to>
      <xdr:col>85</xdr:col>
      <xdr:colOff>177800</xdr:colOff>
      <xdr:row>79</xdr:row>
      <xdr:rowOff>111241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96018</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71265</xdr:rowOff>
    </xdr:from>
    <xdr:to>
      <xdr:col>81</xdr:col>
      <xdr:colOff>101600</xdr:colOff>
      <xdr:row>79</xdr:row>
      <xdr:rowOff>1415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17942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21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131953</xdr:rowOff>
    </xdr:from>
    <xdr:to>
      <xdr:col>76</xdr:col>
      <xdr:colOff>165100</xdr:colOff>
      <xdr:row>79</xdr:row>
      <xdr:rowOff>62103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53230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9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108200</xdr:rowOff>
    </xdr:from>
    <xdr:to>
      <xdr:col>72</xdr:col>
      <xdr:colOff>38100</xdr:colOff>
      <xdr:row>79</xdr:row>
      <xdr:rowOff>38350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29477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57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93036</xdr:rowOff>
    </xdr:from>
    <xdr:to>
      <xdr:col>67</xdr:col>
      <xdr:colOff>101600</xdr:colOff>
      <xdr:row>79</xdr:row>
      <xdr:rowOff>23186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14313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55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123771</xdr:rowOff>
    </xdr:from>
    <xdr:to>
      <xdr:col>85</xdr:col>
      <xdr:colOff>127000</xdr:colOff>
      <xdr:row>98</xdr:row>
      <xdr:rowOff>127741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925871"/>
          <a:ext cx="8382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116977</xdr:rowOff>
    </xdr:from>
    <xdr:to>
      <xdr:col>81</xdr:col>
      <xdr:colOff>50800</xdr:colOff>
      <xdr:row>98</xdr:row>
      <xdr:rowOff>123771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919077"/>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114719</xdr:rowOff>
    </xdr:from>
    <xdr:to>
      <xdr:col>76</xdr:col>
      <xdr:colOff>114300</xdr:colOff>
      <xdr:row>98</xdr:row>
      <xdr:rowOff>116977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916819"/>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107962</xdr:rowOff>
    </xdr:from>
    <xdr:to>
      <xdr:col>71</xdr:col>
      <xdr:colOff>177800</xdr:colOff>
      <xdr:row>98</xdr:row>
      <xdr:rowOff>114719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910062"/>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76941</xdr:rowOff>
    </xdr:from>
    <xdr:to>
      <xdr:col>85</xdr:col>
      <xdr:colOff>177800</xdr:colOff>
      <xdr:row>99</xdr:row>
      <xdr:rowOff>7091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163318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9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72971</xdr:rowOff>
    </xdr:from>
    <xdr:to>
      <xdr:col>81</xdr:col>
      <xdr:colOff>101600</xdr:colOff>
      <xdr:row>99</xdr:row>
      <xdr:rowOff>3121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165698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9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66177</xdr:rowOff>
    </xdr:from>
    <xdr:to>
      <xdr:col>76</xdr:col>
      <xdr:colOff>165100</xdr:colOff>
      <xdr:row>98</xdr:row>
      <xdr:rowOff>167777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158904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9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63919</xdr:rowOff>
    </xdr:from>
    <xdr:to>
      <xdr:col>72</xdr:col>
      <xdr:colOff>38100</xdr:colOff>
      <xdr:row>98</xdr:row>
      <xdr:rowOff>165519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156646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57162</xdr:rowOff>
    </xdr:from>
    <xdr:to>
      <xdr:col>67</xdr:col>
      <xdr:colOff>101600</xdr:colOff>
      <xdr:row>98</xdr:row>
      <xdr:rowOff>158762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5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149889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5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農林水産業費が</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244,684</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272,179</a:t>
          </a:r>
          <a:r>
            <a:rPr kumimoji="1" lang="ja-JP" altLang="ja-JP" sz="1100">
              <a:solidFill>
                <a:schemeClr val="dk1"/>
              </a:solidFill>
              <a:effectLst/>
              <a:latin typeface="+mn-lt"/>
              <a:ea typeface="+mn-ea"/>
              <a:cs typeface="+mn-cs"/>
            </a:rPr>
            <a:t>円となっており、類似団体の中で高い状況である。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この要因として、</a:t>
          </a:r>
          <a:r>
            <a:rPr kumimoji="1" lang="ja-JP" altLang="en-US" sz="1100">
              <a:solidFill>
                <a:schemeClr val="dk1"/>
              </a:solidFill>
              <a:effectLst/>
              <a:latin typeface="+mn-lt"/>
              <a:ea typeface="+mn-ea"/>
              <a:cs typeface="+mn-cs"/>
            </a:rPr>
            <a:t>農林水産業費では、</a:t>
          </a:r>
          <a:r>
            <a:rPr kumimoji="1" lang="ja-JP" altLang="ja-JP" sz="1100">
              <a:solidFill>
                <a:schemeClr val="dk1"/>
              </a:solidFill>
              <a:effectLst/>
              <a:latin typeface="+mn-lt"/>
              <a:ea typeface="+mn-ea"/>
              <a:cs typeface="+mn-cs"/>
            </a:rPr>
            <a:t>漁港施設における防波堤工事を令和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か年をかけて整備するためであり、漁港施設内の安全性の向上を図るとともに波浪から船舶等を防護し、漁港環境の向上に取り組んでいることによるものである。</a:t>
          </a:r>
          <a:endParaRPr lang="ja-JP" altLang="ja-JP">
            <a:effectLst/>
          </a:endParaRPr>
        </a:p>
        <a:p>
          <a:r>
            <a:rPr kumimoji="1" lang="ja-JP" altLang="en-US" sz="1100">
              <a:solidFill>
                <a:schemeClr val="dk1"/>
              </a:solidFill>
              <a:effectLst/>
              <a:latin typeface="+mn-lt"/>
              <a:ea typeface="+mn-ea"/>
              <a:cs typeface="+mn-cs"/>
            </a:rPr>
            <a:t>また、商工費では、植物工場誘致に係る支援などの企業誘致によるためであり、町民の雇用の拡大や産業の多様化を推進していることによるものである。</a:t>
          </a:r>
          <a:endParaRPr lang="ja-JP" altLang="ja-JP" sz="1400">
            <a:effectLst/>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財政調整基金残高は、決算剰余などの積立により、前年度と比較して増加した。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一方で標準財政規模比が減となったのは、税収の増により標準財政規模が増加したことによる。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実質収支額における標準財政規模比が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となったのは、歳出面において、普通建設事業費で</a:t>
          </a:r>
          <a:r>
            <a:rPr kumimoji="1" lang="ja-JP" altLang="en-US" sz="1100">
              <a:solidFill>
                <a:schemeClr val="dk1"/>
              </a:solidFill>
              <a:effectLst/>
              <a:latin typeface="+mn-lt"/>
              <a:ea typeface="+mn-ea"/>
              <a:cs typeface="+mn-cs"/>
            </a:rPr>
            <a:t>植物工場立地促進事業補助金などにより増加</a:t>
          </a:r>
          <a:r>
            <a:rPr kumimoji="1" lang="ja-JP" altLang="ja-JP" sz="1100">
              <a:solidFill>
                <a:schemeClr val="dk1"/>
              </a:solidFill>
              <a:effectLst/>
              <a:latin typeface="+mn-lt"/>
              <a:ea typeface="+mn-ea"/>
              <a:cs typeface="+mn-cs"/>
            </a:rPr>
            <a:t>したことや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扶助費で</a:t>
          </a:r>
          <a:r>
            <a:rPr kumimoji="1" lang="ja-JP" altLang="en-US" sz="1100">
              <a:solidFill>
                <a:schemeClr val="dk1"/>
              </a:solidFill>
              <a:effectLst/>
              <a:latin typeface="+mn-lt"/>
              <a:ea typeface="+mn-ea"/>
              <a:cs typeface="+mn-cs"/>
            </a:rPr>
            <a:t>価格高騰緊急支援給付金事業の増</a:t>
          </a:r>
          <a:r>
            <a:rPr kumimoji="1" lang="ja-JP" altLang="ja-JP" sz="1100">
              <a:solidFill>
                <a:schemeClr val="dk1"/>
              </a:solidFill>
              <a:effectLst/>
              <a:latin typeface="+mn-lt"/>
              <a:ea typeface="+mn-ea"/>
              <a:cs typeface="+mn-cs"/>
            </a:rPr>
            <a:t>などにより、実質収支が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a:t>
          </a:r>
          <a:r>
            <a:rPr kumimoji="1" lang="ja-JP" altLang="en-US" sz="1100">
              <a:solidFill>
                <a:schemeClr val="dk1"/>
              </a:solidFill>
              <a:effectLst/>
              <a:latin typeface="+mn-lt"/>
              <a:ea typeface="+mn-ea"/>
              <a:cs typeface="+mn-cs"/>
            </a:rPr>
            <a:t>加え、</a:t>
          </a:r>
          <a:r>
            <a:rPr kumimoji="1" lang="ja-JP" altLang="ja-JP" sz="1100">
              <a:solidFill>
                <a:schemeClr val="dk1"/>
              </a:solidFill>
              <a:effectLst/>
              <a:latin typeface="+mn-lt"/>
              <a:ea typeface="+mn-ea"/>
              <a:cs typeface="+mn-cs"/>
            </a:rPr>
            <a:t>税収の増により標準財政規模が増加したことによる。。</a:t>
          </a:r>
          <a:endParaRPr lang="ja-JP" altLang="ja-JP" sz="1400">
            <a:effectLst/>
          </a:endParaRPr>
        </a:p>
        <a:p>
          <a:r>
            <a:rPr kumimoji="1" lang="ja-JP" altLang="ja-JP" sz="1100">
              <a:solidFill>
                <a:schemeClr val="dk1"/>
              </a:solidFill>
              <a:effectLst/>
              <a:latin typeface="+mn-lt"/>
              <a:ea typeface="+mn-ea"/>
              <a:cs typeface="+mn-cs"/>
            </a:rPr>
            <a:t>　今後とも将来に少しでも財源が残せるよう経常経費の削減に努めたい。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全ての会計において、黒字となっており、赤字額はない。</a:t>
          </a:r>
          <a:endParaRPr lang="ja-JP" altLang="ja-JP" sz="1400">
            <a:effectLst/>
          </a:endParaRPr>
        </a:p>
        <a:p>
          <a:r>
            <a:rPr kumimoji="1" lang="ja-JP" altLang="ja-JP" sz="1100">
              <a:solidFill>
                <a:schemeClr val="dk1"/>
              </a:solidFill>
              <a:effectLst/>
              <a:latin typeface="+mn-lt"/>
              <a:ea typeface="+mn-ea"/>
              <a:cs typeface="+mn-cs"/>
            </a:rPr>
            <a:t>　今後とも黒字決算となるよう健全経営に努める。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実質公債費比率の分子については、元利償還金及び公営企業債の元利償還金に対する繰入額が減少し</a:t>
          </a:r>
          <a:r>
            <a:rPr kumimoji="1" lang="ja-JP" altLang="en-US" sz="1100">
              <a:solidFill>
                <a:schemeClr val="dk1"/>
              </a:solidFill>
              <a:effectLst/>
              <a:latin typeface="+mn-lt"/>
              <a:ea typeface="+mn-ea"/>
              <a:cs typeface="+mn-cs"/>
            </a:rPr>
            <a:t>ているものの、</a:t>
          </a:r>
          <a:r>
            <a:rPr kumimoji="1" lang="ja-JP" altLang="ja-JP" sz="1100">
              <a:solidFill>
                <a:schemeClr val="dk1"/>
              </a:solidFill>
              <a:effectLst/>
              <a:latin typeface="+mn-lt"/>
              <a:ea typeface="+mn-ea"/>
              <a:cs typeface="+mn-cs"/>
            </a:rPr>
            <a:t>算入</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の内、臨時財政対策債の</a:t>
          </a:r>
          <a:r>
            <a:rPr kumimoji="1" lang="ja-JP" altLang="en-US" sz="1100">
              <a:solidFill>
                <a:schemeClr val="dk1"/>
              </a:solidFill>
              <a:effectLst/>
              <a:latin typeface="+mn-lt"/>
              <a:ea typeface="+mn-ea"/>
              <a:cs typeface="+mn-cs"/>
            </a:rPr>
            <a:t>算入額</a:t>
          </a:r>
          <a:r>
            <a:rPr kumimoji="1" lang="ja-JP" altLang="ja-JP" sz="1100">
              <a:solidFill>
                <a:schemeClr val="dk1"/>
              </a:solidFill>
              <a:effectLst/>
              <a:latin typeface="+mn-lt"/>
              <a:ea typeface="+mn-ea"/>
              <a:cs typeface="+mn-cs"/>
            </a:rPr>
            <a:t>が下がったことにより、</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償還ピークは、平成２１年度に過ぎており、今後とも起債については極力新規発行の抑制に努め、やむを得ない発行においても有利な起債のみに絞るなどして、実質公債費比率の低減委努める。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満期一括償還地方債の償還財源として積立を行っている減債基金はない。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将来負担比率の分子については、例年マイナスで推移しており、地方債残高の減はあったものの計画的な基金の取り崩しによる充当可能基金の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等により、令和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年度は対前年度比で</a:t>
          </a:r>
          <a:r>
            <a:rPr kumimoji="1" lang="en-US" altLang="ja-JP" sz="1100">
              <a:solidFill>
                <a:schemeClr val="dk1"/>
              </a:solidFill>
              <a:effectLst/>
              <a:latin typeface="+mn-lt"/>
              <a:ea typeface="+mn-ea"/>
              <a:cs typeface="+mn-cs"/>
            </a:rPr>
            <a:t>1,130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今後とも起債については、極力新規発行の抑制に努め、やむを得ない発行においても有利な起債のみに絞るなどして、将来負担比率の低減に努める。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福井県おおい町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里山文化交流センター管理事業など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、公共用施設維持補修基金２３５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、核公共施設の維持管理で、公共用施設維持運営基金１００百万円、減債基金１５０百万円などを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取り崩した一方、決算剰余などにより財政調整基金を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１，２８７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６１９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公共施設等の個別施設計画に基づき、老朽化の進んだ施設やインフラ設備への維持補修に伴う「公共用施設維持補修基金」の取り崩しが見込まれることから減少傾向が予想される。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・公共用施設維持補修基金：公共施設の適正な管理、運営を推進するための施設の修繕費や維持補修費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・保健・医療・福祉総合施設医療設備等整備基金：医療サービスの充実を図るための保健・医療・福祉総合施設に係る医療機器の更新や医療設備等の整備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・電源立地地域振興基金：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企業立地助成金の財源として１００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・公共用施設維持補修基金：各施設の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ことによる減少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公共用施設維持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基金：各施設の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維持運営費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・公共用施設維持補修基金：令和元年度に策定した公共施設個別施設計画に基づき、各老朽化施設の改修や長寿命化を予定しているため、今後経年に亘り取り崩す見込み。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決算剰余などにより、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１，２８７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公共施設等の大規模修繕等が見込まれるため、必要に応じて取り崩しを検討していくこととしている。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地方債の元利償還金に充当する財源手当てとして１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０百万円取り崩したことによる減少。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平成２１年度に地方債償還金のピークを過ぎているが、必要に応じ取り崩しを行っていく。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79</v>
      </c>
      <c r="C2" s="182"/>
      <c r="D2" s="183"/>
    </row>
    <row r="3" spans="1:119" ht="18.75" customHeight="1" thickBot="1" x14ac:dyDescent="0.25">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89</v>
      </c>
      <c r="AZ4" s="446"/>
      <c r="BA4" s="446"/>
      <c r="BB4" s="446"/>
      <c r="BC4" s="446"/>
      <c r="BD4" s="446"/>
      <c r="BE4" s="446"/>
      <c r="BF4" s="446"/>
      <c r="BG4" s="446"/>
      <c r="BH4" s="446"/>
      <c r="BI4" s="446"/>
      <c r="BJ4" s="446"/>
      <c r="BK4" s="446"/>
      <c r="BL4" s="446"/>
      <c r="BM4" s="447"/>
      <c r="BN4" s="448">
        <v>12505378</v>
      </c>
      <c r="BO4" s="449"/>
      <c r="BP4" s="449"/>
      <c r="BQ4" s="449"/>
      <c r="BR4" s="449"/>
      <c r="BS4" s="449"/>
      <c r="BT4" s="449"/>
      <c r="BU4" s="450"/>
      <c r="BV4" s="448">
        <v>11346344</v>
      </c>
      <c r="BW4" s="449"/>
      <c r="BX4" s="449"/>
      <c r="BY4" s="449"/>
      <c r="BZ4" s="449"/>
      <c r="CA4" s="449"/>
      <c r="CB4" s="449"/>
      <c r="CC4" s="450"/>
      <c r="CD4" s="585" t="s">
        <v>90</v>
      </c>
      <c r="CE4" s="586"/>
      <c r="CF4" s="586"/>
      <c r="CG4" s="586"/>
      <c r="CH4" s="586"/>
      <c r="CI4" s="586"/>
      <c r="CJ4" s="586"/>
      <c r="CK4" s="586"/>
      <c r="CL4" s="586"/>
      <c r="CM4" s="586"/>
      <c r="CN4" s="586"/>
      <c r="CO4" s="586"/>
      <c r="CP4" s="586"/>
      <c r="CQ4" s="586"/>
      <c r="CR4" s="586"/>
      <c r="CS4" s="587"/>
      <c r="CT4" s="588">
        <v>6.1</v>
      </c>
      <c r="CU4" s="589"/>
      <c r="CV4" s="589"/>
      <c r="CW4" s="589"/>
      <c r="CX4" s="589"/>
      <c r="CY4" s="589"/>
      <c r="CZ4" s="589"/>
      <c r="DA4" s="590"/>
      <c r="DB4" s="588">
        <v>10.1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91</v>
      </c>
      <c r="AN5" s="376"/>
      <c r="AO5" s="376"/>
      <c r="AP5" s="376"/>
      <c r="AQ5" s="376"/>
      <c r="AR5" s="376"/>
      <c r="AS5" s="376"/>
      <c r="AT5" s="377"/>
      <c r="AU5" s="477" t="s">
        <v>92</v>
      </c>
      <c r="AV5" s="478"/>
      <c r="AW5" s="478"/>
      <c r="AX5" s="478"/>
      <c r="AY5" s="433" t="s">
        <v>93</v>
      </c>
      <c r="AZ5" s="434"/>
      <c r="BA5" s="434"/>
      <c r="BB5" s="434"/>
      <c r="BC5" s="434"/>
      <c r="BD5" s="434"/>
      <c r="BE5" s="434"/>
      <c r="BF5" s="434"/>
      <c r="BG5" s="434"/>
      <c r="BH5" s="434"/>
      <c r="BI5" s="434"/>
      <c r="BJ5" s="434"/>
      <c r="BK5" s="434"/>
      <c r="BL5" s="434"/>
      <c r="BM5" s="435"/>
      <c r="BN5" s="419">
        <v>12069751</v>
      </c>
      <c r="BO5" s="420"/>
      <c r="BP5" s="420"/>
      <c r="BQ5" s="420"/>
      <c r="BR5" s="420"/>
      <c r="BS5" s="420"/>
      <c r="BT5" s="420"/>
      <c r="BU5" s="421"/>
      <c r="BV5" s="419">
        <v>10857215</v>
      </c>
      <c r="BW5" s="420"/>
      <c r="BX5" s="420"/>
      <c r="BY5" s="420"/>
      <c r="BZ5" s="420"/>
      <c r="CA5" s="420"/>
      <c r="CB5" s="420"/>
      <c r="CC5" s="421"/>
      <c r="CD5" s="459" t="s">
        <v>94</v>
      </c>
      <c r="CE5" s="379"/>
      <c r="CF5" s="379"/>
      <c r="CG5" s="379"/>
      <c r="CH5" s="379"/>
      <c r="CI5" s="379"/>
      <c r="CJ5" s="379"/>
      <c r="CK5" s="379"/>
      <c r="CL5" s="379"/>
      <c r="CM5" s="379"/>
      <c r="CN5" s="379"/>
      <c r="CO5" s="379"/>
      <c r="CP5" s="379"/>
      <c r="CQ5" s="379"/>
      <c r="CR5" s="379"/>
      <c r="CS5" s="460"/>
      <c r="CT5" s="416">
        <v>74.599999999999994</v>
      </c>
      <c r="CU5" s="417"/>
      <c r="CV5" s="417"/>
      <c r="CW5" s="417"/>
      <c r="CX5" s="417"/>
      <c r="CY5" s="417"/>
      <c r="CZ5" s="417"/>
      <c r="DA5" s="418"/>
      <c r="DB5" s="416">
        <v>94.8</v>
      </c>
      <c r="DC5" s="417"/>
      <c r="DD5" s="417"/>
      <c r="DE5" s="417"/>
      <c r="DF5" s="417"/>
      <c r="DG5" s="417"/>
      <c r="DH5" s="417"/>
      <c r="DI5" s="418"/>
    </row>
    <row r="6" spans="1:119" ht="18.75" customHeight="1" x14ac:dyDescent="0.2">
      <c r="A6" s="181"/>
      <c r="B6" s="565" t="s">
        <v>95</v>
      </c>
      <c r="C6" s="406"/>
      <c r="D6" s="406"/>
      <c r="E6" s="566"/>
      <c r="F6" s="566"/>
      <c r="G6" s="566"/>
      <c r="H6" s="566"/>
      <c r="I6" s="566"/>
      <c r="J6" s="566"/>
      <c r="K6" s="566"/>
      <c r="L6" s="566" t="s">
        <v>96</v>
      </c>
      <c r="M6" s="566"/>
      <c r="N6" s="566"/>
      <c r="O6" s="566"/>
      <c r="P6" s="566"/>
      <c r="Q6" s="566"/>
      <c r="R6" s="404"/>
      <c r="S6" s="404"/>
      <c r="T6" s="404"/>
      <c r="U6" s="404"/>
      <c r="V6" s="572"/>
      <c r="W6" s="509" t="s">
        <v>97</v>
      </c>
      <c r="X6" s="405"/>
      <c r="Y6" s="405"/>
      <c r="Z6" s="405"/>
      <c r="AA6" s="405"/>
      <c r="AB6" s="406"/>
      <c r="AC6" s="577" t="s">
        <v>98</v>
      </c>
      <c r="AD6" s="578"/>
      <c r="AE6" s="578"/>
      <c r="AF6" s="578"/>
      <c r="AG6" s="578"/>
      <c r="AH6" s="578"/>
      <c r="AI6" s="578"/>
      <c r="AJ6" s="578"/>
      <c r="AK6" s="578"/>
      <c r="AL6" s="579"/>
      <c r="AM6" s="476" t="s">
        <v>99</v>
      </c>
      <c r="AN6" s="376"/>
      <c r="AO6" s="376"/>
      <c r="AP6" s="376"/>
      <c r="AQ6" s="376"/>
      <c r="AR6" s="376"/>
      <c r="AS6" s="376"/>
      <c r="AT6" s="377"/>
      <c r="AU6" s="477" t="s">
        <v>106</v>
      </c>
      <c r="AV6" s="478"/>
      <c r="AW6" s="478"/>
      <c r="AX6" s="478"/>
      <c r="AY6" s="433" t="s">
        <v>100</v>
      </c>
      <c r="AZ6" s="434"/>
      <c r="BA6" s="434"/>
      <c r="BB6" s="434"/>
      <c r="BC6" s="434"/>
      <c r="BD6" s="434"/>
      <c r="BE6" s="434"/>
      <c r="BF6" s="434"/>
      <c r="BG6" s="434"/>
      <c r="BH6" s="434"/>
      <c r="BI6" s="434"/>
      <c r="BJ6" s="434"/>
      <c r="BK6" s="434"/>
      <c r="BL6" s="434"/>
      <c r="BM6" s="435"/>
      <c r="BN6" s="419">
        <v>435627</v>
      </c>
      <c r="BO6" s="420"/>
      <c r="BP6" s="420"/>
      <c r="BQ6" s="420"/>
      <c r="BR6" s="420"/>
      <c r="BS6" s="420"/>
      <c r="BT6" s="420"/>
      <c r="BU6" s="421"/>
      <c r="BV6" s="419">
        <v>489129</v>
      </c>
      <c r="BW6" s="420"/>
      <c r="BX6" s="420"/>
      <c r="BY6" s="420"/>
      <c r="BZ6" s="420"/>
      <c r="CA6" s="420"/>
      <c r="CB6" s="420"/>
      <c r="CC6" s="421"/>
      <c r="CD6" s="459" t="s">
        <v>101</v>
      </c>
      <c r="CE6" s="379"/>
      <c r="CF6" s="379"/>
      <c r="CG6" s="379"/>
      <c r="CH6" s="379"/>
      <c r="CI6" s="379"/>
      <c r="CJ6" s="379"/>
      <c r="CK6" s="379"/>
      <c r="CL6" s="379"/>
      <c r="CM6" s="379"/>
      <c r="CN6" s="379"/>
      <c r="CO6" s="379"/>
      <c r="CP6" s="379"/>
      <c r="CQ6" s="379"/>
      <c r="CR6" s="379"/>
      <c r="CS6" s="460"/>
      <c r="CT6" s="562">
        <v>74.599999999999994</v>
      </c>
      <c r="CU6" s="563"/>
      <c r="CV6" s="563"/>
      <c r="CW6" s="563"/>
      <c r="CX6" s="563"/>
      <c r="CY6" s="563"/>
      <c r="CZ6" s="563"/>
      <c r="DA6" s="564"/>
      <c r="DB6" s="562">
        <v>94.8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102</v>
      </c>
      <c r="AN7" s="376"/>
      <c r="AO7" s="376"/>
      <c r="AP7" s="376"/>
      <c r="AQ7" s="376"/>
      <c r="AR7" s="376"/>
      <c r="AS7" s="376"/>
      <c r="AT7" s="377"/>
      <c r="AU7" s="477" t="s">
        <v>92</v>
      </c>
      <c r="AV7" s="478"/>
      <c r="AW7" s="478"/>
      <c r="AX7" s="478"/>
      <c r="AY7" s="433" t="s">
        <v>103</v>
      </c>
      <c r="AZ7" s="434"/>
      <c r="BA7" s="434"/>
      <c r="BB7" s="434"/>
      <c r="BC7" s="434"/>
      <c r="BD7" s="434"/>
      <c r="BE7" s="434"/>
      <c r="BF7" s="434"/>
      <c r="BG7" s="434"/>
      <c r="BH7" s="434"/>
      <c r="BI7" s="434"/>
      <c r="BJ7" s="434"/>
      <c r="BK7" s="434"/>
      <c r="BL7" s="434"/>
      <c r="BM7" s="435"/>
      <c r="BN7" s="419">
        <v>109685</v>
      </c>
      <c r="BO7" s="420"/>
      <c r="BP7" s="420"/>
      <c r="BQ7" s="420"/>
      <c r="BR7" s="420"/>
      <c r="BS7" s="420"/>
      <c r="BT7" s="420"/>
      <c r="BU7" s="421"/>
      <c r="BV7" s="419">
        <v>43667</v>
      </c>
      <c r="BW7" s="420"/>
      <c r="BX7" s="420"/>
      <c r="BY7" s="420"/>
      <c r="BZ7" s="420"/>
      <c r="CA7" s="420"/>
      <c r="CB7" s="420"/>
      <c r="CC7" s="421"/>
      <c r="CD7" s="459" t="s">
        <v>104</v>
      </c>
      <c r="CE7" s="379"/>
      <c r="CF7" s="379"/>
      <c r="CG7" s="379"/>
      <c r="CH7" s="379"/>
      <c r="CI7" s="379"/>
      <c r="CJ7" s="379"/>
      <c r="CK7" s="379"/>
      <c r="CL7" s="379"/>
      <c r="CM7" s="379"/>
      <c r="CN7" s="379"/>
      <c r="CO7" s="379"/>
      <c r="CP7" s="379"/>
      <c r="CQ7" s="379"/>
      <c r="CR7" s="379"/>
      <c r="CS7" s="460"/>
      <c r="CT7" s="419">
        <v>5372025</v>
      </c>
      <c r="CU7" s="420"/>
      <c r="CV7" s="420"/>
      <c r="CW7" s="420"/>
      <c r="CX7" s="420"/>
      <c r="CY7" s="420"/>
      <c r="CZ7" s="420"/>
      <c r="DA7" s="421"/>
      <c r="DB7" s="419">
        <v>4398245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105</v>
      </c>
      <c r="AN8" s="376"/>
      <c r="AO8" s="376"/>
      <c r="AP8" s="376"/>
      <c r="AQ8" s="376"/>
      <c r="AR8" s="376"/>
      <c r="AS8" s="376"/>
      <c r="AT8" s="377"/>
      <c r="AU8" s="477" t="s">
        <v>106</v>
      </c>
      <c r="AV8" s="478"/>
      <c r="AW8" s="478"/>
      <c r="AX8" s="478"/>
      <c r="AY8" s="433" t="s">
        <v>107</v>
      </c>
      <c r="AZ8" s="434"/>
      <c r="BA8" s="434"/>
      <c r="BB8" s="434"/>
      <c r="BC8" s="434"/>
      <c r="BD8" s="434"/>
      <c r="BE8" s="434"/>
      <c r="BF8" s="434"/>
      <c r="BG8" s="434"/>
      <c r="BH8" s="434"/>
      <c r="BI8" s="434"/>
      <c r="BJ8" s="434"/>
      <c r="BK8" s="434"/>
      <c r="BL8" s="434"/>
      <c r="BM8" s="435"/>
      <c r="BN8" s="419">
        <v>325942</v>
      </c>
      <c r="BO8" s="420"/>
      <c r="BP8" s="420"/>
      <c r="BQ8" s="420"/>
      <c r="BR8" s="420"/>
      <c r="BS8" s="420"/>
      <c r="BT8" s="420"/>
      <c r="BU8" s="421"/>
      <c r="BV8" s="419">
        <v>445462</v>
      </c>
      <c r="BW8" s="420"/>
      <c r="BX8" s="420"/>
      <c r="BY8" s="420"/>
      <c r="BZ8" s="420"/>
      <c r="CA8" s="420"/>
      <c r="CB8" s="420"/>
      <c r="CC8" s="421"/>
      <c r="CD8" s="459" t="s">
        <v>108</v>
      </c>
      <c r="CE8" s="379"/>
      <c r="CF8" s="379"/>
      <c r="CG8" s="379"/>
      <c r="CH8" s="379"/>
      <c r="CI8" s="379"/>
      <c r="CJ8" s="379"/>
      <c r="CK8" s="379"/>
      <c r="CL8" s="379"/>
      <c r="CM8" s="379"/>
      <c r="CN8" s="379"/>
      <c r="CO8" s="379"/>
      <c r="CP8" s="379"/>
      <c r="CQ8" s="379"/>
      <c r="CR8" s="379"/>
      <c r="CS8" s="460"/>
      <c r="CT8" s="522">
        <v>1.02</v>
      </c>
      <c r="CU8" s="523"/>
      <c r="CV8" s="523"/>
      <c r="CW8" s="523"/>
      <c r="CX8" s="523"/>
      <c r="CY8" s="523"/>
      <c r="CZ8" s="523"/>
      <c r="DA8" s="524"/>
      <c r="DB8" s="522">
        <v>0.95</v>
      </c>
      <c r="DC8" s="523"/>
      <c r="DD8" s="523"/>
      <c r="DE8" s="523"/>
      <c r="DF8" s="523"/>
      <c r="DG8" s="523"/>
      <c r="DH8" s="523"/>
      <c r="DI8" s="524"/>
    </row>
    <row r="9" spans="1:119" ht="18.75" customHeight="1" thickBot="1" x14ac:dyDescent="0.25">
      <c r="A9" s="181"/>
      <c r="B9" s="551" t="s">
        <v>109</v>
      </c>
      <c r="C9" s="552"/>
      <c r="D9" s="552"/>
      <c r="E9" s="552"/>
      <c r="F9" s="552"/>
      <c r="G9" s="552"/>
      <c r="H9" s="552"/>
      <c r="I9" s="552"/>
      <c r="J9" s="552"/>
      <c r="K9" s="470"/>
      <c r="L9" s="553" t="s">
        <v>110</v>
      </c>
      <c r="M9" s="554"/>
      <c r="N9" s="554"/>
      <c r="O9" s="554"/>
      <c r="P9" s="554"/>
      <c r="Q9" s="555"/>
      <c r="R9" s="556">
        <v>7910</v>
      </c>
      <c r="S9" s="557"/>
      <c r="T9" s="557"/>
      <c r="U9" s="557"/>
      <c r="V9" s="558"/>
      <c r="W9" s="488" t="s">
        <v>111</v>
      </c>
      <c r="X9" s="489"/>
      <c r="Y9" s="489"/>
      <c r="Z9" s="489"/>
      <c r="AA9" s="489"/>
      <c r="AB9" s="489"/>
      <c r="AC9" s="489"/>
      <c r="AD9" s="489"/>
      <c r="AE9" s="489"/>
      <c r="AF9" s="489"/>
      <c r="AG9" s="489"/>
      <c r="AH9" s="489"/>
      <c r="AI9" s="489"/>
      <c r="AJ9" s="489"/>
      <c r="AK9" s="489"/>
      <c r="AL9" s="559"/>
      <c r="AM9" s="476" t="s">
        <v>112</v>
      </c>
      <c r="AN9" s="376"/>
      <c r="AO9" s="376"/>
      <c r="AP9" s="376"/>
      <c r="AQ9" s="376"/>
      <c r="AR9" s="376"/>
      <c r="AS9" s="376"/>
      <c r="AT9" s="377"/>
      <c r="AU9" s="477" t="s">
        <v>92</v>
      </c>
      <c r="AV9" s="478"/>
      <c r="AW9" s="478"/>
      <c r="AX9" s="478"/>
      <c r="AY9" s="433" t="s">
        <v>113</v>
      </c>
      <c r="AZ9" s="434"/>
      <c r="BA9" s="434"/>
      <c r="BB9" s="434"/>
      <c r="BC9" s="434"/>
      <c r="BD9" s="434"/>
      <c r="BE9" s="434"/>
      <c r="BF9" s="434"/>
      <c r="BG9" s="434"/>
      <c r="BH9" s="434"/>
      <c r="BI9" s="434"/>
      <c r="BJ9" s="434"/>
      <c r="BK9" s="434"/>
      <c r="BL9" s="434"/>
      <c r="BM9" s="435"/>
      <c r="BN9" s="419">
        <v>-119520</v>
      </c>
      <c r="BO9" s="420"/>
      <c r="BP9" s="420"/>
      <c r="BQ9" s="420"/>
      <c r="BR9" s="420"/>
      <c r="BS9" s="420"/>
      <c r="BT9" s="420"/>
      <c r="BU9" s="421"/>
      <c r="BV9" s="419">
        <v>20144</v>
      </c>
      <c r="BW9" s="420"/>
      <c r="BX9" s="420"/>
      <c r="BY9" s="420"/>
      <c r="BZ9" s="420"/>
      <c r="CA9" s="420"/>
      <c r="CB9" s="420"/>
      <c r="CC9" s="421"/>
      <c r="CD9" s="459" t="s">
        <v>114</v>
      </c>
      <c r="CE9" s="379"/>
      <c r="CF9" s="379"/>
      <c r="CG9" s="379"/>
      <c r="CH9" s="379"/>
      <c r="CI9" s="379"/>
      <c r="CJ9" s="379"/>
      <c r="CK9" s="379"/>
      <c r="CL9" s="379"/>
      <c r="CM9" s="379"/>
      <c r="CN9" s="379"/>
      <c r="CO9" s="379"/>
      <c r="CP9" s="379"/>
      <c r="CQ9" s="379"/>
      <c r="CR9" s="379"/>
      <c r="CS9" s="460"/>
      <c r="CT9" s="416">
        <v>1.8</v>
      </c>
      <c r="CU9" s="417"/>
      <c r="CV9" s="417"/>
      <c r="CW9" s="417"/>
      <c r="CX9" s="417"/>
      <c r="CY9" s="417"/>
      <c r="CZ9" s="417"/>
      <c r="DA9" s="418"/>
      <c r="DB9" s="416">
        <v>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115</v>
      </c>
      <c r="M10" s="376"/>
      <c r="N10" s="376"/>
      <c r="O10" s="376"/>
      <c r="P10" s="376"/>
      <c r="Q10" s="377"/>
      <c r="R10" s="372">
        <v>8325</v>
      </c>
      <c r="S10" s="373"/>
      <c r="T10" s="373"/>
      <c r="U10" s="373"/>
      <c r="V10" s="432"/>
      <c r="W10" s="560"/>
      <c r="X10" s="370"/>
      <c r="Y10" s="370"/>
      <c r="Z10" s="370"/>
      <c r="AA10" s="370"/>
      <c r="AB10" s="370"/>
      <c r="AC10" s="370"/>
      <c r="AD10" s="370"/>
      <c r="AE10" s="370"/>
      <c r="AF10" s="370"/>
      <c r="AG10" s="370"/>
      <c r="AH10" s="370"/>
      <c r="AI10" s="370"/>
      <c r="AJ10" s="370"/>
      <c r="AK10" s="370"/>
      <c r="AL10" s="561"/>
      <c r="AM10" s="476" t="s">
        <v>116</v>
      </c>
      <c r="AN10" s="376"/>
      <c r="AO10" s="376"/>
      <c r="AP10" s="376"/>
      <c r="AQ10" s="376"/>
      <c r="AR10" s="376"/>
      <c r="AS10" s="376"/>
      <c r="AT10" s="377"/>
      <c r="AU10" s="477" t="s">
        <v>92</v>
      </c>
      <c r="AV10" s="478"/>
      <c r="AW10" s="478"/>
      <c r="AX10" s="478"/>
      <c r="AY10" s="433" t="s">
        <v>117</v>
      </c>
      <c r="AZ10" s="434"/>
      <c r="BA10" s="434"/>
      <c r="BB10" s="434"/>
      <c r="BC10" s="434"/>
      <c r="BD10" s="434"/>
      <c r="BE10" s="434"/>
      <c r="BF10" s="434"/>
      <c r="BG10" s="434"/>
      <c r="BH10" s="434"/>
      <c r="BI10" s="434"/>
      <c r="BJ10" s="434"/>
      <c r="BK10" s="434"/>
      <c r="BL10" s="434"/>
      <c r="BM10" s="435"/>
      <c r="BN10" s="419">
        <v>886636</v>
      </c>
      <c r="BO10" s="420"/>
      <c r="BP10" s="420"/>
      <c r="BQ10" s="420"/>
      <c r="BR10" s="420"/>
      <c r="BS10" s="420"/>
      <c r="BT10" s="420"/>
      <c r="BU10" s="421"/>
      <c r="BV10" s="419">
        <v>6082</v>
      </c>
      <c r="BW10" s="420"/>
      <c r="BX10" s="420"/>
      <c r="BY10" s="420"/>
      <c r="BZ10" s="420"/>
      <c r="CA10" s="420"/>
      <c r="CB10" s="420"/>
      <c r="CC10" s="421"/>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119</v>
      </c>
      <c r="M11" s="381"/>
      <c r="N11" s="381"/>
      <c r="O11" s="381"/>
      <c r="P11" s="381"/>
      <c r="Q11" s="382"/>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6" t="s">
        <v>121</v>
      </c>
      <c r="AN11" s="376"/>
      <c r="AO11" s="376"/>
      <c r="AP11" s="376"/>
      <c r="AQ11" s="376"/>
      <c r="AR11" s="376"/>
      <c r="AS11" s="376"/>
      <c r="AT11" s="377"/>
      <c r="AU11" s="477" t="s">
        <v>106</v>
      </c>
      <c r="AV11" s="478"/>
      <c r="AW11" s="478"/>
      <c r="AX11" s="478"/>
      <c r="AY11" s="433" t="s">
        <v>122</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123</v>
      </c>
      <c r="CE11" s="379"/>
      <c r="CF11" s="379"/>
      <c r="CG11" s="379"/>
      <c r="CH11" s="379"/>
      <c r="CI11" s="379"/>
      <c r="CJ11" s="379"/>
      <c r="CK11" s="379"/>
      <c r="CL11" s="379"/>
      <c r="CM11" s="379"/>
      <c r="CN11" s="379"/>
      <c r="CO11" s="379"/>
      <c r="CP11" s="379"/>
      <c r="CQ11" s="379"/>
      <c r="CR11" s="379"/>
      <c r="CS11" s="460"/>
      <c r="CT11" s="522" t="s">
        <v>124</v>
      </c>
      <c r="CU11" s="523"/>
      <c r="CV11" s="523"/>
      <c r="CW11" s="523"/>
      <c r="CX11" s="523"/>
      <c r="CY11" s="523"/>
      <c r="CZ11" s="523"/>
      <c r="DA11" s="524"/>
      <c r="DB11" s="522" t="s">
        <v>124</v>
      </c>
      <c r="DC11" s="523"/>
      <c r="DD11" s="523"/>
      <c r="DE11" s="523"/>
      <c r="DF11" s="523"/>
      <c r="DG11" s="523"/>
      <c r="DH11" s="523"/>
      <c r="DI11" s="524"/>
    </row>
    <row r="12" spans="1:119" ht="18.75" customHeight="1" x14ac:dyDescent="0.2">
      <c r="A12" s="181"/>
      <c r="B12" s="525" t="s">
        <v>125</v>
      </c>
      <c r="C12" s="526"/>
      <c r="D12" s="526"/>
      <c r="E12" s="526"/>
      <c r="F12" s="526"/>
      <c r="G12" s="526"/>
      <c r="H12" s="526"/>
      <c r="I12" s="526"/>
      <c r="J12" s="526"/>
      <c r="K12" s="527"/>
      <c r="L12" s="534" t="s">
        <v>126</v>
      </c>
      <c r="M12" s="535"/>
      <c r="N12" s="535"/>
      <c r="O12" s="535"/>
      <c r="P12" s="535"/>
      <c r="Q12" s="536"/>
      <c r="R12" s="537">
        <v>7757</v>
      </c>
      <c r="S12" s="538"/>
      <c r="T12" s="538"/>
      <c r="U12" s="538"/>
      <c r="V12" s="539"/>
      <c r="W12" s="540" t="s">
        <v>1</v>
      </c>
      <c r="X12" s="478"/>
      <c r="Y12" s="478"/>
      <c r="Z12" s="478"/>
      <c r="AA12" s="478"/>
      <c r="AB12" s="541"/>
      <c r="AC12" s="542" t="s">
        <v>127</v>
      </c>
      <c r="AD12" s="543"/>
      <c r="AE12" s="543"/>
      <c r="AF12" s="543"/>
      <c r="AG12" s="544"/>
      <c r="AH12" s="542" t="s">
        <v>128</v>
      </c>
      <c r="AI12" s="543"/>
      <c r="AJ12" s="543"/>
      <c r="AK12" s="543"/>
      <c r="AL12" s="545"/>
      <c r="AM12" s="476" t="s">
        <v>129</v>
      </c>
      <c r="AN12" s="376"/>
      <c r="AO12" s="376"/>
      <c r="AP12" s="376"/>
      <c r="AQ12" s="376"/>
      <c r="AR12" s="376"/>
      <c r="AS12" s="376"/>
      <c r="AT12" s="377"/>
      <c r="AU12" s="477" t="s">
        <v>92</v>
      </c>
      <c r="AV12" s="478"/>
      <c r="AW12" s="478"/>
      <c r="AX12" s="478"/>
      <c r="AY12" s="433" t="s">
        <v>130</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131</v>
      </c>
      <c r="CE12" s="379"/>
      <c r="CF12" s="379"/>
      <c r="CG12" s="379"/>
      <c r="CH12" s="379"/>
      <c r="CI12" s="379"/>
      <c r="CJ12" s="379"/>
      <c r="CK12" s="379"/>
      <c r="CL12" s="379"/>
      <c r="CM12" s="379"/>
      <c r="CN12" s="379"/>
      <c r="CO12" s="379"/>
      <c r="CP12" s="379"/>
      <c r="CQ12" s="379"/>
      <c r="CR12" s="379"/>
      <c r="CS12" s="460"/>
      <c r="CT12" s="522" t="s">
        <v>124</v>
      </c>
      <c r="CU12" s="523"/>
      <c r="CV12" s="523"/>
      <c r="CW12" s="523"/>
      <c r="CX12" s="523"/>
      <c r="CY12" s="523"/>
      <c r="CZ12" s="523"/>
      <c r="DA12" s="524"/>
      <c r="DB12" s="522" t="s">
        <v>124</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132</v>
      </c>
      <c r="N13" s="504"/>
      <c r="O13" s="504"/>
      <c r="P13" s="504"/>
      <c r="Q13" s="505"/>
      <c r="R13" s="506">
        <v>7684</v>
      </c>
      <c r="S13" s="507"/>
      <c r="T13" s="507"/>
      <c r="U13" s="507"/>
      <c r="V13" s="508"/>
      <c r="W13" s="509" t="s">
        <v>133</v>
      </c>
      <c r="X13" s="405"/>
      <c r="Y13" s="405"/>
      <c r="Z13" s="405"/>
      <c r="AA13" s="405"/>
      <c r="AB13" s="406"/>
      <c r="AC13" s="372">
        <v>366</v>
      </c>
      <c r="AD13" s="373"/>
      <c r="AE13" s="373"/>
      <c r="AF13" s="373"/>
      <c r="AG13" s="374"/>
      <c r="AH13" s="372">
        <v>370</v>
      </c>
      <c r="AI13" s="373"/>
      <c r="AJ13" s="373"/>
      <c r="AK13" s="373"/>
      <c r="AL13" s="432"/>
      <c r="AM13" s="476" t="s">
        <v>134</v>
      </c>
      <c r="AN13" s="376"/>
      <c r="AO13" s="376"/>
      <c r="AP13" s="376"/>
      <c r="AQ13" s="376"/>
      <c r="AR13" s="376"/>
      <c r="AS13" s="376"/>
      <c r="AT13" s="377"/>
      <c r="AU13" s="477" t="s">
        <v>106</v>
      </c>
      <c r="AV13" s="478"/>
      <c r="AW13" s="478"/>
      <c r="AX13" s="478"/>
      <c r="AY13" s="433" t="s">
        <v>135</v>
      </c>
      <c r="AZ13" s="434"/>
      <c r="BA13" s="434"/>
      <c r="BB13" s="434"/>
      <c r="BC13" s="434"/>
      <c r="BD13" s="434"/>
      <c r="BE13" s="434"/>
      <c r="BF13" s="434"/>
      <c r="BG13" s="434"/>
      <c r="BH13" s="434"/>
      <c r="BI13" s="434"/>
      <c r="BJ13" s="434"/>
      <c r="BK13" s="434"/>
      <c r="BL13" s="434"/>
      <c r="BM13" s="435"/>
      <c r="BN13" s="419">
        <v>767116</v>
      </c>
      <c r="BO13" s="420"/>
      <c r="BP13" s="420"/>
      <c r="BQ13" s="420"/>
      <c r="BR13" s="420"/>
      <c r="BS13" s="420"/>
      <c r="BT13" s="420"/>
      <c r="BU13" s="421"/>
      <c r="BV13" s="419">
        <v>26226</v>
      </c>
      <c r="BW13" s="420"/>
      <c r="BX13" s="420"/>
      <c r="BY13" s="420"/>
      <c r="BZ13" s="420"/>
      <c r="CA13" s="420"/>
      <c r="CB13" s="420"/>
      <c r="CC13" s="421"/>
      <c r="CD13" s="459" t="s">
        <v>136</v>
      </c>
      <c r="CE13" s="379"/>
      <c r="CF13" s="379"/>
      <c r="CG13" s="379"/>
      <c r="CH13" s="379"/>
      <c r="CI13" s="379"/>
      <c r="CJ13" s="379"/>
      <c r="CK13" s="379"/>
      <c r="CL13" s="379"/>
      <c r="CM13" s="379"/>
      <c r="CN13" s="379"/>
      <c r="CO13" s="379"/>
      <c r="CP13" s="379"/>
      <c r="CQ13" s="379"/>
      <c r="CR13" s="379"/>
      <c r="CS13" s="460"/>
      <c r="CT13" s="416">
        <v>1</v>
      </c>
      <c r="CU13" s="417"/>
      <c r="CV13" s="417"/>
      <c r="CW13" s="417"/>
      <c r="CX13" s="417"/>
      <c r="CY13" s="417"/>
      <c r="CZ13" s="417"/>
      <c r="DA13" s="418"/>
      <c r="DB13" s="416">
        <v>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137</v>
      </c>
      <c r="M14" s="546"/>
      <c r="N14" s="546"/>
      <c r="O14" s="546"/>
      <c r="P14" s="546"/>
      <c r="Q14" s="547"/>
      <c r="R14" s="506">
        <v>7906</v>
      </c>
      <c r="S14" s="507"/>
      <c r="T14" s="507"/>
      <c r="U14" s="507"/>
      <c r="V14" s="508"/>
      <c r="W14" s="510"/>
      <c r="X14" s="408"/>
      <c r="Y14" s="408"/>
      <c r="Z14" s="408"/>
      <c r="AA14" s="408"/>
      <c r="AB14" s="409"/>
      <c r="AC14" s="499">
        <v>8.8000000000000007</v>
      </c>
      <c r="AD14" s="500"/>
      <c r="AE14" s="500"/>
      <c r="AF14" s="500"/>
      <c r="AG14" s="501"/>
      <c r="AH14" s="499">
        <v>8.5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138</v>
      </c>
      <c r="CE14" s="457"/>
      <c r="CF14" s="457"/>
      <c r="CG14" s="457"/>
      <c r="CH14" s="457"/>
      <c r="CI14" s="457"/>
      <c r="CJ14" s="457"/>
      <c r="CK14" s="457"/>
      <c r="CL14" s="457"/>
      <c r="CM14" s="457"/>
      <c r="CN14" s="457"/>
      <c r="CO14" s="457"/>
      <c r="CP14" s="457"/>
      <c r="CQ14" s="457"/>
      <c r="CR14" s="457"/>
      <c r="CS14" s="458"/>
      <c r="CT14" s="516" t="s">
        <v>124</v>
      </c>
      <c r="CU14" s="517"/>
      <c r="CV14" s="517"/>
      <c r="CW14" s="517"/>
      <c r="CX14" s="517"/>
      <c r="CY14" s="517"/>
      <c r="CZ14" s="517"/>
      <c r="DA14" s="518"/>
      <c r="DB14" s="516" t="s">
        <v>124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132</v>
      </c>
      <c r="N15" s="504"/>
      <c r="O15" s="504"/>
      <c r="P15" s="504"/>
      <c r="Q15" s="505"/>
      <c r="R15" s="506">
        <v>7835</v>
      </c>
      <c r="S15" s="507"/>
      <c r="T15" s="507"/>
      <c r="U15" s="507"/>
      <c r="V15" s="508"/>
      <c r="W15" s="509" t="s">
        <v>139</v>
      </c>
      <c r="X15" s="405"/>
      <c r="Y15" s="405"/>
      <c r="Z15" s="405"/>
      <c r="AA15" s="405"/>
      <c r="AB15" s="406"/>
      <c r="AC15" s="372">
        <v>1051</v>
      </c>
      <c r="AD15" s="373"/>
      <c r="AE15" s="373"/>
      <c r="AF15" s="373"/>
      <c r="AG15" s="374"/>
      <c r="AH15" s="372">
        <v>1057</v>
      </c>
      <c r="AI15" s="373"/>
      <c r="AJ15" s="373"/>
      <c r="AK15" s="373"/>
      <c r="AL15" s="432"/>
      <c r="AM15" s="476"/>
      <c r="AN15" s="376"/>
      <c r="AO15" s="376"/>
      <c r="AP15" s="376"/>
      <c r="AQ15" s="376"/>
      <c r="AR15" s="376"/>
      <c r="AS15" s="376"/>
      <c r="AT15" s="377"/>
      <c r="AU15" s="477"/>
      <c r="AV15" s="478"/>
      <c r="AW15" s="478"/>
      <c r="AX15" s="478"/>
      <c r="AY15" s="445" t="s">
        <v>140</v>
      </c>
      <c r="AZ15" s="446"/>
      <c r="BA15" s="446"/>
      <c r="BB15" s="446"/>
      <c r="BC15" s="446"/>
      <c r="BD15" s="446"/>
      <c r="BE15" s="446"/>
      <c r="BF15" s="446"/>
      <c r="BG15" s="446"/>
      <c r="BH15" s="446"/>
      <c r="BI15" s="446"/>
      <c r="BJ15" s="446"/>
      <c r="BK15" s="446"/>
      <c r="BL15" s="446"/>
      <c r="BM15" s="447"/>
      <c r="BN15" s="448">
        <v>4101482</v>
      </c>
      <c r="BO15" s="449"/>
      <c r="BP15" s="449"/>
      <c r="BQ15" s="449"/>
      <c r="BR15" s="449"/>
      <c r="BS15" s="449"/>
      <c r="BT15" s="449"/>
      <c r="BU15" s="450"/>
      <c r="BV15" s="448">
        <v>3114805</v>
      </c>
      <c r="BW15" s="449"/>
      <c r="BX15" s="449"/>
      <c r="BY15" s="449"/>
      <c r="BZ15" s="449"/>
      <c r="CA15" s="449"/>
      <c r="CB15" s="449"/>
      <c r="CC15" s="450"/>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142</v>
      </c>
      <c r="M16" s="494"/>
      <c r="N16" s="494"/>
      <c r="O16" s="494"/>
      <c r="P16" s="494"/>
      <c r="Q16" s="495"/>
      <c r="R16" s="496" t="s">
        <v>143</v>
      </c>
      <c r="S16" s="497"/>
      <c r="T16" s="497"/>
      <c r="U16" s="497"/>
      <c r="V16" s="498"/>
      <c r="W16" s="510"/>
      <c r="X16" s="408"/>
      <c r="Y16" s="408"/>
      <c r="Z16" s="408"/>
      <c r="AA16" s="408"/>
      <c r="AB16" s="409"/>
      <c r="AC16" s="499">
        <v>25.2</v>
      </c>
      <c r="AD16" s="500"/>
      <c r="AE16" s="500"/>
      <c r="AF16" s="500"/>
      <c r="AG16" s="501"/>
      <c r="AH16" s="499">
        <v>24.3</v>
      </c>
      <c r="AI16" s="500"/>
      <c r="AJ16" s="500"/>
      <c r="AK16" s="500"/>
      <c r="AL16" s="502"/>
      <c r="AM16" s="476"/>
      <c r="AN16" s="376"/>
      <c r="AO16" s="376"/>
      <c r="AP16" s="376"/>
      <c r="AQ16" s="376"/>
      <c r="AR16" s="376"/>
      <c r="AS16" s="376"/>
      <c r="AT16" s="377"/>
      <c r="AU16" s="477"/>
      <c r="AV16" s="478"/>
      <c r="AW16" s="478"/>
      <c r="AX16" s="478"/>
      <c r="AY16" s="433" t="s">
        <v>144</v>
      </c>
      <c r="AZ16" s="434"/>
      <c r="BA16" s="434"/>
      <c r="BB16" s="434"/>
      <c r="BC16" s="434"/>
      <c r="BD16" s="434"/>
      <c r="BE16" s="434"/>
      <c r="BF16" s="434"/>
      <c r="BG16" s="434"/>
      <c r="BH16" s="434"/>
      <c r="BI16" s="434"/>
      <c r="BJ16" s="434"/>
      <c r="BK16" s="434"/>
      <c r="BL16" s="434"/>
      <c r="BM16" s="435"/>
      <c r="BN16" s="419">
        <v>3446883</v>
      </c>
      <c r="BO16" s="420"/>
      <c r="BP16" s="420"/>
      <c r="BQ16" s="420"/>
      <c r="BR16" s="420"/>
      <c r="BS16" s="420"/>
      <c r="BT16" s="420"/>
      <c r="BU16" s="421"/>
      <c r="BV16" s="419">
        <v>3370134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145</v>
      </c>
      <c r="N17" s="513"/>
      <c r="O17" s="513"/>
      <c r="P17" s="513"/>
      <c r="Q17" s="514"/>
      <c r="R17" s="496" t="s">
        <v>143</v>
      </c>
      <c r="S17" s="497"/>
      <c r="T17" s="497"/>
      <c r="U17" s="497"/>
      <c r="V17" s="498"/>
      <c r="W17" s="509" t="s">
        <v>146</v>
      </c>
      <c r="X17" s="405"/>
      <c r="Y17" s="405"/>
      <c r="Z17" s="405"/>
      <c r="AA17" s="405"/>
      <c r="AB17" s="406"/>
      <c r="AC17" s="372">
        <v>2758</v>
      </c>
      <c r="AD17" s="373"/>
      <c r="AE17" s="373"/>
      <c r="AF17" s="373"/>
      <c r="AG17" s="374"/>
      <c r="AH17" s="372">
        <v>2917</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5372025</v>
      </c>
      <c r="BO17" s="420"/>
      <c r="BP17" s="420"/>
      <c r="BQ17" s="420"/>
      <c r="BR17" s="420"/>
      <c r="BS17" s="420"/>
      <c r="BT17" s="420"/>
      <c r="BU17" s="421"/>
      <c r="BV17" s="419">
        <v>4060356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148</v>
      </c>
      <c r="C18" s="470"/>
      <c r="D18" s="470"/>
      <c r="E18" s="471"/>
      <c r="F18" s="471"/>
      <c r="G18" s="471"/>
      <c r="H18" s="471"/>
      <c r="I18" s="471"/>
      <c r="J18" s="471"/>
      <c r="K18" s="471"/>
      <c r="L18" s="472">
        <v>212.19</v>
      </c>
      <c r="M18" s="472"/>
      <c r="N18" s="472"/>
      <c r="O18" s="472"/>
      <c r="P18" s="472"/>
      <c r="Q18" s="472"/>
      <c r="R18" s="473"/>
      <c r="S18" s="473"/>
      <c r="T18" s="473"/>
      <c r="U18" s="473"/>
      <c r="V18" s="474"/>
      <c r="W18" s="490"/>
      <c r="X18" s="491"/>
      <c r="Y18" s="491"/>
      <c r="Z18" s="491"/>
      <c r="AA18" s="491"/>
      <c r="AB18" s="515"/>
      <c r="AC18" s="389">
        <v>66.099999999999994</v>
      </c>
      <c r="AD18" s="390"/>
      <c r="AE18" s="390"/>
      <c r="AF18" s="390"/>
      <c r="AG18" s="475"/>
      <c r="AH18" s="389">
        <v>67.2</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4297261</v>
      </c>
      <c r="BO18" s="420"/>
      <c r="BP18" s="420"/>
      <c r="BQ18" s="420"/>
      <c r="BR18" s="420"/>
      <c r="BS18" s="420"/>
      <c r="BT18" s="420"/>
      <c r="BU18" s="421"/>
      <c r="BV18" s="419">
        <v>4279590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150</v>
      </c>
      <c r="C19" s="470"/>
      <c r="D19" s="470"/>
      <c r="E19" s="471"/>
      <c r="F19" s="471"/>
      <c r="G19" s="471"/>
      <c r="H19" s="471"/>
      <c r="I19" s="471"/>
      <c r="J19" s="471"/>
      <c r="K19" s="471"/>
      <c r="L19" s="479">
        <v>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9424295</v>
      </c>
      <c r="BO19" s="420"/>
      <c r="BP19" s="420"/>
      <c r="BQ19" s="420"/>
      <c r="BR19" s="420"/>
      <c r="BS19" s="420"/>
      <c r="BT19" s="420"/>
      <c r="BU19" s="421"/>
      <c r="BV19" s="419">
        <v>8782874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152</v>
      </c>
      <c r="C20" s="470"/>
      <c r="D20" s="470"/>
      <c r="E20" s="471"/>
      <c r="F20" s="471"/>
      <c r="G20" s="471"/>
      <c r="H20" s="471"/>
      <c r="I20" s="471"/>
      <c r="J20" s="471"/>
      <c r="K20" s="471"/>
      <c r="L20" s="479">
        <v>3165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1078915</v>
      </c>
      <c r="BO22" s="449"/>
      <c r="BP22" s="449"/>
      <c r="BQ22" s="449"/>
      <c r="BR22" s="449"/>
      <c r="BS22" s="449"/>
      <c r="BT22" s="449"/>
      <c r="BU22" s="450"/>
      <c r="BV22" s="448">
        <v>1235307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1074282</v>
      </c>
      <c r="BO23" s="420"/>
      <c r="BP23" s="420"/>
      <c r="BQ23" s="420"/>
      <c r="BR23" s="420"/>
      <c r="BS23" s="420"/>
      <c r="BT23" s="420"/>
      <c r="BU23" s="421"/>
      <c r="BV23" s="419">
        <v>1225660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162</v>
      </c>
      <c r="F24" s="376"/>
      <c r="G24" s="376"/>
      <c r="H24" s="376"/>
      <c r="I24" s="376"/>
      <c r="J24" s="376"/>
      <c r="K24" s="377"/>
      <c r="L24" s="372">
        <v>1</v>
      </c>
      <c r="M24" s="373"/>
      <c r="N24" s="373"/>
      <c r="O24" s="373"/>
      <c r="P24" s="374"/>
      <c r="Q24" s="372">
        <v>8500</v>
      </c>
      <c r="R24" s="373"/>
      <c r="S24" s="373"/>
      <c r="T24" s="373"/>
      <c r="U24" s="373"/>
      <c r="V24" s="374"/>
      <c r="W24" s="462"/>
      <c r="X24" s="399"/>
      <c r="Y24" s="400"/>
      <c r="Z24" s="375" t="s">
        <v>163</v>
      </c>
      <c r="AA24" s="376"/>
      <c r="AB24" s="376"/>
      <c r="AC24" s="376"/>
      <c r="AD24" s="376"/>
      <c r="AE24" s="376"/>
      <c r="AF24" s="376"/>
      <c r="AG24" s="377"/>
      <c r="AH24" s="372">
        <v>156</v>
      </c>
      <c r="AI24" s="373"/>
      <c r="AJ24" s="373"/>
      <c r="AK24" s="373"/>
      <c r="AL24" s="374"/>
      <c r="AM24" s="372">
        <v>462384</v>
      </c>
      <c r="AN24" s="373"/>
      <c r="AO24" s="373"/>
      <c r="AP24" s="373"/>
      <c r="AQ24" s="373"/>
      <c r="AR24" s="374"/>
      <c r="AS24" s="372">
        <v>2964</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807079</v>
      </c>
      <c r="BO24" s="420"/>
      <c r="BP24" s="420"/>
      <c r="BQ24" s="420"/>
      <c r="BR24" s="420"/>
      <c r="BS24" s="420"/>
      <c r="BT24" s="420"/>
      <c r="BU24" s="421"/>
      <c r="BV24" s="419">
        <v>863741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165</v>
      </c>
      <c r="F25" s="376"/>
      <c r="G25" s="376"/>
      <c r="H25" s="376"/>
      <c r="I25" s="376"/>
      <c r="J25" s="376"/>
      <c r="K25" s="377"/>
      <c r="L25" s="372">
        <v>1</v>
      </c>
      <c r="M25" s="373"/>
      <c r="N25" s="373"/>
      <c r="O25" s="373"/>
      <c r="P25" s="374"/>
      <c r="Q25" s="372">
        <v>6700</v>
      </c>
      <c r="R25" s="373"/>
      <c r="S25" s="373"/>
      <c r="T25" s="373"/>
      <c r="U25" s="373"/>
      <c r="V25" s="374"/>
      <c r="W25" s="462"/>
      <c r="X25" s="399"/>
      <c r="Y25" s="400"/>
      <c r="Z25" s="375" t="s">
        <v>166</v>
      </c>
      <c r="AA25" s="376"/>
      <c r="AB25" s="376"/>
      <c r="AC25" s="376"/>
      <c r="AD25" s="376"/>
      <c r="AE25" s="376"/>
      <c r="AF25" s="376"/>
      <c r="AG25" s="377"/>
      <c r="AH25" s="372" t="s">
        <v>124</v>
      </c>
      <c r="AI25" s="373"/>
      <c r="AJ25" s="373"/>
      <c r="AK25" s="373"/>
      <c r="AL25" s="374"/>
      <c r="AM25" s="372" t="s">
        <v>124</v>
      </c>
      <c r="AN25" s="373"/>
      <c r="AO25" s="373"/>
      <c r="AP25" s="373"/>
      <c r="AQ25" s="373"/>
      <c r="AR25" s="374"/>
      <c r="AS25" s="372" t="s">
        <v>124</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v>6538915</v>
      </c>
      <c r="BO25" s="449"/>
      <c r="BP25" s="449"/>
      <c r="BQ25" s="449"/>
      <c r="BR25" s="449"/>
      <c r="BS25" s="449"/>
      <c r="BT25" s="449"/>
      <c r="BU25" s="450"/>
      <c r="BV25" s="448">
        <v>6292562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168</v>
      </c>
      <c r="F26" s="376"/>
      <c r="G26" s="376"/>
      <c r="H26" s="376"/>
      <c r="I26" s="376"/>
      <c r="J26" s="376"/>
      <c r="K26" s="377"/>
      <c r="L26" s="372">
        <v>1</v>
      </c>
      <c r="M26" s="373"/>
      <c r="N26" s="373"/>
      <c r="O26" s="373"/>
      <c r="P26" s="374"/>
      <c r="Q26" s="372">
        <v>5600</v>
      </c>
      <c r="R26" s="373"/>
      <c r="S26" s="373"/>
      <c r="T26" s="373"/>
      <c r="U26" s="373"/>
      <c r="V26" s="374"/>
      <c r="W26" s="462"/>
      <c r="X26" s="399"/>
      <c r="Y26" s="400"/>
      <c r="Z26" s="375" t="s">
        <v>169</v>
      </c>
      <c r="AA26" s="430"/>
      <c r="AB26" s="430"/>
      <c r="AC26" s="430"/>
      <c r="AD26" s="430"/>
      <c r="AE26" s="430"/>
      <c r="AF26" s="430"/>
      <c r="AG26" s="431"/>
      <c r="AH26" s="372">
        <v>2</v>
      </c>
      <c r="AI26" s="373"/>
      <c r="AJ26" s="373"/>
      <c r="AK26" s="373"/>
      <c r="AL26" s="374"/>
      <c r="AM26" s="372" t="s">
        <v>170</v>
      </c>
      <c r="AN26" s="373"/>
      <c r="AO26" s="373"/>
      <c r="AP26" s="373"/>
      <c r="AQ26" s="373"/>
      <c r="AR26" s="374"/>
      <c r="AS26" s="372" t="s">
        <v>170</v>
      </c>
      <c r="AT26" s="373"/>
      <c r="AU26" s="373"/>
      <c r="AV26" s="373"/>
      <c r="AW26" s="373"/>
      <c r="AX26" s="432"/>
      <c r="AY26" s="459" t="s">
        <v>171</v>
      </c>
      <c r="AZ26" s="379"/>
      <c r="BA26" s="379"/>
      <c r="BB26" s="379"/>
      <c r="BC26" s="379"/>
      <c r="BD26" s="379"/>
      <c r="BE26" s="379"/>
      <c r="BF26" s="379"/>
      <c r="BG26" s="379"/>
      <c r="BH26" s="379"/>
      <c r="BI26" s="379"/>
      <c r="BJ26" s="379"/>
      <c r="BK26" s="379"/>
      <c r="BL26" s="379"/>
      <c r="BM26" s="460"/>
      <c r="BN26" s="419" t="s">
        <v>124</v>
      </c>
      <c r="BO26" s="420"/>
      <c r="BP26" s="420"/>
      <c r="BQ26" s="420"/>
      <c r="BR26" s="420"/>
      <c r="BS26" s="420"/>
      <c r="BT26" s="420"/>
      <c r="BU26" s="421"/>
      <c r="BV26" s="419" t="s">
        <v>124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172</v>
      </c>
      <c r="F27" s="376"/>
      <c r="G27" s="376"/>
      <c r="H27" s="376"/>
      <c r="I27" s="376"/>
      <c r="J27" s="376"/>
      <c r="K27" s="377"/>
      <c r="L27" s="372">
        <v>1</v>
      </c>
      <c r="M27" s="373"/>
      <c r="N27" s="373"/>
      <c r="O27" s="373"/>
      <c r="P27" s="374"/>
      <c r="Q27" s="372">
        <v>3000</v>
      </c>
      <c r="R27" s="373"/>
      <c r="S27" s="373"/>
      <c r="T27" s="373"/>
      <c r="U27" s="373"/>
      <c r="V27" s="374"/>
      <c r="W27" s="462"/>
      <c r="X27" s="399"/>
      <c r="Y27" s="400"/>
      <c r="Z27" s="375" t="s">
        <v>173</v>
      </c>
      <c r="AA27" s="376"/>
      <c r="AB27" s="376"/>
      <c r="AC27" s="376"/>
      <c r="AD27" s="376"/>
      <c r="AE27" s="376"/>
      <c r="AF27" s="376"/>
      <c r="AG27" s="377"/>
      <c r="AH27" s="372" t="s">
        <v>124</v>
      </c>
      <c r="AI27" s="373"/>
      <c r="AJ27" s="373"/>
      <c r="AK27" s="373"/>
      <c r="AL27" s="374"/>
      <c r="AM27" s="372" t="s">
        <v>124</v>
      </c>
      <c r="AN27" s="373"/>
      <c r="AO27" s="373"/>
      <c r="AP27" s="373"/>
      <c r="AQ27" s="373"/>
      <c r="AR27" s="374"/>
      <c r="AS27" s="372" t="s">
        <v>124</v>
      </c>
      <c r="AT27" s="373"/>
      <c r="AU27" s="373"/>
      <c r="AV27" s="373"/>
      <c r="AW27" s="373"/>
      <c r="AX27" s="432"/>
      <c r="AY27" s="456" t="s">
        <v>174</v>
      </c>
      <c r="AZ27" s="457"/>
      <c r="BA27" s="457"/>
      <c r="BB27" s="457"/>
      <c r="BC27" s="457"/>
      <c r="BD27" s="457"/>
      <c r="BE27" s="457"/>
      <c r="BF27" s="457"/>
      <c r="BG27" s="457"/>
      <c r="BH27" s="457"/>
      <c r="BI27" s="457"/>
      <c r="BJ27" s="457"/>
      <c r="BK27" s="457"/>
      <c r="BL27" s="457"/>
      <c r="BM27" s="458"/>
      <c r="BN27" s="453">
        <v>500000</v>
      </c>
      <c r="BO27" s="454"/>
      <c r="BP27" s="454"/>
      <c r="BQ27" s="454"/>
      <c r="BR27" s="454"/>
      <c r="BS27" s="454"/>
      <c r="BT27" s="454"/>
      <c r="BU27" s="455"/>
      <c r="BV27" s="453">
        <v>500000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175</v>
      </c>
      <c r="F28" s="376"/>
      <c r="G28" s="376"/>
      <c r="H28" s="376"/>
      <c r="I28" s="376"/>
      <c r="J28" s="376"/>
      <c r="K28" s="377"/>
      <c r="L28" s="372">
        <v>1</v>
      </c>
      <c r="M28" s="373"/>
      <c r="N28" s="373"/>
      <c r="O28" s="373"/>
      <c r="P28" s="374"/>
      <c r="Q28" s="372">
        <v>2450</v>
      </c>
      <c r="R28" s="373"/>
      <c r="S28" s="373"/>
      <c r="T28" s="373"/>
      <c r="U28" s="373"/>
      <c r="V28" s="374"/>
      <c r="W28" s="462"/>
      <c r="X28" s="399"/>
      <c r="Y28" s="400"/>
      <c r="Z28" s="375" t="s">
        <v>176</v>
      </c>
      <c r="AA28" s="376"/>
      <c r="AB28" s="376"/>
      <c r="AC28" s="376"/>
      <c r="AD28" s="376"/>
      <c r="AE28" s="376"/>
      <c r="AF28" s="376"/>
      <c r="AG28" s="377"/>
      <c r="AH28" s="372" t="s">
        <v>124</v>
      </c>
      <c r="AI28" s="373"/>
      <c r="AJ28" s="373"/>
      <c r="AK28" s="373"/>
      <c r="AL28" s="374"/>
      <c r="AM28" s="372" t="s">
        <v>124</v>
      </c>
      <c r="AN28" s="373"/>
      <c r="AO28" s="373"/>
      <c r="AP28" s="373"/>
      <c r="AQ28" s="373"/>
      <c r="AR28" s="374"/>
      <c r="AS28" s="372" t="s">
        <v>124</v>
      </c>
      <c r="AT28" s="373"/>
      <c r="AU28" s="373"/>
      <c r="AV28" s="373"/>
      <c r="AW28" s="373"/>
      <c r="AX28" s="432"/>
      <c r="AY28" s="436" t="s">
        <v>177</v>
      </c>
      <c r="AZ28" s="437"/>
      <c r="BA28" s="437"/>
      <c r="BB28" s="438"/>
      <c r="BC28" s="445" t="s">
        <v>46</v>
      </c>
      <c r="BD28" s="446"/>
      <c r="BE28" s="446"/>
      <c r="BF28" s="446"/>
      <c r="BG28" s="446"/>
      <c r="BH28" s="446"/>
      <c r="BI28" s="446"/>
      <c r="BJ28" s="446"/>
      <c r="BK28" s="446"/>
      <c r="BL28" s="446"/>
      <c r="BM28" s="447"/>
      <c r="BN28" s="448">
        <v>8248965</v>
      </c>
      <c r="BO28" s="449"/>
      <c r="BP28" s="449"/>
      <c r="BQ28" s="449"/>
      <c r="BR28" s="449"/>
      <c r="BS28" s="449"/>
      <c r="BT28" s="449"/>
      <c r="BU28" s="450"/>
      <c r="BV28" s="448">
        <v>6962329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178</v>
      </c>
      <c r="F29" s="376"/>
      <c r="G29" s="376"/>
      <c r="H29" s="376"/>
      <c r="I29" s="376"/>
      <c r="J29" s="376"/>
      <c r="K29" s="377"/>
      <c r="L29" s="372">
        <v>12</v>
      </c>
      <c r="M29" s="373"/>
      <c r="N29" s="373"/>
      <c r="O29" s="373"/>
      <c r="P29" s="374"/>
      <c r="Q29" s="372">
        <v>2350</v>
      </c>
      <c r="R29" s="373"/>
      <c r="S29" s="373"/>
      <c r="T29" s="373"/>
      <c r="U29" s="373"/>
      <c r="V29" s="374"/>
      <c r="W29" s="463"/>
      <c r="X29" s="464"/>
      <c r="Y29" s="465"/>
      <c r="Z29" s="375" t="s">
        <v>179</v>
      </c>
      <c r="AA29" s="376"/>
      <c r="AB29" s="376"/>
      <c r="AC29" s="376"/>
      <c r="AD29" s="376"/>
      <c r="AE29" s="376"/>
      <c r="AF29" s="376"/>
      <c r="AG29" s="377"/>
      <c r="AH29" s="372">
        <v>156</v>
      </c>
      <c r="AI29" s="373"/>
      <c r="AJ29" s="373"/>
      <c r="AK29" s="373"/>
      <c r="AL29" s="374"/>
      <c r="AM29" s="372">
        <v>462384</v>
      </c>
      <c r="AN29" s="373"/>
      <c r="AO29" s="373"/>
      <c r="AP29" s="373"/>
      <c r="AQ29" s="373"/>
      <c r="AR29" s="374"/>
      <c r="AS29" s="372">
        <v>2964</v>
      </c>
      <c r="AT29" s="373"/>
      <c r="AU29" s="373"/>
      <c r="AV29" s="373"/>
      <c r="AW29" s="373"/>
      <c r="AX29" s="432"/>
      <c r="AY29" s="439"/>
      <c r="AZ29" s="440"/>
      <c r="BA29" s="440"/>
      <c r="BB29" s="441"/>
      <c r="BC29" s="433" t="s">
        <v>180</v>
      </c>
      <c r="BD29" s="434"/>
      <c r="BE29" s="434"/>
      <c r="BF29" s="434"/>
      <c r="BG29" s="434"/>
      <c r="BH29" s="434"/>
      <c r="BI29" s="434"/>
      <c r="BJ29" s="434"/>
      <c r="BK29" s="434"/>
      <c r="BL29" s="434"/>
      <c r="BM29" s="435"/>
      <c r="BN29" s="419">
        <v>1900348</v>
      </c>
      <c r="BO29" s="420"/>
      <c r="BP29" s="420"/>
      <c r="BQ29" s="420"/>
      <c r="BR29" s="420"/>
      <c r="BS29" s="420"/>
      <c r="BT29" s="420"/>
      <c r="BU29" s="421"/>
      <c r="BV29" s="419">
        <v>2049918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181</v>
      </c>
      <c r="X30" s="387"/>
      <c r="Y30" s="387"/>
      <c r="Z30" s="387"/>
      <c r="AA30" s="387"/>
      <c r="AB30" s="387"/>
      <c r="AC30" s="387"/>
      <c r="AD30" s="387"/>
      <c r="AE30" s="387"/>
      <c r="AF30" s="387"/>
      <c r="AG30" s="388"/>
      <c r="AH30" s="389">
        <v>92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5659496</v>
      </c>
      <c r="BO30" s="454"/>
      <c r="BP30" s="454"/>
      <c r="BQ30" s="454"/>
      <c r="BR30" s="454"/>
      <c r="BS30" s="454"/>
      <c r="BT30" s="454"/>
      <c r="BU30" s="455"/>
      <c r="BV30" s="453">
        <v>6177358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182</v>
      </c>
      <c r="D32" s="378"/>
      <c r="E32" s="378"/>
      <c r="F32" s="378"/>
      <c r="G32" s="378"/>
      <c r="H32" s="378"/>
      <c r="I32" s="378"/>
      <c r="J32" s="378"/>
      <c r="K32" s="378"/>
      <c r="L32" s="378"/>
      <c r="M32" s="378"/>
      <c r="N32" s="378"/>
      <c r="O32" s="378"/>
      <c r="P32" s="378"/>
      <c r="Q32" s="378"/>
      <c r="R32" s="378"/>
      <c r="S32" s="378"/>
      <c r="U32" s="379" t="s">
        <v>183</v>
      </c>
      <c r="V32" s="379"/>
      <c r="W32" s="379"/>
      <c r="X32" s="379"/>
      <c r="Y32" s="379"/>
      <c r="Z32" s="379"/>
      <c r="AA32" s="379"/>
      <c r="AB32" s="379"/>
      <c r="AC32" s="379"/>
      <c r="AD32" s="379"/>
      <c r="AE32" s="379"/>
      <c r="AF32" s="379"/>
      <c r="AG32" s="379"/>
      <c r="AH32" s="379"/>
      <c r="AI32" s="379"/>
      <c r="AJ32" s="379"/>
      <c r="AK32" s="379"/>
      <c r="AM32" s="379" t="s">
        <v>184</v>
      </c>
      <c r="AN32" s="379"/>
      <c r="AO32" s="379"/>
      <c r="AP32" s="379"/>
      <c r="AQ32" s="379"/>
      <c r="AR32" s="379"/>
      <c r="AS32" s="379"/>
      <c r="AT32" s="379"/>
      <c r="AU32" s="379"/>
      <c r="AV32" s="379"/>
      <c r="AW32" s="379"/>
      <c r="AX32" s="379"/>
      <c r="AY32" s="379"/>
      <c r="AZ32" s="379"/>
      <c r="BA32" s="379"/>
      <c r="BB32" s="379"/>
      <c r="BC32" s="379"/>
      <c r="BE32" s="379" t="s">
        <v>185</v>
      </c>
      <c r="BF32" s="379"/>
      <c r="BG32" s="379"/>
      <c r="BH32" s="379"/>
      <c r="BI32" s="379"/>
      <c r="BJ32" s="379"/>
      <c r="BK32" s="379"/>
      <c r="BL32" s="379"/>
      <c r="BM32" s="379"/>
      <c r="BN32" s="379"/>
      <c r="BO32" s="379"/>
      <c r="BP32" s="379"/>
      <c r="BQ32" s="379"/>
      <c r="BR32" s="379"/>
      <c r="BS32" s="379"/>
      <c r="BT32" s="379"/>
      <c r="BU32" s="379"/>
      <c r="BW32" s="379" t="s">
        <v>186</v>
      </c>
      <c r="BX32" s="379"/>
      <c r="BY32" s="379"/>
      <c r="BZ32" s="379"/>
      <c r="CA32" s="379"/>
      <c r="CB32" s="379"/>
      <c r="CC32" s="379"/>
      <c r="CD32" s="379"/>
      <c r="CE32" s="379"/>
      <c r="CF32" s="379"/>
      <c r="CG32" s="379"/>
      <c r="CH32" s="379"/>
      <c r="CI32" s="379"/>
      <c r="CJ32" s="379"/>
      <c r="CK32" s="379"/>
      <c r="CL32" s="379"/>
      <c r="CM32" s="379"/>
      <c r="CO32" s="379" t="s">
        <v>187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188</v>
      </c>
      <c r="D33" s="371"/>
      <c r="E33" s="370" t="s">
        <v>189</v>
      </c>
      <c r="F33" s="370"/>
      <c r="G33" s="370"/>
      <c r="H33" s="370"/>
      <c r="I33" s="370"/>
      <c r="J33" s="370"/>
      <c r="K33" s="370"/>
      <c r="L33" s="370"/>
      <c r="M33" s="370"/>
      <c r="N33" s="370"/>
      <c r="O33" s="370"/>
      <c r="P33" s="370"/>
      <c r="Q33" s="370"/>
      <c r="R33" s="370"/>
      <c r="S33" s="370"/>
      <c r="T33" s="206"/>
      <c r="U33" s="371" t="s">
        <v>188</v>
      </c>
      <c r="V33" s="371"/>
      <c r="W33" s="370" t="s">
        <v>189</v>
      </c>
      <c r="X33" s="370"/>
      <c r="Y33" s="370"/>
      <c r="Z33" s="370"/>
      <c r="AA33" s="370"/>
      <c r="AB33" s="370"/>
      <c r="AC33" s="370"/>
      <c r="AD33" s="370"/>
      <c r="AE33" s="370"/>
      <c r="AF33" s="370"/>
      <c r="AG33" s="370"/>
      <c r="AH33" s="370"/>
      <c r="AI33" s="370"/>
      <c r="AJ33" s="370"/>
      <c r="AK33" s="370"/>
      <c r="AL33" s="206"/>
      <c r="AM33" s="371" t="s">
        <v>188</v>
      </c>
      <c r="AN33" s="371"/>
      <c r="AO33" s="370" t="s">
        <v>189</v>
      </c>
      <c r="AP33" s="370"/>
      <c r="AQ33" s="370"/>
      <c r="AR33" s="370"/>
      <c r="AS33" s="370"/>
      <c r="AT33" s="370"/>
      <c r="AU33" s="370"/>
      <c r="AV33" s="370"/>
      <c r="AW33" s="370"/>
      <c r="AX33" s="370"/>
      <c r="AY33" s="370"/>
      <c r="AZ33" s="370"/>
      <c r="BA33" s="370"/>
      <c r="BB33" s="370"/>
      <c r="BC33" s="370"/>
      <c r="BD33" s="207"/>
      <c r="BE33" s="370" t="s">
        <v>190</v>
      </c>
      <c r="BF33" s="370"/>
      <c r="BG33" s="370" t="s">
        <v>191</v>
      </c>
      <c r="BH33" s="370"/>
      <c r="BI33" s="370"/>
      <c r="BJ33" s="370"/>
      <c r="BK33" s="370"/>
      <c r="BL33" s="370"/>
      <c r="BM33" s="370"/>
      <c r="BN33" s="370"/>
      <c r="BO33" s="370"/>
      <c r="BP33" s="370"/>
      <c r="BQ33" s="370"/>
      <c r="BR33" s="370"/>
      <c r="BS33" s="370"/>
      <c r="BT33" s="370"/>
      <c r="BU33" s="370"/>
      <c r="BV33" s="207"/>
      <c r="BW33" s="371" t="s">
        <v>190</v>
      </c>
      <c r="BX33" s="371"/>
      <c r="BY33" s="370" t="s">
        <v>192</v>
      </c>
      <c r="BZ33" s="370"/>
      <c r="CA33" s="370"/>
      <c r="CB33" s="370"/>
      <c r="CC33" s="370"/>
      <c r="CD33" s="370"/>
      <c r="CE33" s="370"/>
      <c r="CF33" s="370"/>
      <c r="CG33" s="370"/>
      <c r="CH33" s="370"/>
      <c r="CI33" s="370"/>
      <c r="CJ33" s="370"/>
      <c r="CK33" s="370"/>
      <c r="CL33" s="370"/>
      <c r="CM33" s="370"/>
      <c r="CN33" s="206"/>
      <c r="CO33" s="371" t="s">
        <v>188</v>
      </c>
      <c r="CP33" s="371"/>
      <c r="CQ33" s="370" t="s">
        <v>193</v>
      </c>
      <c r="CR33" s="370"/>
      <c r="CS33" s="370"/>
      <c r="CT33" s="370"/>
      <c r="CU33" s="370"/>
      <c r="CV33" s="370"/>
      <c r="CW33" s="370"/>
      <c r="CX33" s="370"/>
      <c r="CY33" s="370"/>
      <c r="CZ33" s="370"/>
      <c r="DA33" s="370"/>
      <c r="DB33" s="370"/>
      <c r="DC33" s="370"/>
      <c r="DD33" s="370"/>
      <c r="DE33" s="370"/>
      <c r="DF33" s="206"/>
      <c r="DG33" s="369" t="s">
        <v>194</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後期高齢者医療事業特別会計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公立小浜病院組合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グリーン大飯農業公社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特定環境保全公共下水道事業特別会計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若狭消防組合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おおい町土地開発公社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国民健康保険診療事業特別会計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IF('各会計、関係団体の財政状況及び健全化判断比率'!B35="","",'各会計、関係団体の財政状況及び健全化判断比率'!B35)</f>
        <v>農業集落排水事業特別会計</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福井県自治会館組合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わかさ大飯マリンワールド</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嶺南広域行政組合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名田庄商会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介護サービス事業特別会計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福井県後期高齢者医療広域連合（普通会計）</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名田庄ウッディーセンター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福井県後期高齢者医療広域連合（事業会計）</v>
      </c>
      <c r="BZ39" s="368"/>
      <c r="CA39" s="368"/>
      <c r="CB39" s="368"/>
      <c r="CC39" s="368"/>
      <c r="CD39" s="368"/>
      <c r="CE39" s="368"/>
      <c r="CF39" s="368"/>
      <c r="CG39" s="368"/>
      <c r="CH39" s="368"/>
      <c r="CI39" s="368"/>
      <c r="CJ39" s="368"/>
      <c r="CK39" s="368"/>
      <c r="CL39" s="368"/>
      <c r="CM39" s="368"/>
      <c r="CN39" s="181"/>
      <c r="CO39" s="367">
        <f t="shared" si="3"/>
        <v>24</v>
      </c>
      <c r="CP39" s="367"/>
      <c r="CQ39" s="368" t="str">
        <f>IF('各会計、関係団体の財政状況及び健全化判断比率'!BS12="","",'各会計、関係団体の財政状況及び健全化判断比率'!BS12)</f>
        <v>おおい</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福井県市町総合事務組合（普通会計）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福井県市町総合事務組合（事業会計）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若狭広域行政事務組合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195</v>
      </c>
      <c r="E46" s="364" t="s">
        <v>196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wMeVcf/reqDFeMkghKT9A9jM26ST0pWwynaCX8HDgPfs/xDukY6lTI1uCf9l3vyySscpY2QTmHZVQo7Xq/1fSQ==" saltValue="eNFzoAJ6DqcRppVAEarRL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204</v>
      </c>
      <c r="DI1" s="718"/>
      <c r="DJ1" s="718"/>
      <c r="DK1" s="718"/>
      <c r="DL1" s="718"/>
      <c r="DM1" s="718"/>
      <c r="DN1" s="719"/>
      <c r="DO1" s="214"/>
      <c r="DP1" s="717" t="s">
        <v>205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210</v>
      </c>
      <c r="S4" s="674"/>
      <c r="T4" s="674"/>
      <c r="U4" s="674"/>
      <c r="V4" s="674"/>
      <c r="W4" s="674"/>
      <c r="X4" s="674"/>
      <c r="Y4" s="675"/>
      <c r="Z4" s="673" t="s">
        <v>211</v>
      </c>
      <c r="AA4" s="674"/>
      <c r="AB4" s="674"/>
      <c r="AC4" s="675"/>
      <c r="AD4" s="673" t="s">
        <v>212</v>
      </c>
      <c r="AE4" s="674"/>
      <c r="AF4" s="674"/>
      <c r="AG4" s="674"/>
      <c r="AH4" s="674"/>
      <c r="AI4" s="674"/>
      <c r="AJ4" s="674"/>
      <c r="AK4" s="675"/>
      <c r="AL4" s="673" t="s">
        <v>211</v>
      </c>
      <c r="AM4" s="674"/>
      <c r="AN4" s="674"/>
      <c r="AO4" s="675"/>
      <c r="AP4" s="720" t="s">
        <v>213</v>
      </c>
      <c r="AQ4" s="720"/>
      <c r="AR4" s="720"/>
      <c r="AS4" s="720"/>
      <c r="AT4" s="720"/>
      <c r="AU4" s="720"/>
      <c r="AV4" s="720"/>
      <c r="AW4" s="720"/>
      <c r="AX4" s="720"/>
      <c r="AY4" s="720"/>
      <c r="AZ4" s="720"/>
      <c r="BA4" s="720"/>
      <c r="BB4" s="720"/>
      <c r="BC4" s="720"/>
      <c r="BD4" s="720"/>
      <c r="BE4" s="720"/>
      <c r="BF4" s="720"/>
      <c r="BG4" s="720" t="s">
        <v>214</v>
      </c>
      <c r="BH4" s="720"/>
      <c r="BI4" s="720"/>
      <c r="BJ4" s="720"/>
      <c r="BK4" s="720"/>
      <c r="BL4" s="720"/>
      <c r="BM4" s="720"/>
      <c r="BN4" s="720"/>
      <c r="BO4" s="720" t="s">
        <v>211</v>
      </c>
      <c r="BP4" s="720"/>
      <c r="BQ4" s="720"/>
      <c r="BR4" s="720"/>
      <c r="BS4" s="720" t="s">
        <v>215</v>
      </c>
      <c r="BT4" s="720"/>
      <c r="BU4" s="720"/>
      <c r="BV4" s="720"/>
      <c r="BW4" s="720"/>
      <c r="BX4" s="720"/>
      <c r="BY4" s="720"/>
      <c r="BZ4" s="720"/>
      <c r="CA4" s="720"/>
      <c r="CB4" s="720"/>
      <c r="CD4" s="673" t="s">
        <v>216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217</v>
      </c>
      <c r="C5" s="680"/>
      <c r="D5" s="680"/>
      <c r="E5" s="680"/>
      <c r="F5" s="680"/>
      <c r="G5" s="680"/>
      <c r="H5" s="680"/>
      <c r="I5" s="680"/>
      <c r="J5" s="680"/>
      <c r="K5" s="680"/>
      <c r="L5" s="680"/>
      <c r="M5" s="680"/>
      <c r="N5" s="680"/>
      <c r="O5" s="680"/>
      <c r="P5" s="680"/>
      <c r="Q5" s="681"/>
      <c r="R5" s="676">
        <v>5403168</v>
      </c>
      <c r="S5" s="677"/>
      <c r="T5" s="677"/>
      <c r="U5" s="677"/>
      <c r="V5" s="677"/>
      <c r="W5" s="677"/>
      <c r="X5" s="677"/>
      <c r="Y5" s="702"/>
      <c r="Z5" s="715">
        <v>43.2</v>
      </c>
      <c r="AA5" s="715"/>
      <c r="AB5" s="715"/>
      <c r="AC5" s="715"/>
      <c r="AD5" s="716">
        <v>5403168</v>
      </c>
      <c r="AE5" s="716"/>
      <c r="AF5" s="716"/>
      <c r="AG5" s="716"/>
      <c r="AH5" s="716"/>
      <c r="AI5" s="716"/>
      <c r="AJ5" s="716"/>
      <c r="AK5" s="716"/>
      <c r="AL5" s="703">
        <v>93.8</v>
      </c>
      <c r="AM5" s="685"/>
      <c r="AN5" s="685"/>
      <c r="AO5" s="704"/>
      <c r="AP5" s="679" t="s">
        <v>218</v>
      </c>
      <c r="AQ5" s="680"/>
      <c r="AR5" s="680"/>
      <c r="AS5" s="680"/>
      <c r="AT5" s="680"/>
      <c r="AU5" s="680"/>
      <c r="AV5" s="680"/>
      <c r="AW5" s="680"/>
      <c r="AX5" s="680"/>
      <c r="AY5" s="680"/>
      <c r="AZ5" s="680"/>
      <c r="BA5" s="680"/>
      <c r="BB5" s="680"/>
      <c r="BC5" s="680"/>
      <c r="BD5" s="680"/>
      <c r="BE5" s="680"/>
      <c r="BF5" s="681"/>
      <c r="BG5" s="621">
        <v>5403168</v>
      </c>
      <c r="BH5" s="622"/>
      <c r="BI5" s="622"/>
      <c r="BJ5" s="622"/>
      <c r="BK5" s="622"/>
      <c r="BL5" s="622"/>
      <c r="BM5" s="622"/>
      <c r="BN5" s="623"/>
      <c r="BO5" s="659">
        <v>100</v>
      </c>
      <c r="BP5" s="659"/>
      <c r="BQ5" s="659"/>
      <c r="BR5" s="659"/>
      <c r="BS5" s="660">
        <v>351556</v>
      </c>
      <c r="BT5" s="660"/>
      <c r="BU5" s="660"/>
      <c r="BV5" s="660"/>
      <c r="BW5" s="660"/>
      <c r="BX5" s="660"/>
      <c r="BY5" s="660"/>
      <c r="BZ5" s="660"/>
      <c r="CA5" s="660"/>
      <c r="CB5" s="695"/>
      <c r="CD5" s="673" t="s">
        <v>213</v>
      </c>
      <c r="CE5" s="674"/>
      <c r="CF5" s="674"/>
      <c r="CG5" s="674"/>
      <c r="CH5" s="674"/>
      <c r="CI5" s="674"/>
      <c r="CJ5" s="674"/>
      <c r="CK5" s="674"/>
      <c r="CL5" s="674"/>
      <c r="CM5" s="674"/>
      <c r="CN5" s="674"/>
      <c r="CO5" s="674"/>
      <c r="CP5" s="674"/>
      <c r="CQ5" s="675"/>
      <c r="CR5" s="673" t="s">
        <v>219</v>
      </c>
      <c r="CS5" s="674"/>
      <c r="CT5" s="674"/>
      <c r="CU5" s="674"/>
      <c r="CV5" s="674"/>
      <c r="CW5" s="674"/>
      <c r="CX5" s="674"/>
      <c r="CY5" s="675"/>
      <c r="CZ5" s="673" t="s">
        <v>211</v>
      </c>
      <c r="DA5" s="674"/>
      <c r="DB5" s="674"/>
      <c r="DC5" s="675"/>
      <c r="DD5" s="673" t="s">
        <v>220</v>
      </c>
      <c r="DE5" s="674"/>
      <c r="DF5" s="674"/>
      <c r="DG5" s="674"/>
      <c r="DH5" s="674"/>
      <c r="DI5" s="674"/>
      <c r="DJ5" s="674"/>
      <c r="DK5" s="674"/>
      <c r="DL5" s="674"/>
      <c r="DM5" s="674"/>
      <c r="DN5" s="674"/>
      <c r="DO5" s="674"/>
      <c r="DP5" s="675"/>
      <c r="DQ5" s="673" t="s">
        <v>221</v>
      </c>
      <c r="DR5" s="674"/>
      <c r="DS5" s="674"/>
      <c r="DT5" s="674"/>
      <c r="DU5" s="674"/>
      <c r="DV5" s="674"/>
      <c r="DW5" s="674"/>
      <c r="DX5" s="674"/>
      <c r="DY5" s="674"/>
      <c r="DZ5" s="674"/>
      <c r="EA5" s="674"/>
      <c r="EB5" s="674"/>
      <c r="EC5" s="675"/>
    </row>
    <row r="6" spans="2:143" ht="11.25" customHeight="1" x14ac:dyDescent="0.2">
      <c r="B6" s="618" t="s">
        <v>222</v>
      </c>
      <c r="C6" s="619"/>
      <c r="D6" s="619"/>
      <c r="E6" s="619"/>
      <c r="F6" s="619"/>
      <c r="G6" s="619"/>
      <c r="H6" s="619"/>
      <c r="I6" s="619"/>
      <c r="J6" s="619"/>
      <c r="K6" s="619"/>
      <c r="L6" s="619"/>
      <c r="M6" s="619"/>
      <c r="N6" s="619"/>
      <c r="O6" s="619"/>
      <c r="P6" s="619"/>
      <c r="Q6" s="620"/>
      <c r="R6" s="621">
        <v>91996</v>
      </c>
      <c r="S6" s="622"/>
      <c r="T6" s="622"/>
      <c r="U6" s="622"/>
      <c r="V6" s="622"/>
      <c r="W6" s="622"/>
      <c r="X6" s="622"/>
      <c r="Y6" s="623"/>
      <c r="Z6" s="659">
        <v>0.7</v>
      </c>
      <c r="AA6" s="659"/>
      <c r="AB6" s="659"/>
      <c r="AC6" s="659"/>
      <c r="AD6" s="660">
        <v>91996</v>
      </c>
      <c r="AE6" s="660"/>
      <c r="AF6" s="660"/>
      <c r="AG6" s="660"/>
      <c r="AH6" s="660"/>
      <c r="AI6" s="660"/>
      <c r="AJ6" s="660"/>
      <c r="AK6" s="660"/>
      <c r="AL6" s="624">
        <v>1.6</v>
      </c>
      <c r="AM6" s="625"/>
      <c r="AN6" s="625"/>
      <c r="AO6" s="661"/>
      <c r="AP6" s="618" t="s">
        <v>223</v>
      </c>
      <c r="AQ6" s="619"/>
      <c r="AR6" s="619"/>
      <c r="AS6" s="619"/>
      <c r="AT6" s="619"/>
      <c r="AU6" s="619"/>
      <c r="AV6" s="619"/>
      <c r="AW6" s="619"/>
      <c r="AX6" s="619"/>
      <c r="AY6" s="619"/>
      <c r="AZ6" s="619"/>
      <c r="BA6" s="619"/>
      <c r="BB6" s="619"/>
      <c r="BC6" s="619"/>
      <c r="BD6" s="619"/>
      <c r="BE6" s="619"/>
      <c r="BF6" s="620"/>
      <c r="BG6" s="621">
        <v>5403168</v>
      </c>
      <c r="BH6" s="622"/>
      <c r="BI6" s="622"/>
      <c r="BJ6" s="622"/>
      <c r="BK6" s="622"/>
      <c r="BL6" s="622"/>
      <c r="BM6" s="622"/>
      <c r="BN6" s="623"/>
      <c r="BO6" s="659">
        <v>100</v>
      </c>
      <c r="BP6" s="659"/>
      <c r="BQ6" s="659"/>
      <c r="BR6" s="659"/>
      <c r="BS6" s="660">
        <v>351556</v>
      </c>
      <c r="BT6" s="660"/>
      <c r="BU6" s="660"/>
      <c r="BV6" s="660"/>
      <c r="BW6" s="660"/>
      <c r="BX6" s="660"/>
      <c r="BY6" s="660"/>
      <c r="BZ6" s="660"/>
      <c r="CA6" s="660"/>
      <c r="CB6" s="695"/>
      <c r="CD6" s="679" t="s">
        <v>224</v>
      </c>
      <c r="CE6" s="680"/>
      <c r="CF6" s="680"/>
      <c r="CG6" s="680"/>
      <c r="CH6" s="680"/>
      <c r="CI6" s="680"/>
      <c r="CJ6" s="680"/>
      <c r="CK6" s="680"/>
      <c r="CL6" s="680"/>
      <c r="CM6" s="680"/>
      <c r="CN6" s="680"/>
      <c r="CO6" s="680"/>
      <c r="CP6" s="680"/>
      <c r="CQ6" s="681"/>
      <c r="CR6" s="621">
        <v>106558</v>
      </c>
      <c r="CS6" s="622"/>
      <c r="CT6" s="622"/>
      <c r="CU6" s="622"/>
      <c r="CV6" s="622"/>
      <c r="CW6" s="622"/>
      <c r="CX6" s="622"/>
      <c r="CY6" s="623"/>
      <c r="CZ6" s="703">
        <v>0.9</v>
      </c>
      <c r="DA6" s="685"/>
      <c r="DB6" s="685"/>
      <c r="DC6" s="705"/>
      <c r="DD6" s="627" t="s">
        <v>124</v>
      </c>
      <c r="DE6" s="622"/>
      <c r="DF6" s="622"/>
      <c r="DG6" s="622"/>
      <c r="DH6" s="622"/>
      <c r="DI6" s="622"/>
      <c r="DJ6" s="622"/>
      <c r="DK6" s="622"/>
      <c r="DL6" s="622"/>
      <c r="DM6" s="622"/>
      <c r="DN6" s="622"/>
      <c r="DO6" s="622"/>
      <c r="DP6" s="623"/>
      <c r="DQ6" s="627">
        <v>106438</v>
      </c>
      <c r="DR6" s="622"/>
      <c r="DS6" s="622"/>
      <c r="DT6" s="622"/>
      <c r="DU6" s="622"/>
      <c r="DV6" s="622"/>
      <c r="DW6" s="622"/>
      <c r="DX6" s="622"/>
      <c r="DY6" s="622"/>
      <c r="DZ6" s="622"/>
      <c r="EA6" s="622"/>
      <c r="EB6" s="622"/>
      <c r="EC6" s="658"/>
    </row>
    <row r="7" spans="2:143" ht="11.25" customHeight="1" x14ac:dyDescent="0.2">
      <c r="B7" s="618" t="s">
        <v>225</v>
      </c>
      <c r="C7" s="619"/>
      <c r="D7" s="619"/>
      <c r="E7" s="619"/>
      <c r="F7" s="619"/>
      <c r="G7" s="619"/>
      <c r="H7" s="619"/>
      <c r="I7" s="619"/>
      <c r="J7" s="619"/>
      <c r="K7" s="619"/>
      <c r="L7" s="619"/>
      <c r="M7" s="619"/>
      <c r="N7" s="619"/>
      <c r="O7" s="619"/>
      <c r="P7" s="619"/>
      <c r="Q7" s="620"/>
      <c r="R7" s="621">
        <v>354</v>
      </c>
      <c r="S7" s="622"/>
      <c r="T7" s="622"/>
      <c r="U7" s="622"/>
      <c r="V7" s="622"/>
      <c r="W7" s="622"/>
      <c r="X7" s="622"/>
      <c r="Y7" s="623"/>
      <c r="Z7" s="659">
        <v>0</v>
      </c>
      <c r="AA7" s="659"/>
      <c r="AB7" s="659"/>
      <c r="AC7" s="659"/>
      <c r="AD7" s="660">
        <v>354</v>
      </c>
      <c r="AE7" s="660"/>
      <c r="AF7" s="660"/>
      <c r="AG7" s="660"/>
      <c r="AH7" s="660"/>
      <c r="AI7" s="660"/>
      <c r="AJ7" s="660"/>
      <c r="AK7" s="660"/>
      <c r="AL7" s="624">
        <v>0</v>
      </c>
      <c r="AM7" s="625"/>
      <c r="AN7" s="625"/>
      <c r="AO7" s="661"/>
      <c r="AP7" s="618" t="s">
        <v>226</v>
      </c>
      <c r="AQ7" s="619"/>
      <c r="AR7" s="619"/>
      <c r="AS7" s="619"/>
      <c r="AT7" s="619"/>
      <c r="AU7" s="619"/>
      <c r="AV7" s="619"/>
      <c r="AW7" s="619"/>
      <c r="AX7" s="619"/>
      <c r="AY7" s="619"/>
      <c r="AZ7" s="619"/>
      <c r="BA7" s="619"/>
      <c r="BB7" s="619"/>
      <c r="BC7" s="619"/>
      <c r="BD7" s="619"/>
      <c r="BE7" s="619"/>
      <c r="BF7" s="620"/>
      <c r="BG7" s="621">
        <v>506099</v>
      </c>
      <c r="BH7" s="622"/>
      <c r="BI7" s="622"/>
      <c r="BJ7" s="622"/>
      <c r="BK7" s="622"/>
      <c r="BL7" s="622"/>
      <c r="BM7" s="622"/>
      <c r="BN7" s="623"/>
      <c r="BO7" s="659">
        <v>9.4</v>
      </c>
      <c r="BP7" s="659"/>
      <c r="BQ7" s="659"/>
      <c r="BR7" s="659"/>
      <c r="BS7" s="660">
        <v>29064</v>
      </c>
      <c r="BT7" s="660"/>
      <c r="BU7" s="660"/>
      <c r="BV7" s="660"/>
      <c r="BW7" s="660"/>
      <c r="BX7" s="660"/>
      <c r="BY7" s="660"/>
      <c r="BZ7" s="660"/>
      <c r="CA7" s="660"/>
      <c r="CB7" s="695"/>
      <c r="CD7" s="618" t="s">
        <v>227</v>
      </c>
      <c r="CE7" s="619"/>
      <c r="CF7" s="619"/>
      <c r="CG7" s="619"/>
      <c r="CH7" s="619"/>
      <c r="CI7" s="619"/>
      <c r="CJ7" s="619"/>
      <c r="CK7" s="619"/>
      <c r="CL7" s="619"/>
      <c r="CM7" s="619"/>
      <c r="CN7" s="619"/>
      <c r="CO7" s="619"/>
      <c r="CP7" s="619"/>
      <c r="CQ7" s="620"/>
      <c r="CR7" s="621">
        <v>2351584</v>
      </c>
      <c r="CS7" s="622"/>
      <c r="CT7" s="622"/>
      <c r="CU7" s="622"/>
      <c r="CV7" s="622"/>
      <c r="CW7" s="622"/>
      <c r="CX7" s="622"/>
      <c r="CY7" s="623"/>
      <c r="CZ7" s="659">
        <v>19.5</v>
      </c>
      <c r="DA7" s="659"/>
      <c r="DB7" s="659"/>
      <c r="DC7" s="659"/>
      <c r="DD7" s="627">
        <v>231363</v>
      </c>
      <c r="DE7" s="622"/>
      <c r="DF7" s="622"/>
      <c r="DG7" s="622"/>
      <c r="DH7" s="622"/>
      <c r="DI7" s="622"/>
      <c r="DJ7" s="622"/>
      <c r="DK7" s="622"/>
      <c r="DL7" s="622"/>
      <c r="DM7" s="622"/>
      <c r="DN7" s="622"/>
      <c r="DO7" s="622"/>
      <c r="DP7" s="623"/>
      <c r="DQ7" s="627">
        <v>2144308</v>
      </c>
      <c r="DR7" s="622"/>
      <c r="DS7" s="622"/>
      <c r="DT7" s="622"/>
      <c r="DU7" s="622"/>
      <c r="DV7" s="622"/>
      <c r="DW7" s="622"/>
      <c r="DX7" s="622"/>
      <c r="DY7" s="622"/>
      <c r="DZ7" s="622"/>
      <c r="EA7" s="622"/>
      <c r="EB7" s="622"/>
      <c r="EC7" s="658"/>
    </row>
    <row r="8" spans="2:143" ht="11.25" customHeight="1" x14ac:dyDescent="0.2">
      <c r="B8" s="618" t="s">
        <v>228</v>
      </c>
      <c r="C8" s="619"/>
      <c r="D8" s="619"/>
      <c r="E8" s="619"/>
      <c r="F8" s="619"/>
      <c r="G8" s="619"/>
      <c r="H8" s="619"/>
      <c r="I8" s="619"/>
      <c r="J8" s="619"/>
      <c r="K8" s="619"/>
      <c r="L8" s="619"/>
      <c r="M8" s="619"/>
      <c r="N8" s="619"/>
      <c r="O8" s="619"/>
      <c r="P8" s="619"/>
      <c r="Q8" s="620"/>
      <c r="R8" s="621">
        <v>7192</v>
      </c>
      <c r="S8" s="622"/>
      <c r="T8" s="622"/>
      <c r="U8" s="622"/>
      <c r="V8" s="622"/>
      <c r="W8" s="622"/>
      <c r="X8" s="622"/>
      <c r="Y8" s="623"/>
      <c r="Z8" s="659">
        <v>0.1</v>
      </c>
      <c r="AA8" s="659"/>
      <c r="AB8" s="659"/>
      <c r="AC8" s="659"/>
      <c r="AD8" s="660">
        <v>7192</v>
      </c>
      <c r="AE8" s="660"/>
      <c r="AF8" s="660"/>
      <c r="AG8" s="660"/>
      <c r="AH8" s="660"/>
      <c r="AI8" s="660"/>
      <c r="AJ8" s="660"/>
      <c r="AK8" s="660"/>
      <c r="AL8" s="624">
        <v>0.1</v>
      </c>
      <c r="AM8" s="625"/>
      <c r="AN8" s="625"/>
      <c r="AO8" s="661"/>
      <c r="AP8" s="618" t="s">
        <v>229</v>
      </c>
      <c r="AQ8" s="619"/>
      <c r="AR8" s="619"/>
      <c r="AS8" s="619"/>
      <c r="AT8" s="619"/>
      <c r="AU8" s="619"/>
      <c r="AV8" s="619"/>
      <c r="AW8" s="619"/>
      <c r="AX8" s="619"/>
      <c r="AY8" s="619"/>
      <c r="AZ8" s="619"/>
      <c r="BA8" s="619"/>
      <c r="BB8" s="619"/>
      <c r="BC8" s="619"/>
      <c r="BD8" s="619"/>
      <c r="BE8" s="619"/>
      <c r="BF8" s="620"/>
      <c r="BG8" s="621">
        <v>14500</v>
      </c>
      <c r="BH8" s="622"/>
      <c r="BI8" s="622"/>
      <c r="BJ8" s="622"/>
      <c r="BK8" s="622"/>
      <c r="BL8" s="622"/>
      <c r="BM8" s="622"/>
      <c r="BN8" s="623"/>
      <c r="BO8" s="659">
        <v>0.3</v>
      </c>
      <c r="BP8" s="659"/>
      <c r="BQ8" s="659"/>
      <c r="BR8" s="659"/>
      <c r="BS8" s="660" t="s">
        <v>124</v>
      </c>
      <c r="BT8" s="660"/>
      <c r="BU8" s="660"/>
      <c r="BV8" s="660"/>
      <c r="BW8" s="660"/>
      <c r="BX8" s="660"/>
      <c r="BY8" s="660"/>
      <c r="BZ8" s="660"/>
      <c r="CA8" s="660"/>
      <c r="CB8" s="695"/>
      <c r="CD8" s="618" t="s">
        <v>230</v>
      </c>
      <c r="CE8" s="619"/>
      <c r="CF8" s="619"/>
      <c r="CG8" s="619"/>
      <c r="CH8" s="619"/>
      <c r="CI8" s="619"/>
      <c r="CJ8" s="619"/>
      <c r="CK8" s="619"/>
      <c r="CL8" s="619"/>
      <c r="CM8" s="619"/>
      <c r="CN8" s="619"/>
      <c r="CO8" s="619"/>
      <c r="CP8" s="619"/>
      <c r="CQ8" s="620"/>
      <c r="CR8" s="621">
        <v>1954360</v>
      </c>
      <c r="CS8" s="622"/>
      <c r="CT8" s="622"/>
      <c r="CU8" s="622"/>
      <c r="CV8" s="622"/>
      <c r="CW8" s="622"/>
      <c r="CX8" s="622"/>
      <c r="CY8" s="623"/>
      <c r="CZ8" s="659">
        <v>16.2</v>
      </c>
      <c r="DA8" s="659"/>
      <c r="DB8" s="659"/>
      <c r="DC8" s="659"/>
      <c r="DD8" s="627">
        <v>26046</v>
      </c>
      <c r="DE8" s="622"/>
      <c r="DF8" s="622"/>
      <c r="DG8" s="622"/>
      <c r="DH8" s="622"/>
      <c r="DI8" s="622"/>
      <c r="DJ8" s="622"/>
      <c r="DK8" s="622"/>
      <c r="DL8" s="622"/>
      <c r="DM8" s="622"/>
      <c r="DN8" s="622"/>
      <c r="DO8" s="622"/>
      <c r="DP8" s="623"/>
      <c r="DQ8" s="627">
        <v>1140563</v>
      </c>
      <c r="DR8" s="622"/>
      <c r="DS8" s="622"/>
      <c r="DT8" s="622"/>
      <c r="DU8" s="622"/>
      <c r="DV8" s="622"/>
      <c r="DW8" s="622"/>
      <c r="DX8" s="622"/>
      <c r="DY8" s="622"/>
      <c r="DZ8" s="622"/>
      <c r="EA8" s="622"/>
      <c r="EB8" s="622"/>
      <c r="EC8" s="658"/>
    </row>
    <row r="9" spans="2:143" ht="11.25" customHeight="1" x14ac:dyDescent="0.2">
      <c r="B9" s="618" t="s">
        <v>231</v>
      </c>
      <c r="C9" s="619"/>
      <c r="D9" s="619"/>
      <c r="E9" s="619"/>
      <c r="F9" s="619"/>
      <c r="G9" s="619"/>
      <c r="H9" s="619"/>
      <c r="I9" s="619"/>
      <c r="J9" s="619"/>
      <c r="K9" s="619"/>
      <c r="L9" s="619"/>
      <c r="M9" s="619"/>
      <c r="N9" s="619"/>
      <c r="O9" s="619"/>
      <c r="P9" s="619"/>
      <c r="Q9" s="620"/>
      <c r="R9" s="621">
        <v>7582</v>
      </c>
      <c r="S9" s="622"/>
      <c r="T9" s="622"/>
      <c r="U9" s="622"/>
      <c r="V9" s="622"/>
      <c r="W9" s="622"/>
      <c r="X9" s="622"/>
      <c r="Y9" s="623"/>
      <c r="Z9" s="659">
        <v>0.1</v>
      </c>
      <c r="AA9" s="659"/>
      <c r="AB9" s="659"/>
      <c r="AC9" s="659"/>
      <c r="AD9" s="660">
        <v>7582</v>
      </c>
      <c r="AE9" s="660"/>
      <c r="AF9" s="660"/>
      <c r="AG9" s="660"/>
      <c r="AH9" s="660"/>
      <c r="AI9" s="660"/>
      <c r="AJ9" s="660"/>
      <c r="AK9" s="660"/>
      <c r="AL9" s="624">
        <v>0.1</v>
      </c>
      <c r="AM9" s="625"/>
      <c r="AN9" s="625"/>
      <c r="AO9" s="661"/>
      <c r="AP9" s="618" t="s">
        <v>232</v>
      </c>
      <c r="AQ9" s="619"/>
      <c r="AR9" s="619"/>
      <c r="AS9" s="619"/>
      <c r="AT9" s="619"/>
      <c r="AU9" s="619"/>
      <c r="AV9" s="619"/>
      <c r="AW9" s="619"/>
      <c r="AX9" s="619"/>
      <c r="AY9" s="619"/>
      <c r="AZ9" s="619"/>
      <c r="BA9" s="619"/>
      <c r="BB9" s="619"/>
      <c r="BC9" s="619"/>
      <c r="BD9" s="619"/>
      <c r="BE9" s="619"/>
      <c r="BF9" s="620"/>
      <c r="BG9" s="621">
        <v>374560</v>
      </c>
      <c r="BH9" s="622"/>
      <c r="BI9" s="622"/>
      <c r="BJ9" s="622"/>
      <c r="BK9" s="622"/>
      <c r="BL9" s="622"/>
      <c r="BM9" s="622"/>
      <c r="BN9" s="623"/>
      <c r="BO9" s="659">
        <v>6.9</v>
      </c>
      <c r="BP9" s="659"/>
      <c r="BQ9" s="659"/>
      <c r="BR9" s="659"/>
      <c r="BS9" s="660" t="s">
        <v>124</v>
      </c>
      <c r="BT9" s="660"/>
      <c r="BU9" s="660"/>
      <c r="BV9" s="660"/>
      <c r="BW9" s="660"/>
      <c r="BX9" s="660"/>
      <c r="BY9" s="660"/>
      <c r="BZ9" s="660"/>
      <c r="CA9" s="660"/>
      <c r="CB9" s="695"/>
      <c r="CD9" s="618" t="s">
        <v>233</v>
      </c>
      <c r="CE9" s="619"/>
      <c r="CF9" s="619"/>
      <c r="CG9" s="619"/>
      <c r="CH9" s="619"/>
      <c r="CI9" s="619"/>
      <c r="CJ9" s="619"/>
      <c r="CK9" s="619"/>
      <c r="CL9" s="619"/>
      <c r="CM9" s="619"/>
      <c r="CN9" s="619"/>
      <c r="CO9" s="619"/>
      <c r="CP9" s="619"/>
      <c r="CQ9" s="620"/>
      <c r="CR9" s="621">
        <v>870736</v>
      </c>
      <c r="CS9" s="622"/>
      <c r="CT9" s="622"/>
      <c r="CU9" s="622"/>
      <c r="CV9" s="622"/>
      <c r="CW9" s="622"/>
      <c r="CX9" s="622"/>
      <c r="CY9" s="623"/>
      <c r="CZ9" s="659">
        <v>7.2</v>
      </c>
      <c r="DA9" s="659"/>
      <c r="DB9" s="659"/>
      <c r="DC9" s="659"/>
      <c r="DD9" s="627">
        <v>119994</v>
      </c>
      <c r="DE9" s="622"/>
      <c r="DF9" s="622"/>
      <c r="DG9" s="622"/>
      <c r="DH9" s="622"/>
      <c r="DI9" s="622"/>
      <c r="DJ9" s="622"/>
      <c r="DK9" s="622"/>
      <c r="DL9" s="622"/>
      <c r="DM9" s="622"/>
      <c r="DN9" s="622"/>
      <c r="DO9" s="622"/>
      <c r="DP9" s="623"/>
      <c r="DQ9" s="627">
        <v>792368</v>
      </c>
      <c r="DR9" s="622"/>
      <c r="DS9" s="622"/>
      <c r="DT9" s="622"/>
      <c r="DU9" s="622"/>
      <c r="DV9" s="622"/>
      <c r="DW9" s="622"/>
      <c r="DX9" s="622"/>
      <c r="DY9" s="622"/>
      <c r="DZ9" s="622"/>
      <c r="EA9" s="622"/>
      <c r="EB9" s="622"/>
      <c r="EC9" s="658"/>
    </row>
    <row r="10" spans="2:143" ht="11.25" customHeight="1" x14ac:dyDescent="0.2">
      <c r="B10" s="618" t="s">
        <v>234</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59" t="s">
        <v>124</v>
      </c>
      <c r="AA10" s="659"/>
      <c r="AB10" s="659"/>
      <c r="AC10" s="659"/>
      <c r="AD10" s="660" t="s">
        <v>124</v>
      </c>
      <c r="AE10" s="660"/>
      <c r="AF10" s="660"/>
      <c r="AG10" s="660"/>
      <c r="AH10" s="660"/>
      <c r="AI10" s="660"/>
      <c r="AJ10" s="660"/>
      <c r="AK10" s="660"/>
      <c r="AL10" s="624" t="s">
        <v>124</v>
      </c>
      <c r="AM10" s="625"/>
      <c r="AN10" s="625"/>
      <c r="AO10" s="661"/>
      <c r="AP10" s="618" t="s">
        <v>235</v>
      </c>
      <c r="AQ10" s="619"/>
      <c r="AR10" s="619"/>
      <c r="AS10" s="619"/>
      <c r="AT10" s="619"/>
      <c r="AU10" s="619"/>
      <c r="AV10" s="619"/>
      <c r="AW10" s="619"/>
      <c r="AX10" s="619"/>
      <c r="AY10" s="619"/>
      <c r="AZ10" s="619"/>
      <c r="BA10" s="619"/>
      <c r="BB10" s="619"/>
      <c r="BC10" s="619"/>
      <c r="BD10" s="619"/>
      <c r="BE10" s="619"/>
      <c r="BF10" s="620"/>
      <c r="BG10" s="621">
        <v>36862</v>
      </c>
      <c r="BH10" s="622"/>
      <c r="BI10" s="622"/>
      <c r="BJ10" s="622"/>
      <c r="BK10" s="622"/>
      <c r="BL10" s="622"/>
      <c r="BM10" s="622"/>
      <c r="BN10" s="623"/>
      <c r="BO10" s="659">
        <v>0.7</v>
      </c>
      <c r="BP10" s="659"/>
      <c r="BQ10" s="659"/>
      <c r="BR10" s="659"/>
      <c r="BS10" s="660">
        <v>6156</v>
      </c>
      <c r="BT10" s="660"/>
      <c r="BU10" s="660"/>
      <c r="BV10" s="660"/>
      <c r="BW10" s="660"/>
      <c r="BX10" s="660"/>
      <c r="BY10" s="660"/>
      <c r="BZ10" s="660"/>
      <c r="CA10" s="660"/>
      <c r="CB10" s="695"/>
      <c r="CD10" s="618" t="s">
        <v>236</v>
      </c>
      <c r="CE10" s="619"/>
      <c r="CF10" s="619"/>
      <c r="CG10" s="619"/>
      <c r="CH10" s="619"/>
      <c r="CI10" s="619"/>
      <c r="CJ10" s="619"/>
      <c r="CK10" s="619"/>
      <c r="CL10" s="619"/>
      <c r="CM10" s="619"/>
      <c r="CN10" s="619"/>
      <c r="CO10" s="619"/>
      <c r="CP10" s="619"/>
      <c r="CQ10" s="620"/>
      <c r="CR10" s="621">
        <v>48102</v>
      </c>
      <c r="CS10" s="622"/>
      <c r="CT10" s="622"/>
      <c r="CU10" s="622"/>
      <c r="CV10" s="622"/>
      <c r="CW10" s="622"/>
      <c r="CX10" s="622"/>
      <c r="CY10" s="623"/>
      <c r="CZ10" s="659">
        <v>0.4</v>
      </c>
      <c r="DA10" s="659"/>
      <c r="DB10" s="659"/>
      <c r="DC10" s="659"/>
      <c r="DD10" s="627" t="s">
        <v>124</v>
      </c>
      <c r="DE10" s="622"/>
      <c r="DF10" s="622"/>
      <c r="DG10" s="622"/>
      <c r="DH10" s="622"/>
      <c r="DI10" s="622"/>
      <c r="DJ10" s="622"/>
      <c r="DK10" s="622"/>
      <c r="DL10" s="622"/>
      <c r="DM10" s="622"/>
      <c r="DN10" s="622"/>
      <c r="DO10" s="622"/>
      <c r="DP10" s="623"/>
      <c r="DQ10" s="627">
        <v>102</v>
      </c>
      <c r="DR10" s="622"/>
      <c r="DS10" s="622"/>
      <c r="DT10" s="622"/>
      <c r="DU10" s="622"/>
      <c r="DV10" s="622"/>
      <c r="DW10" s="622"/>
      <c r="DX10" s="622"/>
      <c r="DY10" s="622"/>
      <c r="DZ10" s="622"/>
      <c r="EA10" s="622"/>
      <c r="EB10" s="622"/>
      <c r="EC10" s="658"/>
    </row>
    <row r="11" spans="2:143" ht="11.25" customHeight="1" x14ac:dyDescent="0.2">
      <c r="B11" s="618" t="s">
        <v>237</v>
      </c>
      <c r="C11" s="619"/>
      <c r="D11" s="619"/>
      <c r="E11" s="619"/>
      <c r="F11" s="619"/>
      <c r="G11" s="619"/>
      <c r="H11" s="619"/>
      <c r="I11" s="619"/>
      <c r="J11" s="619"/>
      <c r="K11" s="619"/>
      <c r="L11" s="619"/>
      <c r="M11" s="619"/>
      <c r="N11" s="619"/>
      <c r="O11" s="619"/>
      <c r="P11" s="619"/>
      <c r="Q11" s="620"/>
      <c r="R11" s="621">
        <v>203308</v>
      </c>
      <c r="S11" s="622"/>
      <c r="T11" s="622"/>
      <c r="U11" s="622"/>
      <c r="V11" s="622"/>
      <c r="W11" s="622"/>
      <c r="X11" s="622"/>
      <c r="Y11" s="623"/>
      <c r="Z11" s="624">
        <v>1.6</v>
      </c>
      <c r="AA11" s="625"/>
      <c r="AB11" s="625"/>
      <c r="AC11" s="626"/>
      <c r="AD11" s="627">
        <v>203308</v>
      </c>
      <c r="AE11" s="622"/>
      <c r="AF11" s="622"/>
      <c r="AG11" s="622"/>
      <c r="AH11" s="622"/>
      <c r="AI11" s="622"/>
      <c r="AJ11" s="622"/>
      <c r="AK11" s="623"/>
      <c r="AL11" s="624">
        <v>3.5</v>
      </c>
      <c r="AM11" s="625"/>
      <c r="AN11" s="625"/>
      <c r="AO11" s="661"/>
      <c r="AP11" s="618" t="s">
        <v>238</v>
      </c>
      <c r="AQ11" s="619"/>
      <c r="AR11" s="619"/>
      <c r="AS11" s="619"/>
      <c r="AT11" s="619"/>
      <c r="AU11" s="619"/>
      <c r="AV11" s="619"/>
      <c r="AW11" s="619"/>
      <c r="AX11" s="619"/>
      <c r="AY11" s="619"/>
      <c r="AZ11" s="619"/>
      <c r="BA11" s="619"/>
      <c r="BB11" s="619"/>
      <c r="BC11" s="619"/>
      <c r="BD11" s="619"/>
      <c r="BE11" s="619"/>
      <c r="BF11" s="620"/>
      <c r="BG11" s="621">
        <v>80177</v>
      </c>
      <c r="BH11" s="622"/>
      <c r="BI11" s="622"/>
      <c r="BJ11" s="622"/>
      <c r="BK11" s="622"/>
      <c r="BL11" s="622"/>
      <c r="BM11" s="622"/>
      <c r="BN11" s="623"/>
      <c r="BO11" s="659">
        <v>1.5</v>
      </c>
      <c r="BP11" s="659"/>
      <c r="BQ11" s="659"/>
      <c r="BR11" s="659"/>
      <c r="BS11" s="660">
        <v>22908</v>
      </c>
      <c r="BT11" s="660"/>
      <c r="BU11" s="660"/>
      <c r="BV11" s="660"/>
      <c r="BW11" s="660"/>
      <c r="BX11" s="660"/>
      <c r="BY11" s="660"/>
      <c r="BZ11" s="660"/>
      <c r="CA11" s="660"/>
      <c r="CB11" s="695"/>
      <c r="CD11" s="618" t="s">
        <v>239</v>
      </c>
      <c r="CE11" s="619"/>
      <c r="CF11" s="619"/>
      <c r="CG11" s="619"/>
      <c r="CH11" s="619"/>
      <c r="CI11" s="619"/>
      <c r="CJ11" s="619"/>
      <c r="CK11" s="619"/>
      <c r="CL11" s="619"/>
      <c r="CM11" s="619"/>
      <c r="CN11" s="619"/>
      <c r="CO11" s="619"/>
      <c r="CP11" s="619"/>
      <c r="CQ11" s="620"/>
      <c r="CR11" s="621">
        <v>1898014</v>
      </c>
      <c r="CS11" s="622"/>
      <c r="CT11" s="622"/>
      <c r="CU11" s="622"/>
      <c r="CV11" s="622"/>
      <c r="CW11" s="622"/>
      <c r="CX11" s="622"/>
      <c r="CY11" s="623"/>
      <c r="CZ11" s="659">
        <v>15.7</v>
      </c>
      <c r="DA11" s="659"/>
      <c r="DB11" s="659"/>
      <c r="DC11" s="659"/>
      <c r="DD11" s="627">
        <v>1247629</v>
      </c>
      <c r="DE11" s="622"/>
      <c r="DF11" s="622"/>
      <c r="DG11" s="622"/>
      <c r="DH11" s="622"/>
      <c r="DI11" s="622"/>
      <c r="DJ11" s="622"/>
      <c r="DK11" s="622"/>
      <c r="DL11" s="622"/>
      <c r="DM11" s="622"/>
      <c r="DN11" s="622"/>
      <c r="DO11" s="622"/>
      <c r="DP11" s="623"/>
      <c r="DQ11" s="627">
        <v>1589856</v>
      </c>
      <c r="DR11" s="622"/>
      <c r="DS11" s="622"/>
      <c r="DT11" s="622"/>
      <c r="DU11" s="622"/>
      <c r="DV11" s="622"/>
      <c r="DW11" s="622"/>
      <c r="DX11" s="622"/>
      <c r="DY11" s="622"/>
      <c r="DZ11" s="622"/>
      <c r="EA11" s="622"/>
      <c r="EB11" s="622"/>
      <c r="EC11" s="658"/>
    </row>
    <row r="12" spans="2:143" ht="11.25" customHeight="1" x14ac:dyDescent="0.2">
      <c r="B12" s="618" t="s">
        <v>240</v>
      </c>
      <c r="C12" s="619"/>
      <c r="D12" s="619"/>
      <c r="E12" s="619"/>
      <c r="F12" s="619"/>
      <c r="G12" s="619"/>
      <c r="H12" s="619"/>
      <c r="I12" s="619"/>
      <c r="J12" s="619"/>
      <c r="K12" s="619"/>
      <c r="L12" s="619"/>
      <c r="M12" s="619"/>
      <c r="N12" s="619"/>
      <c r="O12" s="619"/>
      <c r="P12" s="619"/>
      <c r="Q12" s="620"/>
      <c r="R12" s="621" t="s">
        <v>124</v>
      </c>
      <c r="S12" s="622"/>
      <c r="T12" s="622"/>
      <c r="U12" s="622"/>
      <c r="V12" s="622"/>
      <c r="W12" s="622"/>
      <c r="X12" s="622"/>
      <c r="Y12" s="623"/>
      <c r="Z12" s="659" t="s">
        <v>124</v>
      </c>
      <c r="AA12" s="659"/>
      <c r="AB12" s="659"/>
      <c r="AC12" s="659"/>
      <c r="AD12" s="660" t="s">
        <v>124</v>
      </c>
      <c r="AE12" s="660"/>
      <c r="AF12" s="660"/>
      <c r="AG12" s="660"/>
      <c r="AH12" s="660"/>
      <c r="AI12" s="660"/>
      <c r="AJ12" s="660"/>
      <c r="AK12" s="660"/>
      <c r="AL12" s="624" t="s">
        <v>124</v>
      </c>
      <c r="AM12" s="625"/>
      <c r="AN12" s="625"/>
      <c r="AO12" s="661"/>
      <c r="AP12" s="618" t="s">
        <v>241</v>
      </c>
      <c r="AQ12" s="619"/>
      <c r="AR12" s="619"/>
      <c r="AS12" s="619"/>
      <c r="AT12" s="619"/>
      <c r="AU12" s="619"/>
      <c r="AV12" s="619"/>
      <c r="AW12" s="619"/>
      <c r="AX12" s="619"/>
      <c r="AY12" s="619"/>
      <c r="AZ12" s="619"/>
      <c r="BA12" s="619"/>
      <c r="BB12" s="619"/>
      <c r="BC12" s="619"/>
      <c r="BD12" s="619"/>
      <c r="BE12" s="619"/>
      <c r="BF12" s="620"/>
      <c r="BG12" s="621">
        <v>4826137</v>
      </c>
      <c r="BH12" s="622"/>
      <c r="BI12" s="622"/>
      <c r="BJ12" s="622"/>
      <c r="BK12" s="622"/>
      <c r="BL12" s="622"/>
      <c r="BM12" s="622"/>
      <c r="BN12" s="623"/>
      <c r="BO12" s="659">
        <v>89.3</v>
      </c>
      <c r="BP12" s="659"/>
      <c r="BQ12" s="659"/>
      <c r="BR12" s="659"/>
      <c r="BS12" s="660">
        <v>322492</v>
      </c>
      <c r="BT12" s="660"/>
      <c r="BU12" s="660"/>
      <c r="BV12" s="660"/>
      <c r="BW12" s="660"/>
      <c r="BX12" s="660"/>
      <c r="BY12" s="660"/>
      <c r="BZ12" s="660"/>
      <c r="CA12" s="660"/>
      <c r="CB12" s="695"/>
      <c r="CD12" s="618" t="s">
        <v>242</v>
      </c>
      <c r="CE12" s="619"/>
      <c r="CF12" s="619"/>
      <c r="CG12" s="619"/>
      <c r="CH12" s="619"/>
      <c r="CI12" s="619"/>
      <c r="CJ12" s="619"/>
      <c r="CK12" s="619"/>
      <c r="CL12" s="619"/>
      <c r="CM12" s="619"/>
      <c r="CN12" s="619"/>
      <c r="CO12" s="619"/>
      <c r="CP12" s="619"/>
      <c r="CQ12" s="620"/>
      <c r="CR12" s="621">
        <v>2111289</v>
      </c>
      <c r="CS12" s="622"/>
      <c r="CT12" s="622"/>
      <c r="CU12" s="622"/>
      <c r="CV12" s="622"/>
      <c r="CW12" s="622"/>
      <c r="CX12" s="622"/>
      <c r="CY12" s="623"/>
      <c r="CZ12" s="659">
        <v>17.5</v>
      </c>
      <c r="DA12" s="659"/>
      <c r="DB12" s="659"/>
      <c r="DC12" s="659"/>
      <c r="DD12" s="627">
        <v>1356251</v>
      </c>
      <c r="DE12" s="622"/>
      <c r="DF12" s="622"/>
      <c r="DG12" s="622"/>
      <c r="DH12" s="622"/>
      <c r="DI12" s="622"/>
      <c r="DJ12" s="622"/>
      <c r="DK12" s="622"/>
      <c r="DL12" s="622"/>
      <c r="DM12" s="622"/>
      <c r="DN12" s="622"/>
      <c r="DO12" s="622"/>
      <c r="DP12" s="623"/>
      <c r="DQ12" s="627">
        <v>905456</v>
      </c>
      <c r="DR12" s="622"/>
      <c r="DS12" s="622"/>
      <c r="DT12" s="622"/>
      <c r="DU12" s="622"/>
      <c r="DV12" s="622"/>
      <c r="DW12" s="622"/>
      <c r="DX12" s="622"/>
      <c r="DY12" s="622"/>
      <c r="DZ12" s="622"/>
      <c r="EA12" s="622"/>
      <c r="EB12" s="622"/>
      <c r="EC12" s="658"/>
    </row>
    <row r="13" spans="2:143" ht="11.25" customHeight="1" x14ac:dyDescent="0.2">
      <c r="B13" s="618" t="s">
        <v>243</v>
      </c>
      <c r="C13" s="619"/>
      <c r="D13" s="619"/>
      <c r="E13" s="619"/>
      <c r="F13" s="619"/>
      <c r="G13" s="619"/>
      <c r="H13" s="619"/>
      <c r="I13" s="619"/>
      <c r="J13" s="619"/>
      <c r="K13" s="619"/>
      <c r="L13" s="619"/>
      <c r="M13" s="619"/>
      <c r="N13" s="619"/>
      <c r="O13" s="619"/>
      <c r="P13" s="619"/>
      <c r="Q13" s="620"/>
      <c r="R13" s="621" t="s">
        <v>124</v>
      </c>
      <c r="S13" s="622"/>
      <c r="T13" s="622"/>
      <c r="U13" s="622"/>
      <c r="V13" s="622"/>
      <c r="W13" s="622"/>
      <c r="X13" s="622"/>
      <c r="Y13" s="623"/>
      <c r="Z13" s="659" t="s">
        <v>124</v>
      </c>
      <c r="AA13" s="659"/>
      <c r="AB13" s="659"/>
      <c r="AC13" s="659"/>
      <c r="AD13" s="660" t="s">
        <v>124</v>
      </c>
      <c r="AE13" s="660"/>
      <c r="AF13" s="660"/>
      <c r="AG13" s="660"/>
      <c r="AH13" s="660"/>
      <c r="AI13" s="660"/>
      <c r="AJ13" s="660"/>
      <c r="AK13" s="660"/>
      <c r="AL13" s="624" t="s">
        <v>124</v>
      </c>
      <c r="AM13" s="625"/>
      <c r="AN13" s="625"/>
      <c r="AO13" s="661"/>
      <c r="AP13" s="618" t="s">
        <v>244</v>
      </c>
      <c r="AQ13" s="619"/>
      <c r="AR13" s="619"/>
      <c r="AS13" s="619"/>
      <c r="AT13" s="619"/>
      <c r="AU13" s="619"/>
      <c r="AV13" s="619"/>
      <c r="AW13" s="619"/>
      <c r="AX13" s="619"/>
      <c r="AY13" s="619"/>
      <c r="AZ13" s="619"/>
      <c r="BA13" s="619"/>
      <c r="BB13" s="619"/>
      <c r="BC13" s="619"/>
      <c r="BD13" s="619"/>
      <c r="BE13" s="619"/>
      <c r="BF13" s="620"/>
      <c r="BG13" s="621">
        <v>4823469</v>
      </c>
      <c r="BH13" s="622"/>
      <c r="BI13" s="622"/>
      <c r="BJ13" s="622"/>
      <c r="BK13" s="622"/>
      <c r="BL13" s="622"/>
      <c r="BM13" s="622"/>
      <c r="BN13" s="623"/>
      <c r="BO13" s="659">
        <v>89.3</v>
      </c>
      <c r="BP13" s="659"/>
      <c r="BQ13" s="659"/>
      <c r="BR13" s="659"/>
      <c r="BS13" s="660">
        <v>322492</v>
      </c>
      <c r="BT13" s="660"/>
      <c r="BU13" s="660"/>
      <c r="BV13" s="660"/>
      <c r="BW13" s="660"/>
      <c r="BX13" s="660"/>
      <c r="BY13" s="660"/>
      <c r="BZ13" s="660"/>
      <c r="CA13" s="660"/>
      <c r="CB13" s="695"/>
      <c r="CD13" s="618" t="s">
        <v>245</v>
      </c>
      <c r="CE13" s="619"/>
      <c r="CF13" s="619"/>
      <c r="CG13" s="619"/>
      <c r="CH13" s="619"/>
      <c r="CI13" s="619"/>
      <c r="CJ13" s="619"/>
      <c r="CK13" s="619"/>
      <c r="CL13" s="619"/>
      <c r="CM13" s="619"/>
      <c r="CN13" s="619"/>
      <c r="CO13" s="619"/>
      <c r="CP13" s="619"/>
      <c r="CQ13" s="620"/>
      <c r="CR13" s="621">
        <v>820717</v>
      </c>
      <c r="CS13" s="622"/>
      <c r="CT13" s="622"/>
      <c r="CU13" s="622"/>
      <c r="CV13" s="622"/>
      <c r="CW13" s="622"/>
      <c r="CX13" s="622"/>
      <c r="CY13" s="623"/>
      <c r="CZ13" s="659">
        <v>6.8</v>
      </c>
      <c r="DA13" s="659"/>
      <c r="DB13" s="659"/>
      <c r="DC13" s="659"/>
      <c r="DD13" s="627">
        <v>333442</v>
      </c>
      <c r="DE13" s="622"/>
      <c r="DF13" s="622"/>
      <c r="DG13" s="622"/>
      <c r="DH13" s="622"/>
      <c r="DI13" s="622"/>
      <c r="DJ13" s="622"/>
      <c r="DK13" s="622"/>
      <c r="DL13" s="622"/>
      <c r="DM13" s="622"/>
      <c r="DN13" s="622"/>
      <c r="DO13" s="622"/>
      <c r="DP13" s="623"/>
      <c r="DQ13" s="627">
        <v>609149</v>
      </c>
      <c r="DR13" s="622"/>
      <c r="DS13" s="622"/>
      <c r="DT13" s="622"/>
      <c r="DU13" s="622"/>
      <c r="DV13" s="622"/>
      <c r="DW13" s="622"/>
      <c r="DX13" s="622"/>
      <c r="DY13" s="622"/>
      <c r="DZ13" s="622"/>
      <c r="EA13" s="622"/>
      <c r="EB13" s="622"/>
      <c r="EC13" s="658"/>
    </row>
    <row r="14" spans="2:143" ht="11.25" customHeight="1" x14ac:dyDescent="0.2">
      <c r="B14" s="618" t="s">
        <v>246</v>
      </c>
      <c r="C14" s="619"/>
      <c r="D14" s="619"/>
      <c r="E14" s="619"/>
      <c r="F14" s="619"/>
      <c r="G14" s="619"/>
      <c r="H14" s="619"/>
      <c r="I14" s="619"/>
      <c r="J14" s="619"/>
      <c r="K14" s="619"/>
      <c r="L14" s="619"/>
      <c r="M14" s="619"/>
      <c r="N14" s="619"/>
      <c r="O14" s="619"/>
      <c r="P14" s="619"/>
      <c r="Q14" s="620"/>
      <c r="R14" s="621">
        <v>673</v>
      </c>
      <c r="S14" s="622"/>
      <c r="T14" s="622"/>
      <c r="U14" s="622"/>
      <c r="V14" s="622"/>
      <c r="W14" s="622"/>
      <c r="X14" s="622"/>
      <c r="Y14" s="623"/>
      <c r="Z14" s="659">
        <v>0</v>
      </c>
      <c r="AA14" s="659"/>
      <c r="AB14" s="659"/>
      <c r="AC14" s="659"/>
      <c r="AD14" s="660">
        <v>673</v>
      </c>
      <c r="AE14" s="660"/>
      <c r="AF14" s="660"/>
      <c r="AG14" s="660"/>
      <c r="AH14" s="660"/>
      <c r="AI14" s="660"/>
      <c r="AJ14" s="660"/>
      <c r="AK14" s="660"/>
      <c r="AL14" s="624">
        <v>0</v>
      </c>
      <c r="AM14" s="625"/>
      <c r="AN14" s="625"/>
      <c r="AO14" s="661"/>
      <c r="AP14" s="618" t="s">
        <v>247</v>
      </c>
      <c r="AQ14" s="619"/>
      <c r="AR14" s="619"/>
      <c r="AS14" s="619"/>
      <c r="AT14" s="619"/>
      <c r="AU14" s="619"/>
      <c r="AV14" s="619"/>
      <c r="AW14" s="619"/>
      <c r="AX14" s="619"/>
      <c r="AY14" s="619"/>
      <c r="AZ14" s="619"/>
      <c r="BA14" s="619"/>
      <c r="BB14" s="619"/>
      <c r="BC14" s="619"/>
      <c r="BD14" s="619"/>
      <c r="BE14" s="619"/>
      <c r="BF14" s="620"/>
      <c r="BG14" s="621">
        <v>32186</v>
      </c>
      <c r="BH14" s="622"/>
      <c r="BI14" s="622"/>
      <c r="BJ14" s="622"/>
      <c r="BK14" s="622"/>
      <c r="BL14" s="622"/>
      <c r="BM14" s="622"/>
      <c r="BN14" s="623"/>
      <c r="BO14" s="659">
        <v>0.6</v>
      </c>
      <c r="BP14" s="659"/>
      <c r="BQ14" s="659"/>
      <c r="BR14" s="659"/>
      <c r="BS14" s="660" t="s">
        <v>124</v>
      </c>
      <c r="BT14" s="660"/>
      <c r="BU14" s="660"/>
      <c r="BV14" s="660"/>
      <c r="BW14" s="660"/>
      <c r="BX14" s="660"/>
      <c r="BY14" s="660"/>
      <c r="BZ14" s="660"/>
      <c r="CA14" s="660"/>
      <c r="CB14" s="695"/>
      <c r="CD14" s="618" t="s">
        <v>248</v>
      </c>
      <c r="CE14" s="619"/>
      <c r="CF14" s="619"/>
      <c r="CG14" s="619"/>
      <c r="CH14" s="619"/>
      <c r="CI14" s="619"/>
      <c r="CJ14" s="619"/>
      <c r="CK14" s="619"/>
      <c r="CL14" s="619"/>
      <c r="CM14" s="619"/>
      <c r="CN14" s="619"/>
      <c r="CO14" s="619"/>
      <c r="CP14" s="619"/>
      <c r="CQ14" s="620"/>
      <c r="CR14" s="621">
        <v>464423</v>
      </c>
      <c r="CS14" s="622"/>
      <c r="CT14" s="622"/>
      <c r="CU14" s="622"/>
      <c r="CV14" s="622"/>
      <c r="CW14" s="622"/>
      <c r="CX14" s="622"/>
      <c r="CY14" s="623"/>
      <c r="CZ14" s="659">
        <v>3.8</v>
      </c>
      <c r="DA14" s="659"/>
      <c r="DB14" s="659"/>
      <c r="DC14" s="659"/>
      <c r="DD14" s="627">
        <v>161238</v>
      </c>
      <c r="DE14" s="622"/>
      <c r="DF14" s="622"/>
      <c r="DG14" s="622"/>
      <c r="DH14" s="622"/>
      <c r="DI14" s="622"/>
      <c r="DJ14" s="622"/>
      <c r="DK14" s="622"/>
      <c r="DL14" s="622"/>
      <c r="DM14" s="622"/>
      <c r="DN14" s="622"/>
      <c r="DO14" s="622"/>
      <c r="DP14" s="623"/>
      <c r="DQ14" s="627">
        <v>438672</v>
      </c>
      <c r="DR14" s="622"/>
      <c r="DS14" s="622"/>
      <c r="DT14" s="622"/>
      <c r="DU14" s="622"/>
      <c r="DV14" s="622"/>
      <c r="DW14" s="622"/>
      <c r="DX14" s="622"/>
      <c r="DY14" s="622"/>
      <c r="DZ14" s="622"/>
      <c r="EA14" s="622"/>
      <c r="EB14" s="622"/>
      <c r="EC14" s="658"/>
    </row>
    <row r="15" spans="2:143" ht="11.25" customHeight="1" x14ac:dyDescent="0.2">
      <c r="B15" s="618" t="s">
        <v>249</v>
      </c>
      <c r="C15" s="619"/>
      <c r="D15" s="619"/>
      <c r="E15" s="619"/>
      <c r="F15" s="619"/>
      <c r="G15" s="619"/>
      <c r="H15" s="619"/>
      <c r="I15" s="619"/>
      <c r="J15" s="619"/>
      <c r="K15" s="619"/>
      <c r="L15" s="619"/>
      <c r="M15" s="619"/>
      <c r="N15" s="619"/>
      <c r="O15" s="619"/>
      <c r="P15" s="619"/>
      <c r="Q15" s="620"/>
      <c r="R15" s="621" t="s">
        <v>124</v>
      </c>
      <c r="S15" s="622"/>
      <c r="T15" s="622"/>
      <c r="U15" s="622"/>
      <c r="V15" s="622"/>
      <c r="W15" s="622"/>
      <c r="X15" s="622"/>
      <c r="Y15" s="623"/>
      <c r="Z15" s="659" t="s">
        <v>124</v>
      </c>
      <c r="AA15" s="659"/>
      <c r="AB15" s="659"/>
      <c r="AC15" s="659"/>
      <c r="AD15" s="660" t="s">
        <v>124</v>
      </c>
      <c r="AE15" s="660"/>
      <c r="AF15" s="660"/>
      <c r="AG15" s="660"/>
      <c r="AH15" s="660"/>
      <c r="AI15" s="660"/>
      <c r="AJ15" s="660"/>
      <c r="AK15" s="660"/>
      <c r="AL15" s="624" t="s">
        <v>124</v>
      </c>
      <c r="AM15" s="625"/>
      <c r="AN15" s="625"/>
      <c r="AO15" s="661"/>
      <c r="AP15" s="618" t="s">
        <v>250</v>
      </c>
      <c r="AQ15" s="619"/>
      <c r="AR15" s="619"/>
      <c r="AS15" s="619"/>
      <c r="AT15" s="619"/>
      <c r="AU15" s="619"/>
      <c r="AV15" s="619"/>
      <c r="AW15" s="619"/>
      <c r="AX15" s="619"/>
      <c r="AY15" s="619"/>
      <c r="AZ15" s="619"/>
      <c r="BA15" s="619"/>
      <c r="BB15" s="619"/>
      <c r="BC15" s="619"/>
      <c r="BD15" s="619"/>
      <c r="BE15" s="619"/>
      <c r="BF15" s="620"/>
      <c r="BG15" s="621">
        <v>38746</v>
      </c>
      <c r="BH15" s="622"/>
      <c r="BI15" s="622"/>
      <c r="BJ15" s="622"/>
      <c r="BK15" s="622"/>
      <c r="BL15" s="622"/>
      <c r="BM15" s="622"/>
      <c r="BN15" s="623"/>
      <c r="BO15" s="659">
        <v>0.7</v>
      </c>
      <c r="BP15" s="659"/>
      <c r="BQ15" s="659"/>
      <c r="BR15" s="659"/>
      <c r="BS15" s="660" t="s">
        <v>124</v>
      </c>
      <c r="BT15" s="660"/>
      <c r="BU15" s="660"/>
      <c r="BV15" s="660"/>
      <c r="BW15" s="660"/>
      <c r="BX15" s="660"/>
      <c r="BY15" s="660"/>
      <c r="BZ15" s="660"/>
      <c r="CA15" s="660"/>
      <c r="CB15" s="695"/>
      <c r="CD15" s="618" t="s">
        <v>251</v>
      </c>
      <c r="CE15" s="619"/>
      <c r="CF15" s="619"/>
      <c r="CG15" s="619"/>
      <c r="CH15" s="619"/>
      <c r="CI15" s="619"/>
      <c r="CJ15" s="619"/>
      <c r="CK15" s="619"/>
      <c r="CL15" s="619"/>
      <c r="CM15" s="619"/>
      <c r="CN15" s="619"/>
      <c r="CO15" s="619"/>
      <c r="CP15" s="619"/>
      <c r="CQ15" s="620"/>
      <c r="CR15" s="621">
        <v>1237089</v>
      </c>
      <c r="CS15" s="622"/>
      <c r="CT15" s="622"/>
      <c r="CU15" s="622"/>
      <c r="CV15" s="622"/>
      <c r="CW15" s="622"/>
      <c r="CX15" s="622"/>
      <c r="CY15" s="623"/>
      <c r="CZ15" s="659">
        <v>10.199999999999999</v>
      </c>
      <c r="DA15" s="659"/>
      <c r="DB15" s="659"/>
      <c r="DC15" s="659"/>
      <c r="DD15" s="627">
        <v>270614</v>
      </c>
      <c r="DE15" s="622"/>
      <c r="DF15" s="622"/>
      <c r="DG15" s="622"/>
      <c r="DH15" s="622"/>
      <c r="DI15" s="622"/>
      <c r="DJ15" s="622"/>
      <c r="DK15" s="622"/>
      <c r="DL15" s="622"/>
      <c r="DM15" s="622"/>
      <c r="DN15" s="622"/>
      <c r="DO15" s="622"/>
      <c r="DP15" s="623"/>
      <c r="DQ15" s="627">
        <v>1067032</v>
      </c>
      <c r="DR15" s="622"/>
      <c r="DS15" s="622"/>
      <c r="DT15" s="622"/>
      <c r="DU15" s="622"/>
      <c r="DV15" s="622"/>
      <c r="DW15" s="622"/>
      <c r="DX15" s="622"/>
      <c r="DY15" s="622"/>
      <c r="DZ15" s="622"/>
      <c r="EA15" s="622"/>
      <c r="EB15" s="622"/>
      <c r="EC15" s="658"/>
    </row>
    <row r="16" spans="2:143" ht="11.25" customHeight="1" x14ac:dyDescent="0.2">
      <c r="B16" s="618" t="s">
        <v>252</v>
      </c>
      <c r="C16" s="619"/>
      <c r="D16" s="619"/>
      <c r="E16" s="619"/>
      <c r="F16" s="619"/>
      <c r="G16" s="619"/>
      <c r="H16" s="619"/>
      <c r="I16" s="619"/>
      <c r="J16" s="619"/>
      <c r="K16" s="619"/>
      <c r="L16" s="619"/>
      <c r="M16" s="619"/>
      <c r="N16" s="619"/>
      <c r="O16" s="619"/>
      <c r="P16" s="619"/>
      <c r="Q16" s="620"/>
      <c r="R16" s="621">
        <v>7704</v>
      </c>
      <c r="S16" s="622"/>
      <c r="T16" s="622"/>
      <c r="U16" s="622"/>
      <c r="V16" s="622"/>
      <c r="W16" s="622"/>
      <c r="X16" s="622"/>
      <c r="Y16" s="623"/>
      <c r="Z16" s="659">
        <v>0.1</v>
      </c>
      <c r="AA16" s="659"/>
      <c r="AB16" s="659"/>
      <c r="AC16" s="659"/>
      <c r="AD16" s="660">
        <v>7704</v>
      </c>
      <c r="AE16" s="660"/>
      <c r="AF16" s="660"/>
      <c r="AG16" s="660"/>
      <c r="AH16" s="660"/>
      <c r="AI16" s="660"/>
      <c r="AJ16" s="660"/>
      <c r="AK16" s="660"/>
      <c r="AL16" s="624">
        <v>0.1</v>
      </c>
      <c r="AM16" s="625"/>
      <c r="AN16" s="625"/>
      <c r="AO16" s="661"/>
      <c r="AP16" s="618" t="s">
        <v>253</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59" t="s">
        <v>124</v>
      </c>
      <c r="BP16" s="659"/>
      <c r="BQ16" s="659"/>
      <c r="BR16" s="659"/>
      <c r="BS16" s="660" t="s">
        <v>124</v>
      </c>
      <c r="BT16" s="660"/>
      <c r="BU16" s="660"/>
      <c r="BV16" s="660"/>
      <c r="BW16" s="660"/>
      <c r="BX16" s="660"/>
      <c r="BY16" s="660"/>
      <c r="BZ16" s="660"/>
      <c r="CA16" s="660"/>
      <c r="CB16" s="695"/>
      <c r="CD16" s="618" t="s">
        <v>254</v>
      </c>
      <c r="CE16" s="619"/>
      <c r="CF16" s="619"/>
      <c r="CG16" s="619"/>
      <c r="CH16" s="619"/>
      <c r="CI16" s="619"/>
      <c r="CJ16" s="619"/>
      <c r="CK16" s="619"/>
      <c r="CL16" s="619"/>
      <c r="CM16" s="619"/>
      <c r="CN16" s="619"/>
      <c r="CO16" s="619"/>
      <c r="CP16" s="619"/>
      <c r="CQ16" s="620"/>
      <c r="CR16" s="621">
        <v>27392</v>
      </c>
      <c r="CS16" s="622"/>
      <c r="CT16" s="622"/>
      <c r="CU16" s="622"/>
      <c r="CV16" s="622"/>
      <c r="CW16" s="622"/>
      <c r="CX16" s="622"/>
      <c r="CY16" s="623"/>
      <c r="CZ16" s="659">
        <v>0.2</v>
      </c>
      <c r="DA16" s="659"/>
      <c r="DB16" s="659"/>
      <c r="DC16" s="659"/>
      <c r="DD16" s="627" t="s">
        <v>124</v>
      </c>
      <c r="DE16" s="622"/>
      <c r="DF16" s="622"/>
      <c r="DG16" s="622"/>
      <c r="DH16" s="622"/>
      <c r="DI16" s="622"/>
      <c r="DJ16" s="622"/>
      <c r="DK16" s="622"/>
      <c r="DL16" s="622"/>
      <c r="DM16" s="622"/>
      <c r="DN16" s="622"/>
      <c r="DO16" s="622"/>
      <c r="DP16" s="623"/>
      <c r="DQ16" s="627">
        <v>25992</v>
      </c>
      <c r="DR16" s="622"/>
      <c r="DS16" s="622"/>
      <c r="DT16" s="622"/>
      <c r="DU16" s="622"/>
      <c r="DV16" s="622"/>
      <c r="DW16" s="622"/>
      <c r="DX16" s="622"/>
      <c r="DY16" s="622"/>
      <c r="DZ16" s="622"/>
      <c r="EA16" s="622"/>
      <c r="EB16" s="622"/>
      <c r="EC16" s="658"/>
    </row>
    <row r="17" spans="2:133" ht="11.25" customHeight="1" x14ac:dyDescent="0.2">
      <c r="B17" s="618" t="s">
        <v>255</v>
      </c>
      <c r="C17" s="619"/>
      <c r="D17" s="619"/>
      <c r="E17" s="619"/>
      <c r="F17" s="619"/>
      <c r="G17" s="619"/>
      <c r="H17" s="619"/>
      <c r="I17" s="619"/>
      <c r="J17" s="619"/>
      <c r="K17" s="619"/>
      <c r="L17" s="619"/>
      <c r="M17" s="619"/>
      <c r="N17" s="619"/>
      <c r="O17" s="619"/>
      <c r="P17" s="619"/>
      <c r="Q17" s="620"/>
      <c r="R17" s="621">
        <v>31166</v>
      </c>
      <c r="S17" s="622"/>
      <c r="T17" s="622"/>
      <c r="U17" s="622"/>
      <c r="V17" s="622"/>
      <c r="W17" s="622"/>
      <c r="X17" s="622"/>
      <c r="Y17" s="623"/>
      <c r="Z17" s="659">
        <v>0.2</v>
      </c>
      <c r="AA17" s="659"/>
      <c r="AB17" s="659"/>
      <c r="AC17" s="659"/>
      <c r="AD17" s="660">
        <v>31166</v>
      </c>
      <c r="AE17" s="660"/>
      <c r="AF17" s="660"/>
      <c r="AG17" s="660"/>
      <c r="AH17" s="660"/>
      <c r="AI17" s="660"/>
      <c r="AJ17" s="660"/>
      <c r="AK17" s="660"/>
      <c r="AL17" s="624">
        <v>0.5</v>
      </c>
      <c r="AM17" s="625"/>
      <c r="AN17" s="625"/>
      <c r="AO17" s="661"/>
      <c r="AP17" s="618" t="s">
        <v>256</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59" t="s">
        <v>124</v>
      </c>
      <c r="BP17" s="659"/>
      <c r="BQ17" s="659"/>
      <c r="BR17" s="659"/>
      <c r="BS17" s="660" t="s">
        <v>124</v>
      </c>
      <c r="BT17" s="660"/>
      <c r="BU17" s="660"/>
      <c r="BV17" s="660"/>
      <c r="BW17" s="660"/>
      <c r="BX17" s="660"/>
      <c r="BY17" s="660"/>
      <c r="BZ17" s="660"/>
      <c r="CA17" s="660"/>
      <c r="CB17" s="695"/>
      <c r="CD17" s="618" t="s">
        <v>257</v>
      </c>
      <c r="CE17" s="619"/>
      <c r="CF17" s="619"/>
      <c r="CG17" s="619"/>
      <c r="CH17" s="619"/>
      <c r="CI17" s="619"/>
      <c r="CJ17" s="619"/>
      <c r="CK17" s="619"/>
      <c r="CL17" s="619"/>
      <c r="CM17" s="619"/>
      <c r="CN17" s="619"/>
      <c r="CO17" s="619"/>
      <c r="CP17" s="619"/>
      <c r="CQ17" s="620"/>
      <c r="CR17" s="621">
        <v>179487</v>
      </c>
      <c r="CS17" s="622"/>
      <c r="CT17" s="622"/>
      <c r="CU17" s="622"/>
      <c r="CV17" s="622"/>
      <c r="CW17" s="622"/>
      <c r="CX17" s="622"/>
      <c r="CY17" s="623"/>
      <c r="CZ17" s="659">
        <v>1.5</v>
      </c>
      <c r="DA17" s="659"/>
      <c r="DB17" s="659"/>
      <c r="DC17" s="659"/>
      <c r="DD17" s="627" t="s">
        <v>124</v>
      </c>
      <c r="DE17" s="622"/>
      <c r="DF17" s="622"/>
      <c r="DG17" s="622"/>
      <c r="DH17" s="622"/>
      <c r="DI17" s="622"/>
      <c r="DJ17" s="622"/>
      <c r="DK17" s="622"/>
      <c r="DL17" s="622"/>
      <c r="DM17" s="622"/>
      <c r="DN17" s="622"/>
      <c r="DO17" s="622"/>
      <c r="DP17" s="623"/>
      <c r="DQ17" s="627">
        <v>168732</v>
      </c>
      <c r="DR17" s="622"/>
      <c r="DS17" s="622"/>
      <c r="DT17" s="622"/>
      <c r="DU17" s="622"/>
      <c r="DV17" s="622"/>
      <c r="DW17" s="622"/>
      <c r="DX17" s="622"/>
      <c r="DY17" s="622"/>
      <c r="DZ17" s="622"/>
      <c r="EA17" s="622"/>
      <c r="EB17" s="622"/>
      <c r="EC17" s="658"/>
    </row>
    <row r="18" spans="2:133" ht="11.25" customHeight="1" x14ac:dyDescent="0.2">
      <c r="B18" s="618" t="s">
        <v>258</v>
      </c>
      <c r="C18" s="619"/>
      <c r="D18" s="619"/>
      <c r="E18" s="619"/>
      <c r="F18" s="619"/>
      <c r="G18" s="619"/>
      <c r="H18" s="619"/>
      <c r="I18" s="619"/>
      <c r="J18" s="619"/>
      <c r="K18" s="619"/>
      <c r="L18" s="619"/>
      <c r="M18" s="619"/>
      <c r="N18" s="619"/>
      <c r="O18" s="619"/>
      <c r="P18" s="619"/>
      <c r="Q18" s="620"/>
      <c r="R18" s="621">
        <v>7343</v>
      </c>
      <c r="S18" s="622"/>
      <c r="T18" s="622"/>
      <c r="U18" s="622"/>
      <c r="V18" s="622"/>
      <c r="W18" s="622"/>
      <c r="X18" s="622"/>
      <c r="Y18" s="623"/>
      <c r="Z18" s="659">
        <v>0.1</v>
      </c>
      <c r="AA18" s="659"/>
      <c r="AB18" s="659"/>
      <c r="AC18" s="659"/>
      <c r="AD18" s="660">
        <v>7343</v>
      </c>
      <c r="AE18" s="660"/>
      <c r="AF18" s="660"/>
      <c r="AG18" s="660"/>
      <c r="AH18" s="660"/>
      <c r="AI18" s="660"/>
      <c r="AJ18" s="660"/>
      <c r="AK18" s="660"/>
      <c r="AL18" s="624">
        <v>0.1</v>
      </c>
      <c r="AM18" s="625"/>
      <c r="AN18" s="625"/>
      <c r="AO18" s="661"/>
      <c r="AP18" s="618" t="s">
        <v>259</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59" t="s">
        <v>124</v>
      </c>
      <c r="BP18" s="659"/>
      <c r="BQ18" s="659"/>
      <c r="BR18" s="659"/>
      <c r="BS18" s="660" t="s">
        <v>124</v>
      </c>
      <c r="BT18" s="660"/>
      <c r="BU18" s="660"/>
      <c r="BV18" s="660"/>
      <c r="BW18" s="660"/>
      <c r="BX18" s="660"/>
      <c r="BY18" s="660"/>
      <c r="BZ18" s="660"/>
      <c r="CA18" s="660"/>
      <c r="CB18" s="695"/>
      <c r="CD18" s="618" t="s">
        <v>260</v>
      </c>
      <c r="CE18" s="619"/>
      <c r="CF18" s="619"/>
      <c r="CG18" s="619"/>
      <c r="CH18" s="619"/>
      <c r="CI18" s="619"/>
      <c r="CJ18" s="619"/>
      <c r="CK18" s="619"/>
      <c r="CL18" s="619"/>
      <c r="CM18" s="619"/>
      <c r="CN18" s="619"/>
      <c r="CO18" s="619"/>
      <c r="CP18" s="619"/>
      <c r="CQ18" s="620"/>
      <c r="CR18" s="621" t="s">
        <v>124</v>
      </c>
      <c r="CS18" s="622"/>
      <c r="CT18" s="622"/>
      <c r="CU18" s="622"/>
      <c r="CV18" s="622"/>
      <c r="CW18" s="622"/>
      <c r="CX18" s="622"/>
      <c r="CY18" s="623"/>
      <c r="CZ18" s="659" t="s">
        <v>124</v>
      </c>
      <c r="DA18" s="659"/>
      <c r="DB18" s="659"/>
      <c r="DC18" s="659"/>
      <c r="DD18" s="627" t="s">
        <v>124</v>
      </c>
      <c r="DE18" s="622"/>
      <c r="DF18" s="622"/>
      <c r="DG18" s="622"/>
      <c r="DH18" s="622"/>
      <c r="DI18" s="622"/>
      <c r="DJ18" s="622"/>
      <c r="DK18" s="622"/>
      <c r="DL18" s="622"/>
      <c r="DM18" s="622"/>
      <c r="DN18" s="622"/>
      <c r="DO18" s="622"/>
      <c r="DP18" s="623"/>
      <c r="DQ18" s="627" t="s">
        <v>124</v>
      </c>
      <c r="DR18" s="622"/>
      <c r="DS18" s="622"/>
      <c r="DT18" s="622"/>
      <c r="DU18" s="622"/>
      <c r="DV18" s="622"/>
      <c r="DW18" s="622"/>
      <c r="DX18" s="622"/>
      <c r="DY18" s="622"/>
      <c r="DZ18" s="622"/>
      <c r="EA18" s="622"/>
      <c r="EB18" s="622"/>
      <c r="EC18" s="658"/>
    </row>
    <row r="19" spans="2:133" ht="11.25" customHeight="1" x14ac:dyDescent="0.2">
      <c r="B19" s="618" t="s">
        <v>261</v>
      </c>
      <c r="C19" s="619"/>
      <c r="D19" s="619"/>
      <c r="E19" s="619"/>
      <c r="F19" s="619"/>
      <c r="G19" s="619"/>
      <c r="H19" s="619"/>
      <c r="I19" s="619"/>
      <c r="J19" s="619"/>
      <c r="K19" s="619"/>
      <c r="L19" s="619"/>
      <c r="M19" s="619"/>
      <c r="N19" s="619"/>
      <c r="O19" s="619"/>
      <c r="P19" s="619"/>
      <c r="Q19" s="620"/>
      <c r="R19" s="621">
        <v>7343</v>
      </c>
      <c r="S19" s="622"/>
      <c r="T19" s="622"/>
      <c r="U19" s="622"/>
      <c r="V19" s="622"/>
      <c r="W19" s="622"/>
      <c r="X19" s="622"/>
      <c r="Y19" s="623"/>
      <c r="Z19" s="659">
        <v>0.1</v>
      </c>
      <c r="AA19" s="659"/>
      <c r="AB19" s="659"/>
      <c r="AC19" s="659"/>
      <c r="AD19" s="660">
        <v>7343</v>
      </c>
      <c r="AE19" s="660"/>
      <c r="AF19" s="660"/>
      <c r="AG19" s="660"/>
      <c r="AH19" s="660"/>
      <c r="AI19" s="660"/>
      <c r="AJ19" s="660"/>
      <c r="AK19" s="660"/>
      <c r="AL19" s="624">
        <v>0.1</v>
      </c>
      <c r="AM19" s="625"/>
      <c r="AN19" s="625"/>
      <c r="AO19" s="661"/>
      <c r="AP19" s="618" t="s">
        <v>262</v>
      </c>
      <c r="AQ19" s="619"/>
      <c r="AR19" s="619"/>
      <c r="AS19" s="619"/>
      <c r="AT19" s="619"/>
      <c r="AU19" s="619"/>
      <c r="AV19" s="619"/>
      <c r="AW19" s="619"/>
      <c r="AX19" s="619"/>
      <c r="AY19" s="619"/>
      <c r="AZ19" s="619"/>
      <c r="BA19" s="619"/>
      <c r="BB19" s="619"/>
      <c r="BC19" s="619"/>
      <c r="BD19" s="619"/>
      <c r="BE19" s="619"/>
      <c r="BF19" s="620"/>
      <c r="BG19" s="621" t="s">
        <v>124</v>
      </c>
      <c r="BH19" s="622"/>
      <c r="BI19" s="622"/>
      <c r="BJ19" s="622"/>
      <c r="BK19" s="622"/>
      <c r="BL19" s="622"/>
      <c r="BM19" s="622"/>
      <c r="BN19" s="623"/>
      <c r="BO19" s="659" t="s">
        <v>124</v>
      </c>
      <c r="BP19" s="659"/>
      <c r="BQ19" s="659"/>
      <c r="BR19" s="659"/>
      <c r="BS19" s="660" t="s">
        <v>124</v>
      </c>
      <c r="BT19" s="660"/>
      <c r="BU19" s="660"/>
      <c r="BV19" s="660"/>
      <c r="BW19" s="660"/>
      <c r="BX19" s="660"/>
      <c r="BY19" s="660"/>
      <c r="BZ19" s="660"/>
      <c r="CA19" s="660"/>
      <c r="CB19" s="695"/>
      <c r="CD19" s="618" t="s">
        <v>263</v>
      </c>
      <c r="CE19" s="619"/>
      <c r="CF19" s="619"/>
      <c r="CG19" s="619"/>
      <c r="CH19" s="619"/>
      <c r="CI19" s="619"/>
      <c r="CJ19" s="619"/>
      <c r="CK19" s="619"/>
      <c r="CL19" s="619"/>
      <c r="CM19" s="619"/>
      <c r="CN19" s="619"/>
      <c r="CO19" s="619"/>
      <c r="CP19" s="619"/>
      <c r="CQ19" s="620"/>
      <c r="CR19" s="621" t="s">
        <v>124</v>
      </c>
      <c r="CS19" s="622"/>
      <c r="CT19" s="622"/>
      <c r="CU19" s="622"/>
      <c r="CV19" s="622"/>
      <c r="CW19" s="622"/>
      <c r="CX19" s="622"/>
      <c r="CY19" s="623"/>
      <c r="CZ19" s="659" t="s">
        <v>124</v>
      </c>
      <c r="DA19" s="659"/>
      <c r="DB19" s="659"/>
      <c r="DC19" s="659"/>
      <c r="DD19" s="627" t="s">
        <v>124</v>
      </c>
      <c r="DE19" s="622"/>
      <c r="DF19" s="622"/>
      <c r="DG19" s="622"/>
      <c r="DH19" s="622"/>
      <c r="DI19" s="622"/>
      <c r="DJ19" s="622"/>
      <c r="DK19" s="622"/>
      <c r="DL19" s="622"/>
      <c r="DM19" s="622"/>
      <c r="DN19" s="622"/>
      <c r="DO19" s="622"/>
      <c r="DP19" s="623"/>
      <c r="DQ19" s="627" t="s">
        <v>124</v>
      </c>
      <c r="DR19" s="622"/>
      <c r="DS19" s="622"/>
      <c r="DT19" s="622"/>
      <c r="DU19" s="622"/>
      <c r="DV19" s="622"/>
      <c r="DW19" s="622"/>
      <c r="DX19" s="622"/>
      <c r="DY19" s="622"/>
      <c r="DZ19" s="622"/>
      <c r="EA19" s="622"/>
      <c r="EB19" s="622"/>
      <c r="EC19" s="658"/>
    </row>
    <row r="20" spans="2:133" ht="11.25" customHeight="1" x14ac:dyDescent="0.2">
      <c r="B20" s="696" t="s">
        <v>264</v>
      </c>
      <c r="C20" s="697"/>
      <c r="D20" s="697"/>
      <c r="E20" s="697"/>
      <c r="F20" s="697"/>
      <c r="G20" s="697"/>
      <c r="H20" s="697"/>
      <c r="I20" s="697"/>
      <c r="J20" s="697"/>
      <c r="K20" s="697"/>
      <c r="L20" s="697"/>
      <c r="M20" s="697"/>
      <c r="N20" s="697"/>
      <c r="O20" s="697"/>
      <c r="P20" s="697"/>
      <c r="Q20" s="698"/>
      <c r="R20" s="621" t="s">
        <v>124</v>
      </c>
      <c r="S20" s="622"/>
      <c r="T20" s="622"/>
      <c r="U20" s="622"/>
      <c r="V20" s="622"/>
      <c r="W20" s="622"/>
      <c r="X20" s="622"/>
      <c r="Y20" s="623"/>
      <c r="Z20" s="659" t="s">
        <v>124</v>
      </c>
      <c r="AA20" s="659"/>
      <c r="AB20" s="659"/>
      <c r="AC20" s="659"/>
      <c r="AD20" s="660" t="s">
        <v>124</v>
      </c>
      <c r="AE20" s="660"/>
      <c r="AF20" s="660"/>
      <c r="AG20" s="660"/>
      <c r="AH20" s="660"/>
      <c r="AI20" s="660"/>
      <c r="AJ20" s="660"/>
      <c r="AK20" s="660"/>
      <c r="AL20" s="624" t="s">
        <v>124</v>
      </c>
      <c r="AM20" s="625"/>
      <c r="AN20" s="625"/>
      <c r="AO20" s="661"/>
      <c r="AP20" s="618" t="s">
        <v>265</v>
      </c>
      <c r="AQ20" s="619"/>
      <c r="AR20" s="619"/>
      <c r="AS20" s="619"/>
      <c r="AT20" s="619"/>
      <c r="AU20" s="619"/>
      <c r="AV20" s="619"/>
      <c r="AW20" s="619"/>
      <c r="AX20" s="619"/>
      <c r="AY20" s="619"/>
      <c r="AZ20" s="619"/>
      <c r="BA20" s="619"/>
      <c r="BB20" s="619"/>
      <c r="BC20" s="619"/>
      <c r="BD20" s="619"/>
      <c r="BE20" s="619"/>
      <c r="BF20" s="620"/>
      <c r="BG20" s="621" t="s">
        <v>124</v>
      </c>
      <c r="BH20" s="622"/>
      <c r="BI20" s="622"/>
      <c r="BJ20" s="622"/>
      <c r="BK20" s="622"/>
      <c r="BL20" s="622"/>
      <c r="BM20" s="622"/>
      <c r="BN20" s="623"/>
      <c r="BO20" s="659" t="s">
        <v>124</v>
      </c>
      <c r="BP20" s="659"/>
      <c r="BQ20" s="659"/>
      <c r="BR20" s="659"/>
      <c r="BS20" s="660" t="s">
        <v>124</v>
      </c>
      <c r="BT20" s="660"/>
      <c r="BU20" s="660"/>
      <c r="BV20" s="660"/>
      <c r="BW20" s="660"/>
      <c r="BX20" s="660"/>
      <c r="BY20" s="660"/>
      <c r="BZ20" s="660"/>
      <c r="CA20" s="660"/>
      <c r="CB20" s="695"/>
      <c r="CD20" s="618" t="s">
        <v>266</v>
      </c>
      <c r="CE20" s="619"/>
      <c r="CF20" s="619"/>
      <c r="CG20" s="619"/>
      <c r="CH20" s="619"/>
      <c r="CI20" s="619"/>
      <c r="CJ20" s="619"/>
      <c r="CK20" s="619"/>
      <c r="CL20" s="619"/>
      <c r="CM20" s="619"/>
      <c r="CN20" s="619"/>
      <c r="CO20" s="619"/>
      <c r="CP20" s="619"/>
      <c r="CQ20" s="620"/>
      <c r="CR20" s="621">
        <v>12069751</v>
      </c>
      <c r="CS20" s="622"/>
      <c r="CT20" s="622"/>
      <c r="CU20" s="622"/>
      <c r="CV20" s="622"/>
      <c r="CW20" s="622"/>
      <c r="CX20" s="622"/>
      <c r="CY20" s="623"/>
      <c r="CZ20" s="659">
        <v>100</v>
      </c>
      <c r="DA20" s="659"/>
      <c r="DB20" s="659"/>
      <c r="DC20" s="659"/>
      <c r="DD20" s="627">
        <v>3746577</v>
      </c>
      <c r="DE20" s="622"/>
      <c r="DF20" s="622"/>
      <c r="DG20" s="622"/>
      <c r="DH20" s="622"/>
      <c r="DI20" s="622"/>
      <c r="DJ20" s="622"/>
      <c r="DK20" s="622"/>
      <c r="DL20" s="622"/>
      <c r="DM20" s="622"/>
      <c r="DN20" s="622"/>
      <c r="DO20" s="622"/>
      <c r="DP20" s="623"/>
      <c r="DQ20" s="627">
        <v>8988668</v>
      </c>
      <c r="DR20" s="622"/>
      <c r="DS20" s="622"/>
      <c r="DT20" s="622"/>
      <c r="DU20" s="622"/>
      <c r="DV20" s="622"/>
      <c r="DW20" s="622"/>
      <c r="DX20" s="622"/>
      <c r="DY20" s="622"/>
      <c r="DZ20" s="622"/>
      <c r="EA20" s="622"/>
      <c r="EB20" s="622"/>
      <c r="EC20" s="658"/>
    </row>
    <row r="21" spans="2:133" ht="11.25" customHeight="1" x14ac:dyDescent="0.2">
      <c r="B21" s="618" t="s">
        <v>267</v>
      </c>
      <c r="C21" s="619"/>
      <c r="D21" s="619"/>
      <c r="E21" s="619"/>
      <c r="F21" s="619"/>
      <c r="G21" s="619"/>
      <c r="H21" s="619"/>
      <c r="I21" s="619"/>
      <c r="J21" s="619"/>
      <c r="K21" s="619"/>
      <c r="L21" s="619"/>
      <c r="M21" s="619"/>
      <c r="N21" s="619"/>
      <c r="O21" s="619"/>
      <c r="P21" s="619"/>
      <c r="Q21" s="620"/>
      <c r="R21" s="621">
        <v>77838</v>
      </c>
      <c r="S21" s="622"/>
      <c r="T21" s="622"/>
      <c r="U21" s="622"/>
      <c r="V21" s="622"/>
      <c r="W21" s="622"/>
      <c r="X21" s="622"/>
      <c r="Y21" s="623"/>
      <c r="Z21" s="659">
        <v>0.6</v>
      </c>
      <c r="AA21" s="659"/>
      <c r="AB21" s="659"/>
      <c r="AC21" s="659"/>
      <c r="AD21" s="660" t="s">
        <v>124</v>
      </c>
      <c r="AE21" s="660"/>
      <c r="AF21" s="660"/>
      <c r="AG21" s="660"/>
      <c r="AH21" s="660"/>
      <c r="AI21" s="660"/>
      <c r="AJ21" s="660"/>
      <c r="AK21" s="660"/>
      <c r="AL21" s="624" t="s">
        <v>124</v>
      </c>
      <c r="AM21" s="625"/>
      <c r="AN21" s="625"/>
      <c r="AO21" s="661"/>
      <c r="AP21" s="618" t="s">
        <v>268</v>
      </c>
      <c r="AQ21" s="699"/>
      <c r="AR21" s="699"/>
      <c r="AS21" s="699"/>
      <c r="AT21" s="699"/>
      <c r="AU21" s="699"/>
      <c r="AV21" s="699"/>
      <c r="AW21" s="699"/>
      <c r="AX21" s="699"/>
      <c r="AY21" s="699"/>
      <c r="AZ21" s="699"/>
      <c r="BA21" s="699"/>
      <c r="BB21" s="699"/>
      <c r="BC21" s="699"/>
      <c r="BD21" s="699"/>
      <c r="BE21" s="699"/>
      <c r="BF21" s="700"/>
      <c r="BG21" s="621" t="s">
        <v>124</v>
      </c>
      <c r="BH21" s="622"/>
      <c r="BI21" s="622"/>
      <c r="BJ21" s="622"/>
      <c r="BK21" s="622"/>
      <c r="BL21" s="622"/>
      <c r="BM21" s="622"/>
      <c r="BN21" s="623"/>
      <c r="BO21" s="659" t="s">
        <v>124</v>
      </c>
      <c r="BP21" s="659"/>
      <c r="BQ21" s="659"/>
      <c r="BR21" s="659"/>
      <c r="BS21" s="660" t="s">
        <v>124</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269</v>
      </c>
      <c r="C22" s="619"/>
      <c r="D22" s="619"/>
      <c r="E22" s="619"/>
      <c r="F22" s="619"/>
      <c r="G22" s="619"/>
      <c r="H22" s="619"/>
      <c r="I22" s="619"/>
      <c r="J22" s="619"/>
      <c r="K22" s="619"/>
      <c r="L22" s="619"/>
      <c r="M22" s="619"/>
      <c r="N22" s="619"/>
      <c r="O22" s="619"/>
      <c r="P22" s="619"/>
      <c r="Q22" s="620"/>
      <c r="R22" s="621" t="s">
        <v>124</v>
      </c>
      <c r="S22" s="622"/>
      <c r="T22" s="622"/>
      <c r="U22" s="622"/>
      <c r="V22" s="622"/>
      <c r="W22" s="622"/>
      <c r="X22" s="622"/>
      <c r="Y22" s="623"/>
      <c r="Z22" s="659" t="s">
        <v>124</v>
      </c>
      <c r="AA22" s="659"/>
      <c r="AB22" s="659"/>
      <c r="AC22" s="659"/>
      <c r="AD22" s="660" t="s">
        <v>124</v>
      </c>
      <c r="AE22" s="660"/>
      <c r="AF22" s="660"/>
      <c r="AG22" s="660"/>
      <c r="AH22" s="660"/>
      <c r="AI22" s="660"/>
      <c r="AJ22" s="660"/>
      <c r="AK22" s="660"/>
      <c r="AL22" s="624" t="s">
        <v>124</v>
      </c>
      <c r="AM22" s="625"/>
      <c r="AN22" s="625"/>
      <c r="AO22" s="661"/>
      <c r="AP22" s="618" t="s">
        <v>270</v>
      </c>
      <c r="AQ22" s="699"/>
      <c r="AR22" s="699"/>
      <c r="AS22" s="699"/>
      <c r="AT22" s="699"/>
      <c r="AU22" s="699"/>
      <c r="AV22" s="699"/>
      <c r="AW22" s="699"/>
      <c r="AX22" s="699"/>
      <c r="AY22" s="699"/>
      <c r="AZ22" s="699"/>
      <c r="BA22" s="699"/>
      <c r="BB22" s="699"/>
      <c r="BC22" s="699"/>
      <c r="BD22" s="699"/>
      <c r="BE22" s="699"/>
      <c r="BF22" s="700"/>
      <c r="BG22" s="621" t="s">
        <v>124</v>
      </c>
      <c r="BH22" s="622"/>
      <c r="BI22" s="622"/>
      <c r="BJ22" s="622"/>
      <c r="BK22" s="622"/>
      <c r="BL22" s="622"/>
      <c r="BM22" s="622"/>
      <c r="BN22" s="623"/>
      <c r="BO22" s="659" t="s">
        <v>124</v>
      </c>
      <c r="BP22" s="659"/>
      <c r="BQ22" s="659"/>
      <c r="BR22" s="659"/>
      <c r="BS22" s="660" t="s">
        <v>124</v>
      </c>
      <c r="BT22" s="660"/>
      <c r="BU22" s="660"/>
      <c r="BV22" s="660"/>
      <c r="BW22" s="660"/>
      <c r="BX22" s="660"/>
      <c r="BY22" s="660"/>
      <c r="BZ22" s="660"/>
      <c r="CA22" s="660"/>
      <c r="CB22" s="695"/>
      <c r="CD22" s="673" t="s">
        <v>271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272</v>
      </c>
      <c r="C23" s="619"/>
      <c r="D23" s="619"/>
      <c r="E23" s="619"/>
      <c r="F23" s="619"/>
      <c r="G23" s="619"/>
      <c r="H23" s="619"/>
      <c r="I23" s="619"/>
      <c r="J23" s="619"/>
      <c r="K23" s="619"/>
      <c r="L23" s="619"/>
      <c r="M23" s="619"/>
      <c r="N23" s="619"/>
      <c r="O23" s="619"/>
      <c r="P23" s="619"/>
      <c r="Q23" s="620"/>
      <c r="R23" s="621">
        <v>77838</v>
      </c>
      <c r="S23" s="622"/>
      <c r="T23" s="622"/>
      <c r="U23" s="622"/>
      <c r="V23" s="622"/>
      <c r="W23" s="622"/>
      <c r="X23" s="622"/>
      <c r="Y23" s="623"/>
      <c r="Z23" s="659">
        <v>0.6</v>
      </c>
      <c r="AA23" s="659"/>
      <c r="AB23" s="659"/>
      <c r="AC23" s="659"/>
      <c r="AD23" s="660" t="s">
        <v>124</v>
      </c>
      <c r="AE23" s="660"/>
      <c r="AF23" s="660"/>
      <c r="AG23" s="660"/>
      <c r="AH23" s="660"/>
      <c r="AI23" s="660"/>
      <c r="AJ23" s="660"/>
      <c r="AK23" s="660"/>
      <c r="AL23" s="624" t="s">
        <v>124</v>
      </c>
      <c r="AM23" s="625"/>
      <c r="AN23" s="625"/>
      <c r="AO23" s="661"/>
      <c r="AP23" s="618" t="s">
        <v>273</v>
      </c>
      <c r="AQ23" s="699"/>
      <c r="AR23" s="699"/>
      <c r="AS23" s="699"/>
      <c r="AT23" s="699"/>
      <c r="AU23" s="699"/>
      <c r="AV23" s="699"/>
      <c r="AW23" s="699"/>
      <c r="AX23" s="699"/>
      <c r="AY23" s="699"/>
      <c r="AZ23" s="699"/>
      <c r="BA23" s="699"/>
      <c r="BB23" s="699"/>
      <c r="BC23" s="699"/>
      <c r="BD23" s="699"/>
      <c r="BE23" s="699"/>
      <c r="BF23" s="700"/>
      <c r="BG23" s="621" t="s">
        <v>124</v>
      </c>
      <c r="BH23" s="622"/>
      <c r="BI23" s="622"/>
      <c r="BJ23" s="622"/>
      <c r="BK23" s="622"/>
      <c r="BL23" s="622"/>
      <c r="BM23" s="622"/>
      <c r="BN23" s="623"/>
      <c r="BO23" s="659" t="s">
        <v>124</v>
      </c>
      <c r="BP23" s="659"/>
      <c r="BQ23" s="659"/>
      <c r="BR23" s="659"/>
      <c r="BS23" s="660" t="s">
        <v>124</v>
      </c>
      <c r="BT23" s="660"/>
      <c r="BU23" s="660"/>
      <c r="BV23" s="660"/>
      <c r="BW23" s="660"/>
      <c r="BX23" s="660"/>
      <c r="BY23" s="660"/>
      <c r="BZ23" s="660"/>
      <c r="CA23" s="660"/>
      <c r="CB23" s="695"/>
      <c r="CD23" s="673" t="s">
        <v>213</v>
      </c>
      <c r="CE23" s="674"/>
      <c r="CF23" s="674"/>
      <c r="CG23" s="674"/>
      <c r="CH23" s="674"/>
      <c r="CI23" s="674"/>
      <c r="CJ23" s="674"/>
      <c r="CK23" s="674"/>
      <c r="CL23" s="674"/>
      <c r="CM23" s="674"/>
      <c r="CN23" s="674"/>
      <c r="CO23" s="674"/>
      <c r="CP23" s="674"/>
      <c r="CQ23" s="675"/>
      <c r="CR23" s="673" t="s">
        <v>274</v>
      </c>
      <c r="CS23" s="674"/>
      <c r="CT23" s="674"/>
      <c r="CU23" s="674"/>
      <c r="CV23" s="674"/>
      <c r="CW23" s="674"/>
      <c r="CX23" s="674"/>
      <c r="CY23" s="675"/>
      <c r="CZ23" s="673" t="s">
        <v>275</v>
      </c>
      <c r="DA23" s="674"/>
      <c r="DB23" s="674"/>
      <c r="DC23" s="675"/>
      <c r="DD23" s="673" t="s">
        <v>276</v>
      </c>
      <c r="DE23" s="674"/>
      <c r="DF23" s="674"/>
      <c r="DG23" s="674"/>
      <c r="DH23" s="674"/>
      <c r="DI23" s="674"/>
      <c r="DJ23" s="674"/>
      <c r="DK23" s="675"/>
      <c r="DL23" s="711" t="s">
        <v>277</v>
      </c>
      <c r="DM23" s="712"/>
      <c r="DN23" s="712"/>
      <c r="DO23" s="712"/>
      <c r="DP23" s="712"/>
      <c r="DQ23" s="712"/>
      <c r="DR23" s="712"/>
      <c r="DS23" s="712"/>
      <c r="DT23" s="712"/>
      <c r="DU23" s="712"/>
      <c r="DV23" s="713"/>
      <c r="DW23" s="673" t="s">
        <v>278</v>
      </c>
      <c r="DX23" s="674"/>
      <c r="DY23" s="674"/>
      <c r="DZ23" s="674"/>
      <c r="EA23" s="674"/>
      <c r="EB23" s="674"/>
      <c r="EC23" s="675"/>
    </row>
    <row r="24" spans="2:133" ht="11.25" customHeight="1" x14ac:dyDescent="0.2">
      <c r="B24" s="618" t="s">
        <v>279</v>
      </c>
      <c r="C24" s="619"/>
      <c r="D24" s="619"/>
      <c r="E24" s="619"/>
      <c r="F24" s="619"/>
      <c r="G24" s="619"/>
      <c r="H24" s="619"/>
      <c r="I24" s="619"/>
      <c r="J24" s="619"/>
      <c r="K24" s="619"/>
      <c r="L24" s="619"/>
      <c r="M24" s="619"/>
      <c r="N24" s="619"/>
      <c r="O24" s="619"/>
      <c r="P24" s="619"/>
      <c r="Q24" s="620"/>
      <c r="R24" s="621" t="s">
        <v>124</v>
      </c>
      <c r="S24" s="622"/>
      <c r="T24" s="622"/>
      <c r="U24" s="622"/>
      <c r="V24" s="622"/>
      <c r="W24" s="622"/>
      <c r="X24" s="622"/>
      <c r="Y24" s="623"/>
      <c r="Z24" s="659" t="s">
        <v>124</v>
      </c>
      <c r="AA24" s="659"/>
      <c r="AB24" s="659"/>
      <c r="AC24" s="659"/>
      <c r="AD24" s="660" t="s">
        <v>124</v>
      </c>
      <c r="AE24" s="660"/>
      <c r="AF24" s="660"/>
      <c r="AG24" s="660"/>
      <c r="AH24" s="660"/>
      <c r="AI24" s="660"/>
      <c r="AJ24" s="660"/>
      <c r="AK24" s="660"/>
      <c r="AL24" s="624" t="s">
        <v>124</v>
      </c>
      <c r="AM24" s="625"/>
      <c r="AN24" s="625"/>
      <c r="AO24" s="661"/>
      <c r="AP24" s="618" t="s">
        <v>280</v>
      </c>
      <c r="AQ24" s="699"/>
      <c r="AR24" s="699"/>
      <c r="AS24" s="699"/>
      <c r="AT24" s="699"/>
      <c r="AU24" s="699"/>
      <c r="AV24" s="699"/>
      <c r="AW24" s="699"/>
      <c r="AX24" s="699"/>
      <c r="AY24" s="699"/>
      <c r="AZ24" s="699"/>
      <c r="BA24" s="699"/>
      <c r="BB24" s="699"/>
      <c r="BC24" s="699"/>
      <c r="BD24" s="699"/>
      <c r="BE24" s="699"/>
      <c r="BF24" s="700"/>
      <c r="BG24" s="621" t="s">
        <v>124</v>
      </c>
      <c r="BH24" s="622"/>
      <c r="BI24" s="622"/>
      <c r="BJ24" s="622"/>
      <c r="BK24" s="622"/>
      <c r="BL24" s="622"/>
      <c r="BM24" s="622"/>
      <c r="BN24" s="623"/>
      <c r="BO24" s="659" t="s">
        <v>124</v>
      </c>
      <c r="BP24" s="659"/>
      <c r="BQ24" s="659"/>
      <c r="BR24" s="659"/>
      <c r="BS24" s="660" t="s">
        <v>124</v>
      </c>
      <c r="BT24" s="660"/>
      <c r="BU24" s="660"/>
      <c r="BV24" s="660"/>
      <c r="BW24" s="660"/>
      <c r="BX24" s="660"/>
      <c r="BY24" s="660"/>
      <c r="BZ24" s="660"/>
      <c r="CA24" s="660"/>
      <c r="CB24" s="695"/>
      <c r="CD24" s="679" t="s">
        <v>281</v>
      </c>
      <c r="CE24" s="680"/>
      <c r="CF24" s="680"/>
      <c r="CG24" s="680"/>
      <c r="CH24" s="680"/>
      <c r="CI24" s="680"/>
      <c r="CJ24" s="680"/>
      <c r="CK24" s="680"/>
      <c r="CL24" s="680"/>
      <c r="CM24" s="680"/>
      <c r="CN24" s="680"/>
      <c r="CO24" s="680"/>
      <c r="CP24" s="680"/>
      <c r="CQ24" s="681"/>
      <c r="CR24" s="676">
        <v>2549834</v>
      </c>
      <c r="CS24" s="677"/>
      <c r="CT24" s="677"/>
      <c r="CU24" s="677"/>
      <c r="CV24" s="677"/>
      <c r="CW24" s="677"/>
      <c r="CX24" s="677"/>
      <c r="CY24" s="702"/>
      <c r="CZ24" s="703">
        <v>21.1</v>
      </c>
      <c r="DA24" s="685"/>
      <c r="DB24" s="685"/>
      <c r="DC24" s="705"/>
      <c r="DD24" s="701">
        <v>1797589</v>
      </c>
      <c r="DE24" s="677"/>
      <c r="DF24" s="677"/>
      <c r="DG24" s="677"/>
      <c r="DH24" s="677"/>
      <c r="DI24" s="677"/>
      <c r="DJ24" s="677"/>
      <c r="DK24" s="702"/>
      <c r="DL24" s="701">
        <v>1639639</v>
      </c>
      <c r="DM24" s="677"/>
      <c r="DN24" s="677"/>
      <c r="DO24" s="677"/>
      <c r="DP24" s="677"/>
      <c r="DQ24" s="677"/>
      <c r="DR24" s="677"/>
      <c r="DS24" s="677"/>
      <c r="DT24" s="677"/>
      <c r="DU24" s="677"/>
      <c r="DV24" s="702"/>
      <c r="DW24" s="703">
        <v>28.4</v>
      </c>
      <c r="DX24" s="685"/>
      <c r="DY24" s="685"/>
      <c r="DZ24" s="685"/>
      <c r="EA24" s="685"/>
      <c r="EB24" s="685"/>
      <c r="EC24" s="704"/>
    </row>
    <row r="25" spans="2:133" ht="11.25" customHeight="1" x14ac:dyDescent="0.2">
      <c r="B25" s="618" t="s">
        <v>282</v>
      </c>
      <c r="C25" s="619"/>
      <c r="D25" s="619"/>
      <c r="E25" s="619"/>
      <c r="F25" s="619"/>
      <c r="G25" s="619"/>
      <c r="H25" s="619"/>
      <c r="I25" s="619"/>
      <c r="J25" s="619"/>
      <c r="K25" s="619"/>
      <c r="L25" s="619"/>
      <c r="M25" s="619"/>
      <c r="N25" s="619"/>
      <c r="O25" s="619"/>
      <c r="P25" s="619"/>
      <c r="Q25" s="620"/>
      <c r="R25" s="621">
        <v>5838324</v>
      </c>
      <c r="S25" s="622"/>
      <c r="T25" s="622"/>
      <c r="U25" s="622"/>
      <c r="V25" s="622"/>
      <c r="W25" s="622"/>
      <c r="X25" s="622"/>
      <c r="Y25" s="623"/>
      <c r="Z25" s="659">
        <v>46.7</v>
      </c>
      <c r="AA25" s="659"/>
      <c r="AB25" s="659"/>
      <c r="AC25" s="659"/>
      <c r="AD25" s="660">
        <v>5760486</v>
      </c>
      <c r="AE25" s="660"/>
      <c r="AF25" s="660"/>
      <c r="AG25" s="660"/>
      <c r="AH25" s="660"/>
      <c r="AI25" s="660"/>
      <c r="AJ25" s="660"/>
      <c r="AK25" s="660"/>
      <c r="AL25" s="624">
        <v>100</v>
      </c>
      <c r="AM25" s="625"/>
      <c r="AN25" s="625"/>
      <c r="AO25" s="661"/>
      <c r="AP25" s="618" t="s">
        <v>283</v>
      </c>
      <c r="AQ25" s="699"/>
      <c r="AR25" s="699"/>
      <c r="AS25" s="699"/>
      <c r="AT25" s="699"/>
      <c r="AU25" s="699"/>
      <c r="AV25" s="699"/>
      <c r="AW25" s="699"/>
      <c r="AX25" s="699"/>
      <c r="AY25" s="699"/>
      <c r="AZ25" s="699"/>
      <c r="BA25" s="699"/>
      <c r="BB25" s="699"/>
      <c r="BC25" s="699"/>
      <c r="BD25" s="699"/>
      <c r="BE25" s="699"/>
      <c r="BF25" s="700"/>
      <c r="BG25" s="621" t="s">
        <v>124</v>
      </c>
      <c r="BH25" s="622"/>
      <c r="BI25" s="622"/>
      <c r="BJ25" s="622"/>
      <c r="BK25" s="622"/>
      <c r="BL25" s="622"/>
      <c r="BM25" s="622"/>
      <c r="BN25" s="623"/>
      <c r="BO25" s="659" t="s">
        <v>124</v>
      </c>
      <c r="BP25" s="659"/>
      <c r="BQ25" s="659"/>
      <c r="BR25" s="659"/>
      <c r="BS25" s="660" t="s">
        <v>124</v>
      </c>
      <c r="BT25" s="660"/>
      <c r="BU25" s="660"/>
      <c r="BV25" s="660"/>
      <c r="BW25" s="660"/>
      <c r="BX25" s="660"/>
      <c r="BY25" s="660"/>
      <c r="BZ25" s="660"/>
      <c r="CA25" s="660"/>
      <c r="CB25" s="695"/>
      <c r="CD25" s="618" t="s">
        <v>284</v>
      </c>
      <c r="CE25" s="619"/>
      <c r="CF25" s="619"/>
      <c r="CG25" s="619"/>
      <c r="CH25" s="619"/>
      <c r="CI25" s="619"/>
      <c r="CJ25" s="619"/>
      <c r="CK25" s="619"/>
      <c r="CL25" s="619"/>
      <c r="CM25" s="619"/>
      <c r="CN25" s="619"/>
      <c r="CO25" s="619"/>
      <c r="CP25" s="619"/>
      <c r="CQ25" s="620"/>
      <c r="CR25" s="621">
        <v>1447099</v>
      </c>
      <c r="CS25" s="634"/>
      <c r="CT25" s="634"/>
      <c r="CU25" s="634"/>
      <c r="CV25" s="634"/>
      <c r="CW25" s="634"/>
      <c r="CX25" s="634"/>
      <c r="CY25" s="635"/>
      <c r="CZ25" s="624">
        <v>12</v>
      </c>
      <c r="DA25" s="636"/>
      <c r="DB25" s="636"/>
      <c r="DC25" s="637"/>
      <c r="DD25" s="627">
        <v>1336637</v>
      </c>
      <c r="DE25" s="634"/>
      <c r="DF25" s="634"/>
      <c r="DG25" s="634"/>
      <c r="DH25" s="634"/>
      <c r="DI25" s="634"/>
      <c r="DJ25" s="634"/>
      <c r="DK25" s="635"/>
      <c r="DL25" s="627">
        <v>1201436</v>
      </c>
      <c r="DM25" s="634"/>
      <c r="DN25" s="634"/>
      <c r="DO25" s="634"/>
      <c r="DP25" s="634"/>
      <c r="DQ25" s="634"/>
      <c r="DR25" s="634"/>
      <c r="DS25" s="634"/>
      <c r="DT25" s="634"/>
      <c r="DU25" s="634"/>
      <c r="DV25" s="635"/>
      <c r="DW25" s="624">
        <v>20.8</v>
      </c>
      <c r="DX25" s="636"/>
      <c r="DY25" s="636"/>
      <c r="DZ25" s="636"/>
      <c r="EA25" s="636"/>
      <c r="EB25" s="636"/>
      <c r="EC25" s="648"/>
    </row>
    <row r="26" spans="2:133" ht="11.25" customHeight="1" x14ac:dyDescent="0.2">
      <c r="B26" s="618" t="s">
        <v>285</v>
      </c>
      <c r="C26" s="619"/>
      <c r="D26" s="619"/>
      <c r="E26" s="619"/>
      <c r="F26" s="619"/>
      <c r="G26" s="619"/>
      <c r="H26" s="619"/>
      <c r="I26" s="619"/>
      <c r="J26" s="619"/>
      <c r="K26" s="619"/>
      <c r="L26" s="619"/>
      <c r="M26" s="619"/>
      <c r="N26" s="619"/>
      <c r="O26" s="619"/>
      <c r="P26" s="619"/>
      <c r="Q26" s="620"/>
      <c r="R26" s="621">
        <v>779</v>
      </c>
      <c r="S26" s="622"/>
      <c r="T26" s="622"/>
      <c r="U26" s="622"/>
      <c r="V26" s="622"/>
      <c r="W26" s="622"/>
      <c r="X26" s="622"/>
      <c r="Y26" s="623"/>
      <c r="Z26" s="659">
        <v>0</v>
      </c>
      <c r="AA26" s="659"/>
      <c r="AB26" s="659"/>
      <c r="AC26" s="659"/>
      <c r="AD26" s="660">
        <v>779</v>
      </c>
      <c r="AE26" s="660"/>
      <c r="AF26" s="660"/>
      <c r="AG26" s="660"/>
      <c r="AH26" s="660"/>
      <c r="AI26" s="660"/>
      <c r="AJ26" s="660"/>
      <c r="AK26" s="660"/>
      <c r="AL26" s="624">
        <v>0</v>
      </c>
      <c r="AM26" s="625"/>
      <c r="AN26" s="625"/>
      <c r="AO26" s="661"/>
      <c r="AP26" s="618" t="s">
        <v>286</v>
      </c>
      <c r="AQ26" s="699"/>
      <c r="AR26" s="699"/>
      <c r="AS26" s="699"/>
      <c r="AT26" s="699"/>
      <c r="AU26" s="699"/>
      <c r="AV26" s="699"/>
      <c r="AW26" s="699"/>
      <c r="AX26" s="699"/>
      <c r="AY26" s="699"/>
      <c r="AZ26" s="699"/>
      <c r="BA26" s="699"/>
      <c r="BB26" s="699"/>
      <c r="BC26" s="699"/>
      <c r="BD26" s="699"/>
      <c r="BE26" s="699"/>
      <c r="BF26" s="700"/>
      <c r="BG26" s="621" t="s">
        <v>124</v>
      </c>
      <c r="BH26" s="622"/>
      <c r="BI26" s="622"/>
      <c r="BJ26" s="622"/>
      <c r="BK26" s="622"/>
      <c r="BL26" s="622"/>
      <c r="BM26" s="622"/>
      <c r="BN26" s="623"/>
      <c r="BO26" s="659" t="s">
        <v>124</v>
      </c>
      <c r="BP26" s="659"/>
      <c r="BQ26" s="659"/>
      <c r="BR26" s="659"/>
      <c r="BS26" s="660" t="s">
        <v>124</v>
      </c>
      <c r="BT26" s="660"/>
      <c r="BU26" s="660"/>
      <c r="BV26" s="660"/>
      <c r="BW26" s="660"/>
      <c r="BX26" s="660"/>
      <c r="BY26" s="660"/>
      <c r="BZ26" s="660"/>
      <c r="CA26" s="660"/>
      <c r="CB26" s="695"/>
      <c r="CD26" s="618" t="s">
        <v>287</v>
      </c>
      <c r="CE26" s="619"/>
      <c r="CF26" s="619"/>
      <c r="CG26" s="619"/>
      <c r="CH26" s="619"/>
      <c r="CI26" s="619"/>
      <c r="CJ26" s="619"/>
      <c r="CK26" s="619"/>
      <c r="CL26" s="619"/>
      <c r="CM26" s="619"/>
      <c r="CN26" s="619"/>
      <c r="CO26" s="619"/>
      <c r="CP26" s="619"/>
      <c r="CQ26" s="620"/>
      <c r="CR26" s="621">
        <v>872422</v>
      </c>
      <c r="CS26" s="622"/>
      <c r="CT26" s="622"/>
      <c r="CU26" s="622"/>
      <c r="CV26" s="622"/>
      <c r="CW26" s="622"/>
      <c r="CX26" s="622"/>
      <c r="CY26" s="623"/>
      <c r="CZ26" s="624">
        <v>7.2</v>
      </c>
      <c r="DA26" s="636"/>
      <c r="DB26" s="636"/>
      <c r="DC26" s="637"/>
      <c r="DD26" s="627">
        <v>788138</v>
      </c>
      <c r="DE26" s="622"/>
      <c r="DF26" s="622"/>
      <c r="DG26" s="622"/>
      <c r="DH26" s="622"/>
      <c r="DI26" s="622"/>
      <c r="DJ26" s="622"/>
      <c r="DK26" s="623"/>
      <c r="DL26" s="627" t="s">
        <v>124</v>
      </c>
      <c r="DM26" s="622"/>
      <c r="DN26" s="622"/>
      <c r="DO26" s="622"/>
      <c r="DP26" s="622"/>
      <c r="DQ26" s="622"/>
      <c r="DR26" s="622"/>
      <c r="DS26" s="622"/>
      <c r="DT26" s="622"/>
      <c r="DU26" s="622"/>
      <c r="DV26" s="623"/>
      <c r="DW26" s="624" t="s">
        <v>124</v>
      </c>
      <c r="DX26" s="636"/>
      <c r="DY26" s="636"/>
      <c r="DZ26" s="636"/>
      <c r="EA26" s="636"/>
      <c r="EB26" s="636"/>
      <c r="EC26" s="648"/>
    </row>
    <row r="27" spans="2:133" ht="11.25" customHeight="1" x14ac:dyDescent="0.2">
      <c r="B27" s="618" t="s">
        <v>288</v>
      </c>
      <c r="C27" s="619"/>
      <c r="D27" s="619"/>
      <c r="E27" s="619"/>
      <c r="F27" s="619"/>
      <c r="G27" s="619"/>
      <c r="H27" s="619"/>
      <c r="I27" s="619"/>
      <c r="J27" s="619"/>
      <c r="K27" s="619"/>
      <c r="L27" s="619"/>
      <c r="M27" s="619"/>
      <c r="N27" s="619"/>
      <c r="O27" s="619"/>
      <c r="P27" s="619"/>
      <c r="Q27" s="620"/>
      <c r="R27" s="621">
        <v>26680</v>
      </c>
      <c r="S27" s="622"/>
      <c r="T27" s="622"/>
      <c r="U27" s="622"/>
      <c r="V27" s="622"/>
      <c r="W27" s="622"/>
      <c r="X27" s="622"/>
      <c r="Y27" s="623"/>
      <c r="Z27" s="659">
        <v>0.2</v>
      </c>
      <c r="AA27" s="659"/>
      <c r="AB27" s="659"/>
      <c r="AC27" s="659"/>
      <c r="AD27" s="660" t="s">
        <v>124</v>
      </c>
      <c r="AE27" s="660"/>
      <c r="AF27" s="660"/>
      <c r="AG27" s="660"/>
      <c r="AH27" s="660"/>
      <c r="AI27" s="660"/>
      <c r="AJ27" s="660"/>
      <c r="AK27" s="660"/>
      <c r="AL27" s="624" t="s">
        <v>124</v>
      </c>
      <c r="AM27" s="625"/>
      <c r="AN27" s="625"/>
      <c r="AO27" s="661"/>
      <c r="AP27" s="618" t="s">
        <v>289</v>
      </c>
      <c r="AQ27" s="619"/>
      <c r="AR27" s="619"/>
      <c r="AS27" s="619"/>
      <c r="AT27" s="619"/>
      <c r="AU27" s="619"/>
      <c r="AV27" s="619"/>
      <c r="AW27" s="619"/>
      <c r="AX27" s="619"/>
      <c r="AY27" s="619"/>
      <c r="AZ27" s="619"/>
      <c r="BA27" s="619"/>
      <c r="BB27" s="619"/>
      <c r="BC27" s="619"/>
      <c r="BD27" s="619"/>
      <c r="BE27" s="619"/>
      <c r="BF27" s="620"/>
      <c r="BG27" s="621">
        <v>5403168</v>
      </c>
      <c r="BH27" s="622"/>
      <c r="BI27" s="622"/>
      <c r="BJ27" s="622"/>
      <c r="BK27" s="622"/>
      <c r="BL27" s="622"/>
      <c r="BM27" s="622"/>
      <c r="BN27" s="623"/>
      <c r="BO27" s="659">
        <v>100</v>
      </c>
      <c r="BP27" s="659"/>
      <c r="BQ27" s="659"/>
      <c r="BR27" s="659"/>
      <c r="BS27" s="660">
        <v>351556</v>
      </c>
      <c r="BT27" s="660"/>
      <c r="BU27" s="660"/>
      <c r="BV27" s="660"/>
      <c r="BW27" s="660"/>
      <c r="BX27" s="660"/>
      <c r="BY27" s="660"/>
      <c r="BZ27" s="660"/>
      <c r="CA27" s="660"/>
      <c r="CB27" s="695"/>
      <c r="CD27" s="618" t="s">
        <v>290</v>
      </c>
      <c r="CE27" s="619"/>
      <c r="CF27" s="619"/>
      <c r="CG27" s="619"/>
      <c r="CH27" s="619"/>
      <c r="CI27" s="619"/>
      <c r="CJ27" s="619"/>
      <c r="CK27" s="619"/>
      <c r="CL27" s="619"/>
      <c r="CM27" s="619"/>
      <c r="CN27" s="619"/>
      <c r="CO27" s="619"/>
      <c r="CP27" s="619"/>
      <c r="CQ27" s="620"/>
      <c r="CR27" s="621">
        <v>923248</v>
      </c>
      <c r="CS27" s="634"/>
      <c r="CT27" s="634"/>
      <c r="CU27" s="634"/>
      <c r="CV27" s="634"/>
      <c r="CW27" s="634"/>
      <c r="CX27" s="634"/>
      <c r="CY27" s="635"/>
      <c r="CZ27" s="624">
        <v>7.6</v>
      </c>
      <c r="DA27" s="636"/>
      <c r="DB27" s="636"/>
      <c r="DC27" s="637"/>
      <c r="DD27" s="627">
        <v>292220</v>
      </c>
      <c r="DE27" s="634"/>
      <c r="DF27" s="634"/>
      <c r="DG27" s="634"/>
      <c r="DH27" s="634"/>
      <c r="DI27" s="634"/>
      <c r="DJ27" s="634"/>
      <c r="DK27" s="635"/>
      <c r="DL27" s="627">
        <v>269471</v>
      </c>
      <c r="DM27" s="634"/>
      <c r="DN27" s="634"/>
      <c r="DO27" s="634"/>
      <c r="DP27" s="634"/>
      <c r="DQ27" s="634"/>
      <c r="DR27" s="634"/>
      <c r="DS27" s="634"/>
      <c r="DT27" s="634"/>
      <c r="DU27" s="634"/>
      <c r="DV27" s="635"/>
      <c r="DW27" s="624">
        <v>4.7</v>
      </c>
      <c r="DX27" s="636"/>
      <c r="DY27" s="636"/>
      <c r="DZ27" s="636"/>
      <c r="EA27" s="636"/>
      <c r="EB27" s="636"/>
      <c r="EC27" s="648"/>
    </row>
    <row r="28" spans="2:133" ht="11.25" customHeight="1" x14ac:dyDescent="0.2">
      <c r="B28" s="618" t="s">
        <v>291</v>
      </c>
      <c r="C28" s="619"/>
      <c r="D28" s="619"/>
      <c r="E28" s="619"/>
      <c r="F28" s="619"/>
      <c r="G28" s="619"/>
      <c r="H28" s="619"/>
      <c r="I28" s="619"/>
      <c r="J28" s="619"/>
      <c r="K28" s="619"/>
      <c r="L28" s="619"/>
      <c r="M28" s="619"/>
      <c r="N28" s="619"/>
      <c r="O28" s="619"/>
      <c r="P28" s="619"/>
      <c r="Q28" s="620"/>
      <c r="R28" s="621">
        <v>30123</v>
      </c>
      <c r="S28" s="622"/>
      <c r="T28" s="622"/>
      <c r="U28" s="622"/>
      <c r="V28" s="622"/>
      <c r="W28" s="622"/>
      <c r="X28" s="622"/>
      <c r="Y28" s="623"/>
      <c r="Z28" s="659">
        <v>0.2</v>
      </c>
      <c r="AA28" s="659"/>
      <c r="AB28" s="659"/>
      <c r="AC28" s="659"/>
      <c r="AD28" s="660">
        <v>479</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292</v>
      </c>
      <c r="CE28" s="619"/>
      <c r="CF28" s="619"/>
      <c r="CG28" s="619"/>
      <c r="CH28" s="619"/>
      <c r="CI28" s="619"/>
      <c r="CJ28" s="619"/>
      <c r="CK28" s="619"/>
      <c r="CL28" s="619"/>
      <c r="CM28" s="619"/>
      <c r="CN28" s="619"/>
      <c r="CO28" s="619"/>
      <c r="CP28" s="619"/>
      <c r="CQ28" s="620"/>
      <c r="CR28" s="621">
        <v>179487</v>
      </c>
      <c r="CS28" s="622"/>
      <c r="CT28" s="622"/>
      <c r="CU28" s="622"/>
      <c r="CV28" s="622"/>
      <c r="CW28" s="622"/>
      <c r="CX28" s="622"/>
      <c r="CY28" s="623"/>
      <c r="CZ28" s="624">
        <v>1.5</v>
      </c>
      <c r="DA28" s="636"/>
      <c r="DB28" s="636"/>
      <c r="DC28" s="637"/>
      <c r="DD28" s="627">
        <v>168732</v>
      </c>
      <c r="DE28" s="622"/>
      <c r="DF28" s="622"/>
      <c r="DG28" s="622"/>
      <c r="DH28" s="622"/>
      <c r="DI28" s="622"/>
      <c r="DJ28" s="622"/>
      <c r="DK28" s="623"/>
      <c r="DL28" s="627">
        <v>168732</v>
      </c>
      <c r="DM28" s="622"/>
      <c r="DN28" s="622"/>
      <c r="DO28" s="622"/>
      <c r="DP28" s="622"/>
      <c r="DQ28" s="622"/>
      <c r="DR28" s="622"/>
      <c r="DS28" s="622"/>
      <c r="DT28" s="622"/>
      <c r="DU28" s="622"/>
      <c r="DV28" s="623"/>
      <c r="DW28" s="624">
        <v>2.9</v>
      </c>
      <c r="DX28" s="636"/>
      <c r="DY28" s="636"/>
      <c r="DZ28" s="636"/>
      <c r="EA28" s="636"/>
      <c r="EB28" s="636"/>
      <c r="EC28" s="648"/>
    </row>
    <row r="29" spans="2:133" ht="11.25" customHeight="1" x14ac:dyDescent="0.2">
      <c r="B29" s="618" t="s">
        <v>293</v>
      </c>
      <c r="C29" s="619"/>
      <c r="D29" s="619"/>
      <c r="E29" s="619"/>
      <c r="F29" s="619"/>
      <c r="G29" s="619"/>
      <c r="H29" s="619"/>
      <c r="I29" s="619"/>
      <c r="J29" s="619"/>
      <c r="K29" s="619"/>
      <c r="L29" s="619"/>
      <c r="M29" s="619"/>
      <c r="N29" s="619"/>
      <c r="O29" s="619"/>
      <c r="P29" s="619"/>
      <c r="Q29" s="620"/>
      <c r="R29" s="621">
        <v>11383</v>
      </c>
      <c r="S29" s="622"/>
      <c r="T29" s="622"/>
      <c r="U29" s="622"/>
      <c r="V29" s="622"/>
      <c r="W29" s="622"/>
      <c r="X29" s="622"/>
      <c r="Y29" s="623"/>
      <c r="Z29" s="659">
        <v>0.1</v>
      </c>
      <c r="AA29" s="659"/>
      <c r="AB29" s="659"/>
      <c r="AC29" s="659"/>
      <c r="AD29" s="660" t="s">
        <v>124</v>
      </c>
      <c r="AE29" s="660"/>
      <c r="AF29" s="660"/>
      <c r="AG29" s="660"/>
      <c r="AH29" s="660"/>
      <c r="AI29" s="660"/>
      <c r="AJ29" s="660"/>
      <c r="AK29" s="660"/>
      <c r="AL29" s="624" t="s">
        <v>124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294</v>
      </c>
      <c r="CE29" s="641"/>
      <c r="CF29" s="618" t="s">
        <v>68</v>
      </c>
      <c r="CG29" s="619"/>
      <c r="CH29" s="619"/>
      <c r="CI29" s="619"/>
      <c r="CJ29" s="619"/>
      <c r="CK29" s="619"/>
      <c r="CL29" s="619"/>
      <c r="CM29" s="619"/>
      <c r="CN29" s="619"/>
      <c r="CO29" s="619"/>
      <c r="CP29" s="619"/>
      <c r="CQ29" s="620"/>
      <c r="CR29" s="621">
        <v>179487</v>
      </c>
      <c r="CS29" s="634"/>
      <c r="CT29" s="634"/>
      <c r="CU29" s="634"/>
      <c r="CV29" s="634"/>
      <c r="CW29" s="634"/>
      <c r="CX29" s="634"/>
      <c r="CY29" s="635"/>
      <c r="CZ29" s="624">
        <v>1.5</v>
      </c>
      <c r="DA29" s="636"/>
      <c r="DB29" s="636"/>
      <c r="DC29" s="637"/>
      <c r="DD29" s="627">
        <v>168732</v>
      </c>
      <c r="DE29" s="634"/>
      <c r="DF29" s="634"/>
      <c r="DG29" s="634"/>
      <c r="DH29" s="634"/>
      <c r="DI29" s="634"/>
      <c r="DJ29" s="634"/>
      <c r="DK29" s="635"/>
      <c r="DL29" s="627">
        <v>168732</v>
      </c>
      <c r="DM29" s="634"/>
      <c r="DN29" s="634"/>
      <c r="DO29" s="634"/>
      <c r="DP29" s="634"/>
      <c r="DQ29" s="634"/>
      <c r="DR29" s="634"/>
      <c r="DS29" s="634"/>
      <c r="DT29" s="634"/>
      <c r="DU29" s="634"/>
      <c r="DV29" s="635"/>
      <c r="DW29" s="624">
        <v>2.9</v>
      </c>
      <c r="DX29" s="636"/>
      <c r="DY29" s="636"/>
      <c r="DZ29" s="636"/>
      <c r="EA29" s="636"/>
      <c r="EB29" s="636"/>
      <c r="EC29" s="648"/>
    </row>
    <row r="30" spans="2:133" ht="11.25" customHeight="1" x14ac:dyDescent="0.2">
      <c r="B30" s="618" t="s">
        <v>295</v>
      </c>
      <c r="C30" s="619"/>
      <c r="D30" s="619"/>
      <c r="E30" s="619"/>
      <c r="F30" s="619"/>
      <c r="G30" s="619"/>
      <c r="H30" s="619"/>
      <c r="I30" s="619"/>
      <c r="J30" s="619"/>
      <c r="K30" s="619"/>
      <c r="L30" s="619"/>
      <c r="M30" s="619"/>
      <c r="N30" s="619"/>
      <c r="O30" s="619"/>
      <c r="P30" s="619"/>
      <c r="Q30" s="620"/>
      <c r="R30" s="621">
        <v>2660060</v>
      </c>
      <c r="S30" s="622"/>
      <c r="T30" s="622"/>
      <c r="U30" s="622"/>
      <c r="V30" s="622"/>
      <c r="W30" s="622"/>
      <c r="X30" s="622"/>
      <c r="Y30" s="623"/>
      <c r="Z30" s="659">
        <v>21.3</v>
      </c>
      <c r="AA30" s="659"/>
      <c r="AB30" s="659"/>
      <c r="AC30" s="659"/>
      <c r="AD30" s="660" t="s">
        <v>124</v>
      </c>
      <c r="AE30" s="660"/>
      <c r="AF30" s="660"/>
      <c r="AG30" s="660"/>
      <c r="AH30" s="660"/>
      <c r="AI30" s="660"/>
      <c r="AJ30" s="660"/>
      <c r="AK30" s="660"/>
      <c r="AL30" s="624" t="s">
        <v>124</v>
      </c>
      <c r="AM30" s="625"/>
      <c r="AN30" s="625"/>
      <c r="AO30" s="661"/>
      <c r="AP30" s="673" t="s">
        <v>213</v>
      </c>
      <c r="AQ30" s="674"/>
      <c r="AR30" s="674"/>
      <c r="AS30" s="674"/>
      <c r="AT30" s="674"/>
      <c r="AU30" s="674"/>
      <c r="AV30" s="674"/>
      <c r="AW30" s="674"/>
      <c r="AX30" s="674"/>
      <c r="AY30" s="674"/>
      <c r="AZ30" s="674"/>
      <c r="BA30" s="674"/>
      <c r="BB30" s="674"/>
      <c r="BC30" s="674"/>
      <c r="BD30" s="674"/>
      <c r="BE30" s="674"/>
      <c r="BF30" s="675"/>
      <c r="BG30" s="673" t="s">
        <v>296</v>
      </c>
      <c r="BH30" s="693"/>
      <c r="BI30" s="693"/>
      <c r="BJ30" s="693"/>
      <c r="BK30" s="693"/>
      <c r="BL30" s="693"/>
      <c r="BM30" s="693"/>
      <c r="BN30" s="693"/>
      <c r="BO30" s="693"/>
      <c r="BP30" s="693"/>
      <c r="BQ30" s="694"/>
      <c r="BR30" s="673" t="s">
        <v>297</v>
      </c>
      <c r="BS30" s="693"/>
      <c r="BT30" s="693"/>
      <c r="BU30" s="693"/>
      <c r="BV30" s="693"/>
      <c r="BW30" s="693"/>
      <c r="BX30" s="693"/>
      <c r="BY30" s="693"/>
      <c r="BZ30" s="693"/>
      <c r="CA30" s="693"/>
      <c r="CB30" s="694"/>
      <c r="CD30" s="642"/>
      <c r="CE30" s="643"/>
      <c r="CF30" s="618" t="s">
        <v>298</v>
      </c>
      <c r="CG30" s="619"/>
      <c r="CH30" s="619"/>
      <c r="CI30" s="619"/>
      <c r="CJ30" s="619"/>
      <c r="CK30" s="619"/>
      <c r="CL30" s="619"/>
      <c r="CM30" s="619"/>
      <c r="CN30" s="619"/>
      <c r="CO30" s="619"/>
      <c r="CP30" s="619"/>
      <c r="CQ30" s="620"/>
      <c r="CR30" s="621">
        <v>156391</v>
      </c>
      <c r="CS30" s="622"/>
      <c r="CT30" s="622"/>
      <c r="CU30" s="622"/>
      <c r="CV30" s="622"/>
      <c r="CW30" s="622"/>
      <c r="CX30" s="622"/>
      <c r="CY30" s="623"/>
      <c r="CZ30" s="624">
        <v>1.3</v>
      </c>
      <c r="DA30" s="636"/>
      <c r="DB30" s="636"/>
      <c r="DC30" s="637"/>
      <c r="DD30" s="627">
        <v>146030</v>
      </c>
      <c r="DE30" s="622"/>
      <c r="DF30" s="622"/>
      <c r="DG30" s="622"/>
      <c r="DH30" s="622"/>
      <c r="DI30" s="622"/>
      <c r="DJ30" s="622"/>
      <c r="DK30" s="623"/>
      <c r="DL30" s="627">
        <v>146030</v>
      </c>
      <c r="DM30" s="622"/>
      <c r="DN30" s="622"/>
      <c r="DO30" s="622"/>
      <c r="DP30" s="622"/>
      <c r="DQ30" s="622"/>
      <c r="DR30" s="622"/>
      <c r="DS30" s="622"/>
      <c r="DT30" s="622"/>
      <c r="DU30" s="622"/>
      <c r="DV30" s="623"/>
      <c r="DW30" s="624">
        <v>2.5</v>
      </c>
      <c r="DX30" s="636"/>
      <c r="DY30" s="636"/>
      <c r="DZ30" s="636"/>
      <c r="EA30" s="636"/>
      <c r="EB30" s="636"/>
      <c r="EC30" s="648"/>
    </row>
    <row r="31" spans="2:133" ht="11.25" customHeight="1" x14ac:dyDescent="0.2">
      <c r="B31" s="696" t="s">
        <v>299</v>
      </c>
      <c r="C31" s="697"/>
      <c r="D31" s="697"/>
      <c r="E31" s="697"/>
      <c r="F31" s="697"/>
      <c r="G31" s="697"/>
      <c r="H31" s="697"/>
      <c r="I31" s="697"/>
      <c r="J31" s="697"/>
      <c r="K31" s="697"/>
      <c r="L31" s="697"/>
      <c r="M31" s="697"/>
      <c r="N31" s="697"/>
      <c r="O31" s="697"/>
      <c r="P31" s="697"/>
      <c r="Q31" s="698"/>
      <c r="R31" s="621" t="s">
        <v>124</v>
      </c>
      <c r="S31" s="622"/>
      <c r="T31" s="622"/>
      <c r="U31" s="622"/>
      <c r="V31" s="622"/>
      <c r="W31" s="622"/>
      <c r="X31" s="622"/>
      <c r="Y31" s="623"/>
      <c r="Z31" s="659" t="s">
        <v>124</v>
      </c>
      <c r="AA31" s="659"/>
      <c r="AB31" s="659"/>
      <c r="AC31" s="659"/>
      <c r="AD31" s="660" t="s">
        <v>124</v>
      </c>
      <c r="AE31" s="660"/>
      <c r="AF31" s="660"/>
      <c r="AG31" s="660"/>
      <c r="AH31" s="660"/>
      <c r="AI31" s="660"/>
      <c r="AJ31" s="660"/>
      <c r="AK31" s="660"/>
      <c r="AL31" s="624" t="s">
        <v>124</v>
      </c>
      <c r="AM31" s="625"/>
      <c r="AN31" s="625"/>
      <c r="AO31" s="661"/>
      <c r="AP31" s="687" t="s">
        <v>300</v>
      </c>
      <c r="AQ31" s="688"/>
      <c r="AR31" s="688"/>
      <c r="AS31" s="688"/>
      <c r="AT31" s="689" t="s">
        <v>301</v>
      </c>
      <c r="AU31" s="218"/>
      <c r="AV31" s="218"/>
      <c r="AW31" s="218"/>
      <c r="AX31" s="679" t="s">
        <v>179</v>
      </c>
      <c r="AY31" s="680"/>
      <c r="AZ31" s="680"/>
      <c r="BA31" s="680"/>
      <c r="BB31" s="680"/>
      <c r="BC31" s="680"/>
      <c r="BD31" s="680"/>
      <c r="BE31" s="680"/>
      <c r="BF31" s="681"/>
      <c r="BG31" s="683">
        <v>99.9</v>
      </c>
      <c r="BH31" s="684"/>
      <c r="BI31" s="684"/>
      <c r="BJ31" s="684"/>
      <c r="BK31" s="684"/>
      <c r="BL31" s="684"/>
      <c r="BM31" s="685">
        <v>99.6</v>
      </c>
      <c r="BN31" s="684"/>
      <c r="BO31" s="684"/>
      <c r="BP31" s="684"/>
      <c r="BQ31" s="686"/>
      <c r="BR31" s="683">
        <v>99.8</v>
      </c>
      <c r="BS31" s="684"/>
      <c r="BT31" s="684"/>
      <c r="BU31" s="684"/>
      <c r="BV31" s="684"/>
      <c r="BW31" s="684"/>
      <c r="BX31" s="685">
        <v>99.3</v>
      </c>
      <c r="BY31" s="684"/>
      <c r="BZ31" s="684"/>
      <c r="CA31" s="684"/>
      <c r="CB31" s="686"/>
      <c r="CD31" s="642"/>
      <c r="CE31" s="643"/>
      <c r="CF31" s="618" t="s">
        <v>302</v>
      </c>
      <c r="CG31" s="619"/>
      <c r="CH31" s="619"/>
      <c r="CI31" s="619"/>
      <c r="CJ31" s="619"/>
      <c r="CK31" s="619"/>
      <c r="CL31" s="619"/>
      <c r="CM31" s="619"/>
      <c r="CN31" s="619"/>
      <c r="CO31" s="619"/>
      <c r="CP31" s="619"/>
      <c r="CQ31" s="620"/>
      <c r="CR31" s="621">
        <v>23096</v>
      </c>
      <c r="CS31" s="634"/>
      <c r="CT31" s="634"/>
      <c r="CU31" s="634"/>
      <c r="CV31" s="634"/>
      <c r="CW31" s="634"/>
      <c r="CX31" s="634"/>
      <c r="CY31" s="635"/>
      <c r="CZ31" s="624">
        <v>0.2</v>
      </c>
      <c r="DA31" s="636"/>
      <c r="DB31" s="636"/>
      <c r="DC31" s="637"/>
      <c r="DD31" s="627">
        <v>22702</v>
      </c>
      <c r="DE31" s="634"/>
      <c r="DF31" s="634"/>
      <c r="DG31" s="634"/>
      <c r="DH31" s="634"/>
      <c r="DI31" s="634"/>
      <c r="DJ31" s="634"/>
      <c r="DK31" s="635"/>
      <c r="DL31" s="627">
        <v>22702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303</v>
      </c>
      <c r="C32" s="619"/>
      <c r="D32" s="619"/>
      <c r="E32" s="619"/>
      <c r="F32" s="619"/>
      <c r="G32" s="619"/>
      <c r="H32" s="619"/>
      <c r="I32" s="619"/>
      <c r="J32" s="619"/>
      <c r="K32" s="619"/>
      <c r="L32" s="619"/>
      <c r="M32" s="619"/>
      <c r="N32" s="619"/>
      <c r="O32" s="619"/>
      <c r="P32" s="619"/>
      <c r="Q32" s="620"/>
      <c r="R32" s="621">
        <v>2714441</v>
      </c>
      <c r="S32" s="622"/>
      <c r="T32" s="622"/>
      <c r="U32" s="622"/>
      <c r="V32" s="622"/>
      <c r="W32" s="622"/>
      <c r="X32" s="622"/>
      <c r="Y32" s="623"/>
      <c r="Z32" s="659">
        <v>21.7</v>
      </c>
      <c r="AA32" s="659"/>
      <c r="AB32" s="659"/>
      <c r="AC32" s="659"/>
      <c r="AD32" s="660" t="s">
        <v>124</v>
      </c>
      <c r="AE32" s="660"/>
      <c r="AF32" s="660"/>
      <c r="AG32" s="660"/>
      <c r="AH32" s="660"/>
      <c r="AI32" s="660"/>
      <c r="AJ32" s="660"/>
      <c r="AK32" s="660"/>
      <c r="AL32" s="624" t="s">
        <v>124</v>
      </c>
      <c r="AM32" s="625"/>
      <c r="AN32" s="625"/>
      <c r="AO32" s="661"/>
      <c r="AP32" s="662"/>
      <c r="AQ32" s="663"/>
      <c r="AR32" s="663"/>
      <c r="AS32" s="663"/>
      <c r="AT32" s="690"/>
      <c r="AU32" s="214" t="s">
        <v>304</v>
      </c>
      <c r="AX32" s="618" t="s">
        <v>305</v>
      </c>
      <c r="AY32" s="619"/>
      <c r="AZ32" s="619"/>
      <c r="BA32" s="619"/>
      <c r="BB32" s="619"/>
      <c r="BC32" s="619"/>
      <c r="BD32" s="619"/>
      <c r="BE32" s="619"/>
      <c r="BF32" s="620"/>
      <c r="BG32" s="692">
        <v>99.4</v>
      </c>
      <c r="BH32" s="634"/>
      <c r="BI32" s="634"/>
      <c r="BJ32" s="634"/>
      <c r="BK32" s="634"/>
      <c r="BL32" s="634"/>
      <c r="BM32" s="625">
        <v>99</v>
      </c>
      <c r="BN32" s="634"/>
      <c r="BO32" s="634"/>
      <c r="BP32" s="634"/>
      <c r="BQ32" s="657"/>
      <c r="BR32" s="692">
        <v>99.5</v>
      </c>
      <c r="BS32" s="634"/>
      <c r="BT32" s="634"/>
      <c r="BU32" s="634"/>
      <c r="BV32" s="634"/>
      <c r="BW32" s="634"/>
      <c r="BX32" s="625">
        <v>98.9</v>
      </c>
      <c r="BY32" s="634"/>
      <c r="BZ32" s="634"/>
      <c r="CA32" s="634"/>
      <c r="CB32" s="657"/>
      <c r="CD32" s="644"/>
      <c r="CE32" s="645"/>
      <c r="CF32" s="618" t="s">
        <v>306</v>
      </c>
      <c r="CG32" s="619"/>
      <c r="CH32" s="619"/>
      <c r="CI32" s="619"/>
      <c r="CJ32" s="619"/>
      <c r="CK32" s="619"/>
      <c r="CL32" s="619"/>
      <c r="CM32" s="619"/>
      <c r="CN32" s="619"/>
      <c r="CO32" s="619"/>
      <c r="CP32" s="619"/>
      <c r="CQ32" s="620"/>
      <c r="CR32" s="621" t="s">
        <v>124</v>
      </c>
      <c r="CS32" s="622"/>
      <c r="CT32" s="622"/>
      <c r="CU32" s="622"/>
      <c r="CV32" s="622"/>
      <c r="CW32" s="622"/>
      <c r="CX32" s="622"/>
      <c r="CY32" s="623"/>
      <c r="CZ32" s="624" t="s">
        <v>124</v>
      </c>
      <c r="DA32" s="636"/>
      <c r="DB32" s="636"/>
      <c r="DC32" s="637"/>
      <c r="DD32" s="627" t="s">
        <v>124</v>
      </c>
      <c r="DE32" s="622"/>
      <c r="DF32" s="622"/>
      <c r="DG32" s="622"/>
      <c r="DH32" s="622"/>
      <c r="DI32" s="622"/>
      <c r="DJ32" s="622"/>
      <c r="DK32" s="623"/>
      <c r="DL32" s="627" t="s">
        <v>124</v>
      </c>
      <c r="DM32" s="622"/>
      <c r="DN32" s="622"/>
      <c r="DO32" s="622"/>
      <c r="DP32" s="622"/>
      <c r="DQ32" s="622"/>
      <c r="DR32" s="622"/>
      <c r="DS32" s="622"/>
      <c r="DT32" s="622"/>
      <c r="DU32" s="622"/>
      <c r="DV32" s="623"/>
      <c r="DW32" s="624" t="s">
        <v>124</v>
      </c>
      <c r="DX32" s="636"/>
      <c r="DY32" s="636"/>
      <c r="DZ32" s="636"/>
      <c r="EA32" s="636"/>
      <c r="EB32" s="636"/>
      <c r="EC32" s="648"/>
    </row>
    <row r="33" spans="2:133" ht="11.25" customHeight="1" x14ac:dyDescent="0.2">
      <c r="B33" s="618" t="s">
        <v>307</v>
      </c>
      <c r="C33" s="619"/>
      <c r="D33" s="619"/>
      <c r="E33" s="619"/>
      <c r="F33" s="619"/>
      <c r="G33" s="619"/>
      <c r="H33" s="619"/>
      <c r="I33" s="619"/>
      <c r="J33" s="619"/>
      <c r="K33" s="619"/>
      <c r="L33" s="619"/>
      <c r="M33" s="619"/>
      <c r="N33" s="619"/>
      <c r="O33" s="619"/>
      <c r="P33" s="619"/>
      <c r="Q33" s="620"/>
      <c r="R33" s="621">
        <v>82151</v>
      </c>
      <c r="S33" s="622"/>
      <c r="T33" s="622"/>
      <c r="U33" s="622"/>
      <c r="V33" s="622"/>
      <c r="W33" s="622"/>
      <c r="X33" s="622"/>
      <c r="Y33" s="623"/>
      <c r="Z33" s="659">
        <v>0.7</v>
      </c>
      <c r="AA33" s="659"/>
      <c r="AB33" s="659"/>
      <c r="AC33" s="659"/>
      <c r="AD33" s="660" t="s">
        <v>124</v>
      </c>
      <c r="AE33" s="660"/>
      <c r="AF33" s="660"/>
      <c r="AG33" s="660"/>
      <c r="AH33" s="660"/>
      <c r="AI33" s="660"/>
      <c r="AJ33" s="660"/>
      <c r="AK33" s="660"/>
      <c r="AL33" s="624" t="s">
        <v>124</v>
      </c>
      <c r="AM33" s="625"/>
      <c r="AN33" s="625"/>
      <c r="AO33" s="661"/>
      <c r="AP33" s="664"/>
      <c r="AQ33" s="665"/>
      <c r="AR33" s="665"/>
      <c r="AS33" s="665"/>
      <c r="AT33" s="691"/>
      <c r="AU33" s="219"/>
      <c r="AV33" s="219"/>
      <c r="AW33" s="219"/>
      <c r="AX33" s="602" t="s">
        <v>308</v>
      </c>
      <c r="AY33" s="603"/>
      <c r="AZ33" s="603"/>
      <c r="BA33" s="603"/>
      <c r="BB33" s="603"/>
      <c r="BC33" s="603"/>
      <c r="BD33" s="603"/>
      <c r="BE33" s="603"/>
      <c r="BF33" s="604"/>
      <c r="BG33" s="682">
        <v>99.9</v>
      </c>
      <c r="BH33" s="606"/>
      <c r="BI33" s="606"/>
      <c r="BJ33" s="606"/>
      <c r="BK33" s="606"/>
      <c r="BL33" s="606"/>
      <c r="BM33" s="652">
        <v>99.6</v>
      </c>
      <c r="BN33" s="606"/>
      <c r="BO33" s="606"/>
      <c r="BP33" s="606"/>
      <c r="BQ33" s="669"/>
      <c r="BR33" s="682">
        <v>99.9</v>
      </c>
      <c r="BS33" s="606"/>
      <c r="BT33" s="606"/>
      <c r="BU33" s="606"/>
      <c r="BV33" s="606"/>
      <c r="BW33" s="606"/>
      <c r="BX33" s="652">
        <v>99.4</v>
      </c>
      <c r="BY33" s="606"/>
      <c r="BZ33" s="606"/>
      <c r="CA33" s="606"/>
      <c r="CB33" s="669"/>
      <c r="CD33" s="618" t="s">
        <v>309</v>
      </c>
      <c r="CE33" s="619"/>
      <c r="CF33" s="619"/>
      <c r="CG33" s="619"/>
      <c r="CH33" s="619"/>
      <c r="CI33" s="619"/>
      <c r="CJ33" s="619"/>
      <c r="CK33" s="619"/>
      <c r="CL33" s="619"/>
      <c r="CM33" s="619"/>
      <c r="CN33" s="619"/>
      <c r="CO33" s="619"/>
      <c r="CP33" s="619"/>
      <c r="CQ33" s="620"/>
      <c r="CR33" s="621">
        <v>5745948</v>
      </c>
      <c r="CS33" s="634"/>
      <c r="CT33" s="634"/>
      <c r="CU33" s="634"/>
      <c r="CV33" s="634"/>
      <c r="CW33" s="634"/>
      <c r="CX33" s="634"/>
      <c r="CY33" s="635"/>
      <c r="CZ33" s="624">
        <v>47.6</v>
      </c>
      <c r="DA33" s="636"/>
      <c r="DB33" s="636"/>
      <c r="DC33" s="637"/>
      <c r="DD33" s="627">
        <v>4877388</v>
      </c>
      <c r="DE33" s="634"/>
      <c r="DF33" s="634"/>
      <c r="DG33" s="634"/>
      <c r="DH33" s="634"/>
      <c r="DI33" s="634"/>
      <c r="DJ33" s="634"/>
      <c r="DK33" s="635"/>
      <c r="DL33" s="627">
        <v>2657622</v>
      </c>
      <c r="DM33" s="634"/>
      <c r="DN33" s="634"/>
      <c r="DO33" s="634"/>
      <c r="DP33" s="634"/>
      <c r="DQ33" s="634"/>
      <c r="DR33" s="634"/>
      <c r="DS33" s="634"/>
      <c r="DT33" s="634"/>
      <c r="DU33" s="634"/>
      <c r="DV33" s="635"/>
      <c r="DW33" s="624">
        <v>46.1</v>
      </c>
      <c r="DX33" s="636"/>
      <c r="DY33" s="636"/>
      <c r="DZ33" s="636"/>
      <c r="EA33" s="636"/>
      <c r="EB33" s="636"/>
      <c r="EC33" s="648"/>
    </row>
    <row r="34" spans="2:133" ht="11.25" customHeight="1" x14ac:dyDescent="0.2">
      <c r="B34" s="618" t="s">
        <v>310</v>
      </c>
      <c r="C34" s="619"/>
      <c r="D34" s="619"/>
      <c r="E34" s="619"/>
      <c r="F34" s="619"/>
      <c r="G34" s="619"/>
      <c r="H34" s="619"/>
      <c r="I34" s="619"/>
      <c r="J34" s="619"/>
      <c r="K34" s="619"/>
      <c r="L34" s="619"/>
      <c r="M34" s="619"/>
      <c r="N34" s="619"/>
      <c r="O34" s="619"/>
      <c r="P34" s="619"/>
      <c r="Q34" s="620"/>
      <c r="R34" s="621">
        <v>12918</v>
      </c>
      <c r="S34" s="622"/>
      <c r="T34" s="622"/>
      <c r="U34" s="622"/>
      <c r="V34" s="622"/>
      <c r="W34" s="622"/>
      <c r="X34" s="622"/>
      <c r="Y34" s="623"/>
      <c r="Z34" s="659">
        <v>0.1</v>
      </c>
      <c r="AA34" s="659"/>
      <c r="AB34" s="659"/>
      <c r="AC34" s="659"/>
      <c r="AD34" s="660" t="s">
        <v>124</v>
      </c>
      <c r="AE34" s="660"/>
      <c r="AF34" s="660"/>
      <c r="AG34" s="660"/>
      <c r="AH34" s="660"/>
      <c r="AI34" s="660"/>
      <c r="AJ34" s="660"/>
      <c r="AK34" s="660"/>
      <c r="AL34" s="624" t="s">
        <v>124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311</v>
      </c>
      <c r="CE34" s="619"/>
      <c r="CF34" s="619"/>
      <c r="CG34" s="619"/>
      <c r="CH34" s="619"/>
      <c r="CI34" s="619"/>
      <c r="CJ34" s="619"/>
      <c r="CK34" s="619"/>
      <c r="CL34" s="619"/>
      <c r="CM34" s="619"/>
      <c r="CN34" s="619"/>
      <c r="CO34" s="619"/>
      <c r="CP34" s="619"/>
      <c r="CQ34" s="620"/>
      <c r="CR34" s="621">
        <v>2389919</v>
      </c>
      <c r="CS34" s="622"/>
      <c r="CT34" s="622"/>
      <c r="CU34" s="622"/>
      <c r="CV34" s="622"/>
      <c r="CW34" s="622"/>
      <c r="CX34" s="622"/>
      <c r="CY34" s="623"/>
      <c r="CZ34" s="624">
        <v>19.8</v>
      </c>
      <c r="DA34" s="636"/>
      <c r="DB34" s="636"/>
      <c r="DC34" s="637"/>
      <c r="DD34" s="627">
        <v>1954272</v>
      </c>
      <c r="DE34" s="622"/>
      <c r="DF34" s="622"/>
      <c r="DG34" s="622"/>
      <c r="DH34" s="622"/>
      <c r="DI34" s="622"/>
      <c r="DJ34" s="622"/>
      <c r="DK34" s="623"/>
      <c r="DL34" s="627">
        <v>1474598</v>
      </c>
      <c r="DM34" s="622"/>
      <c r="DN34" s="622"/>
      <c r="DO34" s="622"/>
      <c r="DP34" s="622"/>
      <c r="DQ34" s="622"/>
      <c r="DR34" s="622"/>
      <c r="DS34" s="622"/>
      <c r="DT34" s="622"/>
      <c r="DU34" s="622"/>
      <c r="DV34" s="623"/>
      <c r="DW34" s="624">
        <v>25.6</v>
      </c>
      <c r="DX34" s="636"/>
      <c r="DY34" s="636"/>
      <c r="DZ34" s="636"/>
      <c r="EA34" s="636"/>
      <c r="EB34" s="636"/>
      <c r="EC34" s="648"/>
    </row>
    <row r="35" spans="2:133" ht="11.25" customHeight="1" x14ac:dyDescent="0.2">
      <c r="B35" s="618" t="s">
        <v>312</v>
      </c>
      <c r="C35" s="619"/>
      <c r="D35" s="619"/>
      <c r="E35" s="619"/>
      <c r="F35" s="619"/>
      <c r="G35" s="619"/>
      <c r="H35" s="619"/>
      <c r="I35" s="619"/>
      <c r="J35" s="619"/>
      <c r="K35" s="619"/>
      <c r="L35" s="619"/>
      <c r="M35" s="619"/>
      <c r="N35" s="619"/>
      <c r="O35" s="619"/>
      <c r="P35" s="619"/>
      <c r="Q35" s="620"/>
      <c r="R35" s="621">
        <v>708623</v>
      </c>
      <c r="S35" s="622"/>
      <c r="T35" s="622"/>
      <c r="U35" s="622"/>
      <c r="V35" s="622"/>
      <c r="W35" s="622"/>
      <c r="X35" s="622"/>
      <c r="Y35" s="623"/>
      <c r="Z35" s="659">
        <v>5.7</v>
      </c>
      <c r="AA35" s="659"/>
      <c r="AB35" s="659"/>
      <c r="AC35" s="659"/>
      <c r="AD35" s="660" t="s">
        <v>124</v>
      </c>
      <c r="AE35" s="660"/>
      <c r="AF35" s="660"/>
      <c r="AG35" s="660"/>
      <c r="AH35" s="660"/>
      <c r="AI35" s="660"/>
      <c r="AJ35" s="660"/>
      <c r="AK35" s="660"/>
      <c r="AL35" s="624" t="s">
        <v>124</v>
      </c>
      <c r="AM35" s="625"/>
      <c r="AN35" s="625"/>
      <c r="AO35" s="661"/>
      <c r="AP35" s="222"/>
      <c r="AQ35" s="673" t="s">
        <v>313</v>
      </c>
      <c r="AR35" s="674"/>
      <c r="AS35" s="674"/>
      <c r="AT35" s="674"/>
      <c r="AU35" s="674"/>
      <c r="AV35" s="674"/>
      <c r="AW35" s="674"/>
      <c r="AX35" s="674"/>
      <c r="AY35" s="674"/>
      <c r="AZ35" s="674"/>
      <c r="BA35" s="674"/>
      <c r="BB35" s="674"/>
      <c r="BC35" s="674"/>
      <c r="BD35" s="674"/>
      <c r="BE35" s="674"/>
      <c r="BF35" s="675"/>
      <c r="BG35" s="673" t="s">
        <v>314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315</v>
      </c>
      <c r="CE35" s="619"/>
      <c r="CF35" s="619"/>
      <c r="CG35" s="619"/>
      <c r="CH35" s="619"/>
      <c r="CI35" s="619"/>
      <c r="CJ35" s="619"/>
      <c r="CK35" s="619"/>
      <c r="CL35" s="619"/>
      <c r="CM35" s="619"/>
      <c r="CN35" s="619"/>
      <c r="CO35" s="619"/>
      <c r="CP35" s="619"/>
      <c r="CQ35" s="620"/>
      <c r="CR35" s="621">
        <v>327441</v>
      </c>
      <c r="CS35" s="634"/>
      <c r="CT35" s="634"/>
      <c r="CU35" s="634"/>
      <c r="CV35" s="634"/>
      <c r="CW35" s="634"/>
      <c r="CX35" s="634"/>
      <c r="CY35" s="635"/>
      <c r="CZ35" s="624">
        <v>2.7</v>
      </c>
      <c r="DA35" s="636"/>
      <c r="DB35" s="636"/>
      <c r="DC35" s="637"/>
      <c r="DD35" s="627">
        <v>296005</v>
      </c>
      <c r="DE35" s="634"/>
      <c r="DF35" s="634"/>
      <c r="DG35" s="634"/>
      <c r="DH35" s="634"/>
      <c r="DI35" s="634"/>
      <c r="DJ35" s="634"/>
      <c r="DK35" s="635"/>
      <c r="DL35" s="627">
        <v>173259</v>
      </c>
      <c r="DM35" s="634"/>
      <c r="DN35" s="634"/>
      <c r="DO35" s="634"/>
      <c r="DP35" s="634"/>
      <c r="DQ35" s="634"/>
      <c r="DR35" s="634"/>
      <c r="DS35" s="634"/>
      <c r="DT35" s="634"/>
      <c r="DU35" s="634"/>
      <c r="DV35" s="635"/>
      <c r="DW35" s="624">
        <v>3</v>
      </c>
      <c r="DX35" s="636"/>
      <c r="DY35" s="636"/>
      <c r="DZ35" s="636"/>
      <c r="EA35" s="636"/>
      <c r="EB35" s="636"/>
      <c r="EC35" s="648"/>
    </row>
    <row r="36" spans="2:133" ht="11.25" customHeight="1" x14ac:dyDescent="0.2">
      <c r="B36" s="618" t="s">
        <v>316</v>
      </c>
      <c r="C36" s="619"/>
      <c r="D36" s="619"/>
      <c r="E36" s="619"/>
      <c r="F36" s="619"/>
      <c r="G36" s="619"/>
      <c r="H36" s="619"/>
      <c r="I36" s="619"/>
      <c r="J36" s="619"/>
      <c r="K36" s="619"/>
      <c r="L36" s="619"/>
      <c r="M36" s="619"/>
      <c r="N36" s="619"/>
      <c r="O36" s="619"/>
      <c r="P36" s="619"/>
      <c r="Q36" s="620"/>
      <c r="R36" s="621">
        <v>89129</v>
      </c>
      <c r="S36" s="622"/>
      <c r="T36" s="622"/>
      <c r="U36" s="622"/>
      <c r="V36" s="622"/>
      <c r="W36" s="622"/>
      <c r="X36" s="622"/>
      <c r="Y36" s="623"/>
      <c r="Z36" s="659">
        <v>0.7</v>
      </c>
      <c r="AA36" s="659"/>
      <c r="AB36" s="659"/>
      <c r="AC36" s="659"/>
      <c r="AD36" s="660" t="s">
        <v>124</v>
      </c>
      <c r="AE36" s="660"/>
      <c r="AF36" s="660"/>
      <c r="AG36" s="660"/>
      <c r="AH36" s="660"/>
      <c r="AI36" s="660"/>
      <c r="AJ36" s="660"/>
      <c r="AK36" s="660"/>
      <c r="AL36" s="624" t="s">
        <v>124</v>
      </c>
      <c r="AM36" s="625"/>
      <c r="AN36" s="625"/>
      <c r="AO36" s="661"/>
      <c r="AP36" s="222"/>
      <c r="AQ36" s="670" t="s">
        <v>317</v>
      </c>
      <c r="AR36" s="671"/>
      <c r="AS36" s="671"/>
      <c r="AT36" s="671"/>
      <c r="AU36" s="671"/>
      <c r="AV36" s="671"/>
      <c r="AW36" s="671"/>
      <c r="AX36" s="671"/>
      <c r="AY36" s="672"/>
      <c r="AZ36" s="676">
        <v>807854</v>
      </c>
      <c r="BA36" s="677"/>
      <c r="BB36" s="677"/>
      <c r="BC36" s="677"/>
      <c r="BD36" s="677"/>
      <c r="BE36" s="677"/>
      <c r="BF36" s="678"/>
      <c r="BG36" s="679" t="s">
        <v>318</v>
      </c>
      <c r="BH36" s="680"/>
      <c r="BI36" s="680"/>
      <c r="BJ36" s="680"/>
      <c r="BK36" s="680"/>
      <c r="BL36" s="680"/>
      <c r="BM36" s="680"/>
      <c r="BN36" s="680"/>
      <c r="BO36" s="680"/>
      <c r="BP36" s="680"/>
      <c r="BQ36" s="680"/>
      <c r="BR36" s="680"/>
      <c r="BS36" s="680"/>
      <c r="BT36" s="680"/>
      <c r="BU36" s="681"/>
      <c r="BV36" s="676">
        <v>141</v>
      </c>
      <c r="BW36" s="677"/>
      <c r="BX36" s="677"/>
      <c r="BY36" s="677"/>
      <c r="BZ36" s="677"/>
      <c r="CA36" s="677"/>
      <c r="CB36" s="678"/>
      <c r="CD36" s="618" t="s">
        <v>319</v>
      </c>
      <c r="CE36" s="619"/>
      <c r="CF36" s="619"/>
      <c r="CG36" s="619"/>
      <c r="CH36" s="619"/>
      <c r="CI36" s="619"/>
      <c r="CJ36" s="619"/>
      <c r="CK36" s="619"/>
      <c r="CL36" s="619"/>
      <c r="CM36" s="619"/>
      <c r="CN36" s="619"/>
      <c r="CO36" s="619"/>
      <c r="CP36" s="619"/>
      <c r="CQ36" s="620"/>
      <c r="CR36" s="621">
        <v>1271006</v>
      </c>
      <c r="CS36" s="622"/>
      <c r="CT36" s="622"/>
      <c r="CU36" s="622"/>
      <c r="CV36" s="622"/>
      <c r="CW36" s="622"/>
      <c r="CX36" s="622"/>
      <c r="CY36" s="623"/>
      <c r="CZ36" s="624">
        <v>10.5</v>
      </c>
      <c r="DA36" s="636"/>
      <c r="DB36" s="636"/>
      <c r="DC36" s="637"/>
      <c r="DD36" s="627">
        <v>1111254</v>
      </c>
      <c r="DE36" s="622"/>
      <c r="DF36" s="622"/>
      <c r="DG36" s="622"/>
      <c r="DH36" s="622"/>
      <c r="DI36" s="622"/>
      <c r="DJ36" s="622"/>
      <c r="DK36" s="623"/>
      <c r="DL36" s="627">
        <v>620710</v>
      </c>
      <c r="DM36" s="622"/>
      <c r="DN36" s="622"/>
      <c r="DO36" s="622"/>
      <c r="DP36" s="622"/>
      <c r="DQ36" s="622"/>
      <c r="DR36" s="622"/>
      <c r="DS36" s="622"/>
      <c r="DT36" s="622"/>
      <c r="DU36" s="622"/>
      <c r="DV36" s="623"/>
      <c r="DW36" s="624">
        <v>10.8</v>
      </c>
      <c r="DX36" s="636"/>
      <c r="DY36" s="636"/>
      <c r="DZ36" s="636"/>
      <c r="EA36" s="636"/>
      <c r="EB36" s="636"/>
      <c r="EC36" s="648"/>
    </row>
    <row r="37" spans="2:133" ht="11.25" customHeight="1" x14ac:dyDescent="0.2">
      <c r="B37" s="618" t="s">
        <v>320</v>
      </c>
      <c r="C37" s="619"/>
      <c r="D37" s="619"/>
      <c r="E37" s="619"/>
      <c r="F37" s="619"/>
      <c r="G37" s="619"/>
      <c r="H37" s="619"/>
      <c r="I37" s="619"/>
      <c r="J37" s="619"/>
      <c r="K37" s="619"/>
      <c r="L37" s="619"/>
      <c r="M37" s="619"/>
      <c r="N37" s="619"/>
      <c r="O37" s="619"/>
      <c r="P37" s="619"/>
      <c r="Q37" s="620"/>
      <c r="R37" s="621">
        <v>330767</v>
      </c>
      <c r="S37" s="622"/>
      <c r="T37" s="622"/>
      <c r="U37" s="622"/>
      <c r="V37" s="622"/>
      <c r="W37" s="622"/>
      <c r="X37" s="622"/>
      <c r="Y37" s="623"/>
      <c r="Z37" s="659">
        <v>2.6</v>
      </c>
      <c r="AA37" s="659"/>
      <c r="AB37" s="659"/>
      <c r="AC37" s="659"/>
      <c r="AD37" s="660">
        <v>1553</v>
      </c>
      <c r="AE37" s="660"/>
      <c r="AF37" s="660"/>
      <c r="AG37" s="660"/>
      <c r="AH37" s="660"/>
      <c r="AI37" s="660"/>
      <c r="AJ37" s="660"/>
      <c r="AK37" s="660"/>
      <c r="AL37" s="624">
        <v>0</v>
      </c>
      <c r="AM37" s="625"/>
      <c r="AN37" s="625"/>
      <c r="AO37" s="661"/>
      <c r="AQ37" s="654" t="s">
        <v>321</v>
      </c>
      <c r="AR37" s="655"/>
      <c r="AS37" s="655"/>
      <c r="AT37" s="655"/>
      <c r="AU37" s="655"/>
      <c r="AV37" s="655"/>
      <c r="AW37" s="655"/>
      <c r="AX37" s="655"/>
      <c r="AY37" s="656"/>
      <c r="AZ37" s="621">
        <v>286292</v>
      </c>
      <c r="BA37" s="622"/>
      <c r="BB37" s="622"/>
      <c r="BC37" s="622"/>
      <c r="BD37" s="634"/>
      <c r="BE37" s="634"/>
      <c r="BF37" s="657"/>
      <c r="BG37" s="618" t="s">
        <v>322</v>
      </c>
      <c r="BH37" s="619"/>
      <c r="BI37" s="619"/>
      <c r="BJ37" s="619"/>
      <c r="BK37" s="619"/>
      <c r="BL37" s="619"/>
      <c r="BM37" s="619"/>
      <c r="BN37" s="619"/>
      <c r="BO37" s="619"/>
      <c r="BP37" s="619"/>
      <c r="BQ37" s="619"/>
      <c r="BR37" s="619"/>
      <c r="BS37" s="619"/>
      <c r="BT37" s="619"/>
      <c r="BU37" s="620"/>
      <c r="BV37" s="621">
        <v>-23039</v>
      </c>
      <c r="BW37" s="622"/>
      <c r="BX37" s="622"/>
      <c r="BY37" s="622"/>
      <c r="BZ37" s="622"/>
      <c r="CA37" s="622"/>
      <c r="CB37" s="658"/>
      <c r="CD37" s="618" t="s">
        <v>323</v>
      </c>
      <c r="CE37" s="619"/>
      <c r="CF37" s="619"/>
      <c r="CG37" s="619"/>
      <c r="CH37" s="619"/>
      <c r="CI37" s="619"/>
      <c r="CJ37" s="619"/>
      <c r="CK37" s="619"/>
      <c r="CL37" s="619"/>
      <c r="CM37" s="619"/>
      <c r="CN37" s="619"/>
      <c r="CO37" s="619"/>
      <c r="CP37" s="619"/>
      <c r="CQ37" s="620"/>
      <c r="CR37" s="621">
        <v>365266</v>
      </c>
      <c r="CS37" s="634"/>
      <c r="CT37" s="634"/>
      <c r="CU37" s="634"/>
      <c r="CV37" s="634"/>
      <c r="CW37" s="634"/>
      <c r="CX37" s="634"/>
      <c r="CY37" s="635"/>
      <c r="CZ37" s="624">
        <v>3</v>
      </c>
      <c r="DA37" s="636"/>
      <c r="DB37" s="636"/>
      <c r="DC37" s="637"/>
      <c r="DD37" s="627">
        <v>353266</v>
      </c>
      <c r="DE37" s="634"/>
      <c r="DF37" s="634"/>
      <c r="DG37" s="634"/>
      <c r="DH37" s="634"/>
      <c r="DI37" s="634"/>
      <c r="DJ37" s="634"/>
      <c r="DK37" s="635"/>
      <c r="DL37" s="627">
        <v>267053</v>
      </c>
      <c r="DM37" s="634"/>
      <c r="DN37" s="634"/>
      <c r="DO37" s="634"/>
      <c r="DP37" s="634"/>
      <c r="DQ37" s="634"/>
      <c r="DR37" s="634"/>
      <c r="DS37" s="634"/>
      <c r="DT37" s="634"/>
      <c r="DU37" s="634"/>
      <c r="DV37" s="635"/>
      <c r="DW37" s="624">
        <v>4.5999999999999996</v>
      </c>
      <c r="DX37" s="636"/>
      <c r="DY37" s="636"/>
      <c r="DZ37" s="636"/>
      <c r="EA37" s="636"/>
      <c r="EB37" s="636"/>
      <c r="EC37" s="648"/>
    </row>
    <row r="38" spans="2:133" ht="11.25" customHeight="1" x14ac:dyDescent="0.2">
      <c r="B38" s="618" t="s">
        <v>324</v>
      </c>
      <c r="C38" s="619"/>
      <c r="D38" s="619"/>
      <c r="E38" s="619"/>
      <c r="F38" s="619"/>
      <c r="G38" s="619"/>
      <c r="H38" s="619"/>
      <c r="I38" s="619"/>
      <c r="J38" s="619"/>
      <c r="K38" s="619"/>
      <c r="L38" s="619"/>
      <c r="M38" s="619"/>
      <c r="N38" s="619"/>
      <c r="O38" s="619"/>
      <c r="P38" s="619"/>
      <c r="Q38" s="620"/>
      <c r="R38" s="621" t="s">
        <v>124</v>
      </c>
      <c r="S38" s="622"/>
      <c r="T38" s="622"/>
      <c r="U38" s="622"/>
      <c r="V38" s="622"/>
      <c r="W38" s="622"/>
      <c r="X38" s="622"/>
      <c r="Y38" s="623"/>
      <c r="Z38" s="659" t="s">
        <v>124</v>
      </c>
      <c r="AA38" s="659"/>
      <c r="AB38" s="659"/>
      <c r="AC38" s="659"/>
      <c r="AD38" s="660" t="s">
        <v>124</v>
      </c>
      <c r="AE38" s="660"/>
      <c r="AF38" s="660"/>
      <c r="AG38" s="660"/>
      <c r="AH38" s="660"/>
      <c r="AI38" s="660"/>
      <c r="AJ38" s="660"/>
      <c r="AK38" s="660"/>
      <c r="AL38" s="624" t="s">
        <v>124</v>
      </c>
      <c r="AM38" s="625"/>
      <c r="AN38" s="625"/>
      <c r="AO38" s="661"/>
      <c r="AQ38" s="654" t="s">
        <v>325</v>
      </c>
      <c r="AR38" s="655"/>
      <c r="AS38" s="655"/>
      <c r="AT38" s="655"/>
      <c r="AU38" s="655"/>
      <c r="AV38" s="655"/>
      <c r="AW38" s="655"/>
      <c r="AX38" s="655"/>
      <c r="AY38" s="656"/>
      <c r="AZ38" s="621">
        <v>86215</v>
      </c>
      <c r="BA38" s="622"/>
      <c r="BB38" s="622"/>
      <c r="BC38" s="622"/>
      <c r="BD38" s="634"/>
      <c r="BE38" s="634"/>
      <c r="BF38" s="657"/>
      <c r="BG38" s="618" t="s">
        <v>326</v>
      </c>
      <c r="BH38" s="619"/>
      <c r="BI38" s="619"/>
      <c r="BJ38" s="619"/>
      <c r="BK38" s="619"/>
      <c r="BL38" s="619"/>
      <c r="BM38" s="619"/>
      <c r="BN38" s="619"/>
      <c r="BO38" s="619"/>
      <c r="BP38" s="619"/>
      <c r="BQ38" s="619"/>
      <c r="BR38" s="619"/>
      <c r="BS38" s="619"/>
      <c r="BT38" s="619"/>
      <c r="BU38" s="620"/>
      <c r="BV38" s="621">
        <v>972</v>
      </c>
      <c r="BW38" s="622"/>
      <c r="BX38" s="622"/>
      <c r="BY38" s="622"/>
      <c r="BZ38" s="622"/>
      <c r="CA38" s="622"/>
      <c r="CB38" s="658"/>
      <c r="CD38" s="618" t="s">
        <v>327</v>
      </c>
      <c r="CE38" s="619"/>
      <c r="CF38" s="619"/>
      <c r="CG38" s="619"/>
      <c r="CH38" s="619"/>
      <c r="CI38" s="619"/>
      <c r="CJ38" s="619"/>
      <c r="CK38" s="619"/>
      <c r="CL38" s="619"/>
      <c r="CM38" s="619"/>
      <c r="CN38" s="619"/>
      <c r="CO38" s="619"/>
      <c r="CP38" s="619"/>
      <c r="CQ38" s="620"/>
      <c r="CR38" s="621">
        <v>751755</v>
      </c>
      <c r="CS38" s="622"/>
      <c r="CT38" s="622"/>
      <c r="CU38" s="622"/>
      <c r="CV38" s="622"/>
      <c r="CW38" s="622"/>
      <c r="CX38" s="622"/>
      <c r="CY38" s="623"/>
      <c r="CZ38" s="624">
        <v>6.2</v>
      </c>
      <c r="DA38" s="636"/>
      <c r="DB38" s="636"/>
      <c r="DC38" s="637"/>
      <c r="DD38" s="627">
        <v>607464</v>
      </c>
      <c r="DE38" s="622"/>
      <c r="DF38" s="622"/>
      <c r="DG38" s="622"/>
      <c r="DH38" s="622"/>
      <c r="DI38" s="622"/>
      <c r="DJ38" s="622"/>
      <c r="DK38" s="623"/>
      <c r="DL38" s="627">
        <v>389055</v>
      </c>
      <c r="DM38" s="622"/>
      <c r="DN38" s="622"/>
      <c r="DO38" s="622"/>
      <c r="DP38" s="622"/>
      <c r="DQ38" s="622"/>
      <c r="DR38" s="622"/>
      <c r="DS38" s="622"/>
      <c r="DT38" s="622"/>
      <c r="DU38" s="622"/>
      <c r="DV38" s="623"/>
      <c r="DW38" s="624">
        <v>6.8</v>
      </c>
      <c r="DX38" s="636"/>
      <c r="DY38" s="636"/>
      <c r="DZ38" s="636"/>
      <c r="EA38" s="636"/>
      <c r="EB38" s="636"/>
      <c r="EC38" s="648"/>
    </row>
    <row r="39" spans="2:133" ht="11.25" customHeight="1" x14ac:dyDescent="0.2">
      <c r="B39" s="618" t="s">
        <v>328</v>
      </c>
      <c r="C39" s="619"/>
      <c r="D39" s="619"/>
      <c r="E39" s="619"/>
      <c r="F39" s="619"/>
      <c r="G39" s="619"/>
      <c r="H39" s="619"/>
      <c r="I39" s="619"/>
      <c r="J39" s="619"/>
      <c r="K39" s="619"/>
      <c r="L39" s="619"/>
      <c r="M39" s="619"/>
      <c r="N39" s="619"/>
      <c r="O39" s="619"/>
      <c r="P39" s="619"/>
      <c r="Q39" s="620"/>
      <c r="R39" s="621" t="s">
        <v>124</v>
      </c>
      <c r="S39" s="622"/>
      <c r="T39" s="622"/>
      <c r="U39" s="622"/>
      <c r="V39" s="622"/>
      <c r="W39" s="622"/>
      <c r="X39" s="622"/>
      <c r="Y39" s="623"/>
      <c r="Z39" s="659" t="s">
        <v>124</v>
      </c>
      <c r="AA39" s="659"/>
      <c r="AB39" s="659"/>
      <c r="AC39" s="659"/>
      <c r="AD39" s="660" t="s">
        <v>124</v>
      </c>
      <c r="AE39" s="660"/>
      <c r="AF39" s="660"/>
      <c r="AG39" s="660"/>
      <c r="AH39" s="660"/>
      <c r="AI39" s="660"/>
      <c r="AJ39" s="660"/>
      <c r="AK39" s="660"/>
      <c r="AL39" s="624" t="s">
        <v>124</v>
      </c>
      <c r="AM39" s="625"/>
      <c r="AN39" s="625"/>
      <c r="AO39" s="661"/>
      <c r="AQ39" s="654" t="s">
        <v>329</v>
      </c>
      <c r="AR39" s="655"/>
      <c r="AS39" s="655"/>
      <c r="AT39" s="655"/>
      <c r="AU39" s="655"/>
      <c r="AV39" s="655"/>
      <c r="AW39" s="655"/>
      <c r="AX39" s="655"/>
      <c r="AY39" s="656"/>
      <c r="AZ39" s="621">
        <v>56099</v>
      </c>
      <c r="BA39" s="622"/>
      <c r="BB39" s="622"/>
      <c r="BC39" s="622"/>
      <c r="BD39" s="634"/>
      <c r="BE39" s="634"/>
      <c r="BF39" s="657"/>
      <c r="BG39" s="618" t="s">
        <v>330</v>
      </c>
      <c r="BH39" s="619"/>
      <c r="BI39" s="619"/>
      <c r="BJ39" s="619"/>
      <c r="BK39" s="619"/>
      <c r="BL39" s="619"/>
      <c r="BM39" s="619"/>
      <c r="BN39" s="619"/>
      <c r="BO39" s="619"/>
      <c r="BP39" s="619"/>
      <c r="BQ39" s="619"/>
      <c r="BR39" s="619"/>
      <c r="BS39" s="619"/>
      <c r="BT39" s="619"/>
      <c r="BU39" s="620"/>
      <c r="BV39" s="621">
        <v>1440</v>
      </c>
      <c r="BW39" s="622"/>
      <c r="BX39" s="622"/>
      <c r="BY39" s="622"/>
      <c r="BZ39" s="622"/>
      <c r="CA39" s="622"/>
      <c r="CB39" s="658"/>
      <c r="CD39" s="618" t="s">
        <v>331</v>
      </c>
      <c r="CE39" s="619"/>
      <c r="CF39" s="619"/>
      <c r="CG39" s="619"/>
      <c r="CH39" s="619"/>
      <c r="CI39" s="619"/>
      <c r="CJ39" s="619"/>
      <c r="CK39" s="619"/>
      <c r="CL39" s="619"/>
      <c r="CM39" s="619"/>
      <c r="CN39" s="619"/>
      <c r="CO39" s="619"/>
      <c r="CP39" s="619"/>
      <c r="CQ39" s="620"/>
      <c r="CR39" s="621">
        <v>927827</v>
      </c>
      <c r="CS39" s="634"/>
      <c r="CT39" s="634"/>
      <c r="CU39" s="634"/>
      <c r="CV39" s="634"/>
      <c r="CW39" s="634"/>
      <c r="CX39" s="634"/>
      <c r="CY39" s="635"/>
      <c r="CZ39" s="624">
        <v>7.7</v>
      </c>
      <c r="DA39" s="636"/>
      <c r="DB39" s="636"/>
      <c r="DC39" s="637"/>
      <c r="DD39" s="627">
        <v>908393</v>
      </c>
      <c r="DE39" s="634"/>
      <c r="DF39" s="634"/>
      <c r="DG39" s="634"/>
      <c r="DH39" s="634"/>
      <c r="DI39" s="634"/>
      <c r="DJ39" s="634"/>
      <c r="DK39" s="635"/>
      <c r="DL39" s="627" t="s">
        <v>124</v>
      </c>
      <c r="DM39" s="634"/>
      <c r="DN39" s="634"/>
      <c r="DO39" s="634"/>
      <c r="DP39" s="634"/>
      <c r="DQ39" s="634"/>
      <c r="DR39" s="634"/>
      <c r="DS39" s="634"/>
      <c r="DT39" s="634"/>
      <c r="DU39" s="634"/>
      <c r="DV39" s="635"/>
      <c r="DW39" s="624" t="s">
        <v>124</v>
      </c>
      <c r="DX39" s="636"/>
      <c r="DY39" s="636"/>
      <c r="DZ39" s="636"/>
      <c r="EA39" s="636"/>
      <c r="EB39" s="636"/>
      <c r="EC39" s="648"/>
    </row>
    <row r="40" spans="2:133" ht="11.25" customHeight="1" x14ac:dyDescent="0.2">
      <c r="B40" s="618" t="s">
        <v>332</v>
      </c>
      <c r="C40" s="619"/>
      <c r="D40" s="619"/>
      <c r="E40" s="619"/>
      <c r="F40" s="619"/>
      <c r="G40" s="619"/>
      <c r="H40" s="619"/>
      <c r="I40" s="619"/>
      <c r="J40" s="619"/>
      <c r="K40" s="619"/>
      <c r="L40" s="619"/>
      <c r="M40" s="619"/>
      <c r="N40" s="619"/>
      <c r="O40" s="619"/>
      <c r="P40" s="619"/>
      <c r="Q40" s="620"/>
      <c r="R40" s="621" t="s">
        <v>124</v>
      </c>
      <c r="S40" s="622"/>
      <c r="T40" s="622"/>
      <c r="U40" s="622"/>
      <c r="V40" s="622"/>
      <c r="W40" s="622"/>
      <c r="X40" s="622"/>
      <c r="Y40" s="623"/>
      <c r="Z40" s="659" t="s">
        <v>124</v>
      </c>
      <c r="AA40" s="659"/>
      <c r="AB40" s="659"/>
      <c r="AC40" s="659"/>
      <c r="AD40" s="660" t="s">
        <v>124</v>
      </c>
      <c r="AE40" s="660"/>
      <c r="AF40" s="660"/>
      <c r="AG40" s="660"/>
      <c r="AH40" s="660"/>
      <c r="AI40" s="660"/>
      <c r="AJ40" s="660"/>
      <c r="AK40" s="660"/>
      <c r="AL40" s="624" t="s">
        <v>124</v>
      </c>
      <c r="AM40" s="625"/>
      <c r="AN40" s="625"/>
      <c r="AO40" s="661"/>
      <c r="AQ40" s="654" t="s">
        <v>333</v>
      </c>
      <c r="AR40" s="655"/>
      <c r="AS40" s="655"/>
      <c r="AT40" s="655"/>
      <c r="AU40" s="655"/>
      <c r="AV40" s="655"/>
      <c r="AW40" s="655"/>
      <c r="AX40" s="655"/>
      <c r="AY40" s="656"/>
      <c r="AZ40" s="621" t="s">
        <v>124</v>
      </c>
      <c r="BA40" s="622"/>
      <c r="BB40" s="622"/>
      <c r="BC40" s="622"/>
      <c r="BD40" s="634"/>
      <c r="BE40" s="634"/>
      <c r="BF40" s="657"/>
      <c r="BG40" s="662" t="s">
        <v>334</v>
      </c>
      <c r="BH40" s="663"/>
      <c r="BI40" s="663"/>
      <c r="BJ40" s="663"/>
      <c r="BK40" s="663"/>
      <c r="BL40" s="223"/>
      <c r="BM40" s="619" t="s">
        <v>335</v>
      </c>
      <c r="BN40" s="619"/>
      <c r="BO40" s="619"/>
      <c r="BP40" s="619"/>
      <c r="BQ40" s="619"/>
      <c r="BR40" s="619"/>
      <c r="BS40" s="619"/>
      <c r="BT40" s="619"/>
      <c r="BU40" s="620"/>
      <c r="BV40" s="621">
        <v>94</v>
      </c>
      <c r="BW40" s="622"/>
      <c r="BX40" s="622"/>
      <c r="BY40" s="622"/>
      <c r="BZ40" s="622"/>
      <c r="CA40" s="622"/>
      <c r="CB40" s="658"/>
      <c r="CD40" s="618" t="s">
        <v>336</v>
      </c>
      <c r="CE40" s="619"/>
      <c r="CF40" s="619"/>
      <c r="CG40" s="619"/>
      <c r="CH40" s="619"/>
      <c r="CI40" s="619"/>
      <c r="CJ40" s="619"/>
      <c r="CK40" s="619"/>
      <c r="CL40" s="619"/>
      <c r="CM40" s="619"/>
      <c r="CN40" s="619"/>
      <c r="CO40" s="619"/>
      <c r="CP40" s="619"/>
      <c r="CQ40" s="620"/>
      <c r="CR40" s="621">
        <v>78000</v>
      </c>
      <c r="CS40" s="622"/>
      <c r="CT40" s="622"/>
      <c r="CU40" s="622"/>
      <c r="CV40" s="622"/>
      <c r="CW40" s="622"/>
      <c r="CX40" s="622"/>
      <c r="CY40" s="623"/>
      <c r="CZ40" s="624">
        <v>0.6</v>
      </c>
      <c r="DA40" s="636"/>
      <c r="DB40" s="636"/>
      <c r="DC40" s="637"/>
      <c r="DD40" s="627" t="s">
        <v>124</v>
      </c>
      <c r="DE40" s="622"/>
      <c r="DF40" s="622"/>
      <c r="DG40" s="622"/>
      <c r="DH40" s="622"/>
      <c r="DI40" s="622"/>
      <c r="DJ40" s="622"/>
      <c r="DK40" s="623"/>
      <c r="DL40" s="627" t="s">
        <v>124</v>
      </c>
      <c r="DM40" s="622"/>
      <c r="DN40" s="622"/>
      <c r="DO40" s="622"/>
      <c r="DP40" s="622"/>
      <c r="DQ40" s="622"/>
      <c r="DR40" s="622"/>
      <c r="DS40" s="622"/>
      <c r="DT40" s="622"/>
      <c r="DU40" s="622"/>
      <c r="DV40" s="623"/>
      <c r="DW40" s="624" t="s">
        <v>124</v>
      </c>
      <c r="DX40" s="636"/>
      <c r="DY40" s="636"/>
      <c r="DZ40" s="636"/>
      <c r="EA40" s="636"/>
      <c r="EB40" s="636"/>
      <c r="EC40" s="648"/>
    </row>
    <row r="41" spans="2:133" ht="11.25" customHeight="1" x14ac:dyDescent="0.2">
      <c r="B41" s="602" t="s">
        <v>337</v>
      </c>
      <c r="C41" s="603"/>
      <c r="D41" s="603"/>
      <c r="E41" s="603"/>
      <c r="F41" s="603"/>
      <c r="G41" s="603"/>
      <c r="H41" s="603"/>
      <c r="I41" s="603"/>
      <c r="J41" s="603"/>
      <c r="K41" s="603"/>
      <c r="L41" s="603"/>
      <c r="M41" s="603"/>
      <c r="N41" s="603"/>
      <c r="O41" s="603"/>
      <c r="P41" s="603"/>
      <c r="Q41" s="604"/>
      <c r="R41" s="605">
        <v>12505378</v>
      </c>
      <c r="S41" s="646"/>
      <c r="T41" s="646"/>
      <c r="U41" s="646"/>
      <c r="V41" s="646"/>
      <c r="W41" s="646"/>
      <c r="X41" s="646"/>
      <c r="Y41" s="649"/>
      <c r="Z41" s="650">
        <v>100</v>
      </c>
      <c r="AA41" s="650"/>
      <c r="AB41" s="650"/>
      <c r="AC41" s="650"/>
      <c r="AD41" s="651">
        <v>5763297</v>
      </c>
      <c r="AE41" s="651"/>
      <c r="AF41" s="651"/>
      <c r="AG41" s="651"/>
      <c r="AH41" s="651"/>
      <c r="AI41" s="651"/>
      <c r="AJ41" s="651"/>
      <c r="AK41" s="651"/>
      <c r="AL41" s="608">
        <v>100</v>
      </c>
      <c r="AM41" s="652"/>
      <c r="AN41" s="652"/>
      <c r="AO41" s="653"/>
      <c r="AQ41" s="654" t="s">
        <v>338</v>
      </c>
      <c r="AR41" s="655"/>
      <c r="AS41" s="655"/>
      <c r="AT41" s="655"/>
      <c r="AU41" s="655"/>
      <c r="AV41" s="655"/>
      <c r="AW41" s="655"/>
      <c r="AX41" s="655"/>
      <c r="AY41" s="656"/>
      <c r="AZ41" s="621">
        <v>81260</v>
      </c>
      <c r="BA41" s="622"/>
      <c r="BB41" s="622"/>
      <c r="BC41" s="622"/>
      <c r="BD41" s="634"/>
      <c r="BE41" s="634"/>
      <c r="BF41" s="657"/>
      <c r="BG41" s="662"/>
      <c r="BH41" s="663"/>
      <c r="BI41" s="663"/>
      <c r="BJ41" s="663"/>
      <c r="BK41" s="663"/>
      <c r="BL41" s="223"/>
      <c r="BM41" s="619" t="s">
        <v>339</v>
      </c>
      <c r="BN41" s="619"/>
      <c r="BO41" s="619"/>
      <c r="BP41" s="619"/>
      <c r="BQ41" s="619"/>
      <c r="BR41" s="619"/>
      <c r="BS41" s="619"/>
      <c r="BT41" s="619"/>
      <c r="BU41" s="620"/>
      <c r="BV41" s="621" t="s">
        <v>124</v>
      </c>
      <c r="BW41" s="622"/>
      <c r="BX41" s="622"/>
      <c r="BY41" s="622"/>
      <c r="BZ41" s="622"/>
      <c r="CA41" s="622"/>
      <c r="CB41" s="658"/>
      <c r="CD41" s="618" t="s">
        <v>340</v>
      </c>
      <c r="CE41" s="619"/>
      <c r="CF41" s="619"/>
      <c r="CG41" s="619"/>
      <c r="CH41" s="619"/>
      <c r="CI41" s="619"/>
      <c r="CJ41" s="619"/>
      <c r="CK41" s="619"/>
      <c r="CL41" s="619"/>
      <c r="CM41" s="619"/>
      <c r="CN41" s="619"/>
      <c r="CO41" s="619"/>
      <c r="CP41" s="619"/>
      <c r="CQ41" s="620"/>
      <c r="CR41" s="621" t="s">
        <v>124</v>
      </c>
      <c r="CS41" s="634"/>
      <c r="CT41" s="634"/>
      <c r="CU41" s="634"/>
      <c r="CV41" s="634"/>
      <c r="CW41" s="634"/>
      <c r="CX41" s="634"/>
      <c r="CY41" s="635"/>
      <c r="CZ41" s="624" t="s">
        <v>124</v>
      </c>
      <c r="DA41" s="636"/>
      <c r="DB41" s="636"/>
      <c r="DC41" s="637"/>
      <c r="DD41" s="627" t="s">
        <v>124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341</v>
      </c>
      <c r="AR42" s="667"/>
      <c r="AS42" s="667"/>
      <c r="AT42" s="667"/>
      <c r="AU42" s="667"/>
      <c r="AV42" s="667"/>
      <c r="AW42" s="667"/>
      <c r="AX42" s="667"/>
      <c r="AY42" s="668"/>
      <c r="AZ42" s="605">
        <v>297988</v>
      </c>
      <c r="BA42" s="646"/>
      <c r="BB42" s="646"/>
      <c r="BC42" s="646"/>
      <c r="BD42" s="606"/>
      <c r="BE42" s="606"/>
      <c r="BF42" s="669"/>
      <c r="BG42" s="664"/>
      <c r="BH42" s="665"/>
      <c r="BI42" s="665"/>
      <c r="BJ42" s="665"/>
      <c r="BK42" s="665"/>
      <c r="BL42" s="224"/>
      <c r="BM42" s="603" t="s">
        <v>342</v>
      </c>
      <c r="BN42" s="603"/>
      <c r="BO42" s="603"/>
      <c r="BP42" s="603"/>
      <c r="BQ42" s="603"/>
      <c r="BR42" s="603"/>
      <c r="BS42" s="603"/>
      <c r="BT42" s="603"/>
      <c r="BU42" s="604"/>
      <c r="BV42" s="605">
        <v>445</v>
      </c>
      <c r="BW42" s="646"/>
      <c r="BX42" s="646"/>
      <c r="BY42" s="646"/>
      <c r="BZ42" s="646"/>
      <c r="CA42" s="646"/>
      <c r="CB42" s="647"/>
      <c r="CD42" s="618" t="s">
        <v>343</v>
      </c>
      <c r="CE42" s="619"/>
      <c r="CF42" s="619"/>
      <c r="CG42" s="619"/>
      <c r="CH42" s="619"/>
      <c r="CI42" s="619"/>
      <c r="CJ42" s="619"/>
      <c r="CK42" s="619"/>
      <c r="CL42" s="619"/>
      <c r="CM42" s="619"/>
      <c r="CN42" s="619"/>
      <c r="CO42" s="619"/>
      <c r="CP42" s="619"/>
      <c r="CQ42" s="620"/>
      <c r="CR42" s="621">
        <v>3773969</v>
      </c>
      <c r="CS42" s="634"/>
      <c r="CT42" s="634"/>
      <c r="CU42" s="634"/>
      <c r="CV42" s="634"/>
      <c r="CW42" s="634"/>
      <c r="CX42" s="634"/>
      <c r="CY42" s="635"/>
      <c r="CZ42" s="624">
        <v>31.3</v>
      </c>
      <c r="DA42" s="636"/>
      <c r="DB42" s="636"/>
      <c r="DC42" s="637"/>
      <c r="DD42" s="627">
        <v>2313691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344</v>
      </c>
      <c r="CD43" s="618" t="s">
        <v>345</v>
      </c>
      <c r="CE43" s="619"/>
      <c r="CF43" s="619"/>
      <c r="CG43" s="619"/>
      <c r="CH43" s="619"/>
      <c r="CI43" s="619"/>
      <c r="CJ43" s="619"/>
      <c r="CK43" s="619"/>
      <c r="CL43" s="619"/>
      <c r="CM43" s="619"/>
      <c r="CN43" s="619"/>
      <c r="CO43" s="619"/>
      <c r="CP43" s="619"/>
      <c r="CQ43" s="620"/>
      <c r="CR43" s="621">
        <v>60097</v>
      </c>
      <c r="CS43" s="634"/>
      <c r="CT43" s="634"/>
      <c r="CU43" s="634"/>
      <c r="CV43" s="634"/>
      <c r="CW43" s="634"/>
      <c r="CX43" s="634"/>
      <c r="CY43" s="635"/>
      <c r="CZ43" s="624">
        <v>0.5</v>
      </c>
      <c r="DA43" s="636"/>
      <c r="DB43" s="636"/>
      <c r="DC43" s="637"/>
      <c r="DD43" s="627">
        <v>59326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294</v>
      </c>
      <c r="CE44" s="641"/>
      <c r="CF44" s="618" t="s">
        <v>347</v>
      </c>
      <c r="CG44" s="619"/>
      <c r="CH44" s="619"/>
      <c r="CI44" s="619"/>
      <c r="CJ44" s="619"/>
      <c r="CK44" s="619"/>
      <c r="CL44" s="619"/>
      <c r="CM44" s="619"/>
      <c r="CN44" s="619"/>
      <c r="CO44" s="619"/>
      <c r="CP44" s="619"/>
      <c r="CQ44" s="620"/>
      <c r="CR44" s="621">
        <v>3746577</v>
      </c>
      <c r="CS44" s="622"/>
      <c r="CT44" s="622"/>
      <c r="CU44" s="622"/>
      <c r="CV44" s="622"/>
      <c r="CW44" s="622"/>
      <c r="CX44" s="622"/>
      <c r="CY44" s="623"/>
      <c r="CZ44" s="624">
        <v>31</v>
      </c>
      <c r="DA44" s="625"/>
      <c r="DB44" s="625"/>
      <c r="DC44" s="626"/>
      <c r="DD44" s="627">
        <v>2287699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349</v>
      </c>
      <c r="CG45" s="619"/>
      <c r="CH45" s="619"/>
      <c r="CI45" s="619"/>
      <c r="CJ45" s="619"/>
      <c r="CK45" s="619"/>
      <c r="CL45" s="619"/>
      <c r="CM45" s="619"/>
      <c r="CN45" s="619"/>
      <c r="CO45" s="619"/>
      <c r="CP45" s="619"/>
      <c r="CQ45" s="620"/>
      <c r="CR45" s="621">
        <v>1255647</v>
      </c>
      <c r="CS45" s="634"/>
      <c r="CT45" s="634"/>
      <c r="CU45" s="634"/>
      <c r="CV45" s="634"/>
      <c r="CW45" s="634"/>
      <c r="CX45" s="634"/>
      <c r="CY45" s="635"/>
      <c r="CZ45" s="624">
        <v>10.4</v>
      </c>
      <c r="DA45" s="636"/>
      <c r="DB45" s="636"/>
      <c r="DC45" s="637"/>
      <c r="DD45" s="627">
        <v>109405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350</v>
      </c>
      <c r="CG46" s="619"/>
      <c r="CH46" s="619"/>
      <c r="CI46" s="619"/>
      <c r="CJ46" s="619"/>
      <c r="CK46" s="619"/>
      <c r="CL46" s="619"/>
      <c r="CM46" s="619"/>
      <c r="CN46" s="619"/>
      <c r="CO46" s="619"/>
      <c r="CP46" s="619"/>
      <c r="CQ46" s="620"/>
      <c r="CR46" s="621">
        <v>2482708</v>
      </c>
      <c r="CS46" s="622"/>
      <c r="CT46" s="622"/>
      <c r="CU46" s="622"/>
      <c r="CV46" s="622"/>
      <c r="CW46" s="622"/>
      <c r="CX46" s="622"/>
      <c r="CY46" s="623"/>
      <c r="CZ46" s="624">
        <v>20.6</v>
      </c>
      <c r="DA46" s="625"/>
      <c r="DB46" s="625"/>
      <c r="DC46" s="626"/>
      <c r="DD46" s="627">
        <v>2170072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351</v>
      </c>
      <c r="CG47" s="619"/>
      <c r="CH47" s="619"/>
      <c r="CI47" s="619"/>
      <c r="CJ47" s="619"/>
      <c r="CK47" s="619"/>
      <c r="CL47" s="619"/>
      <c r="CM47" s="619"/>
      <c r="CN47" s="619"/>
      <c r="CO47" s="619"/>
      <c r="CP47" s="619"/>
      <c r="CQ47" s="620"/>
      <c r="CR47" s="621">
        <v>27392</v>
      </c>
      <c r="CS47" s="634"/>
      <c r="CT47" s="634"/>
      <c r="CU47" s="634"/>
      <c r="CV47" s="634"/>
      <c r="CW47" s="634"/>
      <c r="CX47" s="634"/>
      <c r="CY47" s="635"/>
      <c r="CZ47" s="624">
        <v>0.2</v>
      </c>
      <c r="DA47" s="636"/>
      <c r="DB47" s="636"/>
      <c r="DC47" s="637"/>
      <c r="DD47" s="627">
        <v>25992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352</v>
      </c>
      <c r="CG48" s="619"/>
      <c r="CH48" s="619"/>
      <c r="CI48" s="619"/>
      <c r="CJ48" s="619"/>
      <c r="CK48" s="619"/>
      <c r="CL48" s="619"/>
      <c r="CM48" s="619"/>
      <c r="CN48" s="619"/>
      <c r="CO48" s="619"/>
      <c r="CP48" s="619"/>
      <c r="CQ48" s="620"/>
      <c r="CR48" s="621" t="s">
        <v>124</v>
      </c>
      <c r="CS48" s="622"/>
      <c r="CT48" s="622"/>
      <c r="CU48" s="622"/>
      <c r="CV48" s="622"/>
      <c r="CW48" s="622"/>
      <c r="CX48" s="622"/>
      <c r="CY48" s="623"/>
      <c r="CZ48" s="624" t="s">
        <v>124</v>
      </c>
      <c r="DA48" s="625"/>
      <c r="DB48" s="625"/>
      <c r="DC48" s="626"/>
      <c r="DD48" s="627" t="s">
        <v>124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353</v>
      </c>
      <c r="CE49" s="603"/>
      <c r="CF49" s="603"/>
      <c r="CG49" s="603"/>
      <c r="CH49" s="603"/>
      <c r="CI49" s="603"/>
      <c r="CJ49" s="603"/>
      <c r="CK49" s="603"/>
      <c r="CL49" s="603"/>
      <c r="CM49" s="603"/>
      <c r="CN49" s="603"/>
      <c r="CO49" s="603"/>
      <c r="CP49" s="603"/>
      <c r="CQ49" s="604"/>
      <c r="CR49" s="605">
        <v>12069751</v>
      </c>
      <c r="CS49" s="606"/>
      <c r="CT49" s="606"/>
      <c r="CU49" s="606"/>
      <c r="CV49" s="606"/>
      <c r="CW49" s="606"/>
      <c r="CX49" s="606"/>
      <c r="CY49" s="607"/>
      <c r="CZ49" s="608">
        <v>100</v>
      </c>
      <c r="DA49" s="609"/>
      <c r="DB49" s="609"/>
      <c r="DC49" s="610"/>
      <c r="DD49" s="611">
        <v>8988668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9mRC+uzPEj8WcaNRSR979ClNs3bXepTru88pxYpJKzhs5LloTLlVyZXuupkcmzEMPBqz9gKZsqJkp1j8L+p+A==" saltValue="tPi8k9Vxuaz7bdpKfr6F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355</v>
      </c>
      <c r="DK2" s="1092"/>
      <c r="DL2" s="1092"/>
      <c r="DM2" s="1092"/>
      <c r="DN2" s="1092"/>
      <c r="DO2" s="1093"/>
      <c r="DP2" s="228"/>
      <c r="DQ2" s="1091" t="s">
        <v>356</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359</v>
      </c>
      <c r="B5" s="996"/>
      <c r="C5" s="996"/>
      <c r="D5" s="996"/>
      <c r="E5" s="996"/>
      <c r="F5" s="996"/>
      <c r="G5" s="996"/>
      <c r="H5" s="996"/>
      <c r="I5" s="996"/>
      <c r="J5" s="996"/>
      <c r="K5" s="996"/>
      <c r="L5" s="996"/>
      <c r="M5" s="996"/>
      <c r="N5" s="996"/>
      <c r="O5" s="996"/>
      <c r="P5" s="997"/>
      <c r="Q5" s="1001" t="s">
        <v>360</v>
      </c>
      <c r="R5" s="1002"/>
      <c r="S5" s="1002"/>
      <c r="T5" s="1002"/>
      <c r="U5" s="1003"/>
      <c r="V5" s="1001" t="s">
        <v>361</v>
      </c>
      <c r="W5" s="1002"/>
      <c r="X5" s="1002"/>
      <c r="Y5" s="1002"/>
      <c r="Z5" s="1003"/>
      <c r="AA5" s="1001" t="s">
        <v>362</v>
      </c>
      <c r="AB5" s="1002"/>
      <c r="AC5" s="1002"/>
      <c r="AD5" s="1002"/>
      <c r="AE5" s="1002"/>
      <c r="AF5" s="1094" t="s">
        <v>363</v>
      </c>
      <c r="AG5" s="1002"/>
      <c r="AH5" s="1002"/>
      <c r="AI5" s="1002"/>
      <c r="AJ5" s="1015"/>
      <c r="AK5" s="1002" t="s">
        <v>364</v>
      </c>
      <c r="AL5" s="1002"/>
      <c r="AM5" s="1002"/>
      <c r="AN5" s="1002"/>
      <c r="AO5" s="1003"/>
      <c r="AP5" s="1001" t="s">
        <v>365</v>
      </c>
      <c r="AQ5" s="1002"/>
      <c r="AR5" s="1002"/>
      <c r="AS5" s="1002"/>
      <c r="AT5" s="1003"/>
      <c r="AU5" s="1001" t="s">
        <v>366</v>
      </c>
      <c r="AV5" s="1002"/>
      <c r="AW5" s="1002"/>
      <c r="AX5" s="1002"/>
      <c r="AY5" s="1015"/>
      <c r="AZ5" s="232"/>
      <c r="BA5" s="232"/>
      <c r="BB5" s="232"/>
      <c r="BC5" s="232"/>
      <c r="BD5" s="232"/>
      <c r="BE5" s="233"/>
      <c r="BF5" s="233"/>
      <c r="BG5" s="233"/>
      <c r="BH5" s="233"/>
      <c r="BI5" s="233"/>
      <c r="BJ5" s="233"/>
      <c r="BK5" s="233"/>
      <c r="BL5" s="233"/>
      <c r="BM5" s="233"/>
      <c r="BN5" s="233"/>
      <c r="BO5" s="233"/>
      <c r="BP5" s="233"/>
      <c r="BQ5" s="995" t="s">
        <v>367</v>
      </c>
      <c r="BR5" s="996"/>
      <c r="BS5" s="996"/>
      <c r="BT5" s="996"/>
      <c r="BU5" s="996"/>
      <c r="BV5" s="996"/>
      <c r="BW5" s="996"/>
      <c r="BX5" s="996"/>
      <c r="BY5" s="996"/>
      <c r="BZ5" s="996"/>
      <c r="CA5" s="996"/>
      <c r="CB5" s="996"/>
      <c r="CC5" s="996"/>
      <c r="CD5" s="996"/>
      <c r="CE5" s="996"/>
      <c r="CF5" s="996"/>
      <c r="CG5" s="997"/>
      <c r="CH5" s="1001" t="s">
        <v>368</v>
      </c>
      <c r="CI5" s="1002"/>
      <c r="CJ5" s="1002"/>
      <c r="CK5" s="1002"/>
      <c r="CL5" s="1003"/>
      <c r="CM5" s="1001" t="s">
        <v>369</v>
      </c>
      <c r="CN5" s="1002"/>
      <c r="CO5" s="1002"/>
      <c r="CP5" s="1002"/>
      <c r="CQ5" s="1003"/>
      <c r="CR5" s="1001" t="s">
        <v>370</v>
      </c>
      <c r="CS5" s="1002"/>
      <c r="CT5" s="1002"/>
      <c r="CU5" s="1002"/>
      <c r="CV5" s="1003"/>
      <c r="CW5" s="1001" t="s">
        <v>371</v>
      </c>
      <c r="CX5" s="1002"/>
      <c r="CY5" s="1002"/>
      <c r="CZ5" s="1002"/>
      <c r="DA5" s="1003"/>
      <c r="DB5" s="1001" t="s">
        <v>372</v>
      </c>
      <c r="DC5" s="1002"/>
      <c r="DD5" s="1002"/>
      <c r="DE5" s="1002"/>
      <c r="DF5" s="1003"/>
      <c r="DG5" s="1084" t="s">
        <v>373</v>
      </c>
      <c r="DH5" s="1085"/>
      <c r="DI5" s="1085"/>
      <c r="DJ5" s="1085"/>
      <c r="DK5" s="1086"/>
      <c r="DL5" s="1084" t="s">
        <v>374</v>
      </c>
      <c r="DM5" s="1085"/>
      <c r="DN5" s="1085"/>
      <c r="DO5" s="1085"/>
      <c r="DP5" s="1086"/>
      <c r="DQ5" s="1001" t="s">
        <v>375</v>
      </c>
      <c r="DR5" s="1002"/>
      <c r="DS5" s="1002"/>
      <c r="DT5" s="1002"/>
      <c r="DU5" s="1003"/>
      <c r="DV5" s="1001" t="s">
        <v>366</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376</v>
      </c>
      <c r="C7" s="1048"/>
      <c r="D7" s="1048"/>
      <c r="E7" s="1048"/>
      <c r="F7" s="1048"/>
      <c r="G7" s="1048"/>
      <c r="H7" s="1048"/>
      <c r="I7" s="1048"/>
      <c r="J7" s="1048"/>
      <c r="K7" s="1048"/>
      <c r="L7" s="1048"/>
      <c r="M7" s="1048"/>
      <c r="N7" s="1048"/>
      <c r="O7" s="1048"/>
      <c r="P7" s="1049"/>
      <c r="Q7" s="1102">
        <v>12505</v>
      </c>
      <c r="R7" s="1103"/>
      <c r="S7" s="1103"/>
      <c r="T7" s="1103"/>
      <c r="U7" s="1103"/>
      <c r="V7" s="1103">
        <v>12070</v>
      </c>
      <c r="W7" s="1103"/>
      <c r="X7" s="1103"/>
      <c r="Y7" s="1103"/>
      <c r="Z7" s="1103"/>
      <c r="AA7" s="1103">
        <v>436</v>
      </c>
      <c r="AB7" s="1103"/>
      <c r="AC7" s="1103"/>
      <c r="AD7" s="1103"/>
      <c r="AE7" s="1104"/>
      <c r="AF7" s="1105">
        <v>326</v>
      </c>
      <c r="AG7" s="1106"/>
      <c r="AH7" s="1106"/>
      <c r="AI7" s="1106"/>
      <c r="AJ7" s="1107"/>
      <c r="AK7" s="1108">
        <v>709</v>
      </c>
      <c r="AL7" s="1109"/>
      <c r="AM7" s="1109"/>
      <c r="AN7" s="1109"/>
      <c r="AO7" s="1109"/>
      <c r="AP7" s="1109">
        <v>1079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551</v>
      </c>
      <c r="BT7" s="1100"/>
      <c r="BU7" s="1100"/>
      <c r="BV7" s="1100"/>
      <c r="BW7" s="1100"/>
      <c r="BX7" s="1100"/>
      <c r="BY7" s="1100"/>
      <c r="BZ7" s="1100"/>
      <c r="CA7" s="1100"/>
      <c r="CB7" s="1100"/>
      <c r="CC7" s="1100"/>
      <c r="CD7" s="1100"/>
      <c r="CE7" s="1100"/>
      <c r="CF7" s="1100"/>
      <c r="CG7" s="1112"/>
      <c r="CH7" s="1096">
        <v>-1</v>
      </c>
      <c r="CI7" s="1097"/>
      <c r="CJ7" s="1097"/>
      <c r="CK7" s="1097"/>
      <c r="CL7" s="1098"/>
      <c r="CM7" s="1096">
        <v>108</v>
      </c>
      <c r="CN7" s="1097"/>
      <c r="CO7" s="1097"/>
      <c r="CP7" s="1097"/>
      <c r="CQ7" s="1098"/>
      <c r="CR7" s="1096">
        <v>40</v>
      </c>
      <c r="CS7" s="1097"/>
      <c r="CT7" s="1097"/>
      <c r="CU7" s="1097"/>
      <c r="CV7" s="1098"/>
      <c r="CW7" s="1096">
        <v>19</v>
      </c>
      <c r="CX7" s="1097"/>
      <c r="CY7" s="1097"/>
      <c r="CZ7" s="1097"/>
      <c r="DA7" s="1098"/>
      <c r="DB7" s="1096">
        <v>0</v>
      </c>
      <c r="DC7" s="1097"/>
      <c r="DD7" s="1097"/>
      <c r="DE7" s="1097"/>
      <c r="DF7" s="1098"/>
      <c r="DG7" s="1096" t="s">
        <v>557</v>
      </c>
      <c r="DH7" s="1097"/>
      <c r="DI7" s="1097"/>
      <c r="DJ7" s="1097"/>
      <c r="DK7" s="1098"/>
      <c r="DL7" s="1096" t="s">
        <v>490</v>
      </c>
      <c r="DM7" s="1097"/>
      <c r="DN7" s="1097"/>
      <c r="DO7" s="1097"/>
      <c r="DP7" s="1098"/>
      <c r="DQ7" s="1096" t="s">
        <v>490</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552</v>
      </c>
      <c r="BT8" s="993"/>
      <c r="BU8" s="993"/>
      <c r="BV8" s="993"/>
      <c r="BW8" s="993"/>
      <c r="BX8" s="993"/>
      <c r="BY8" s="993"/>
      <c r="BZ8" s="993"/>
      <c r="CA8" s="993"/>
      <c r="CB8" s="993"/>
      <c r="CC8" s="993"/>
      <c r="CD8" s="993"/>
      <c r="CE8" s="993"/>
      <c r="CF8" s="993"/>
      <c r="CG8" s="1014"/>
      <c r="CH8" s="989">
        <v>0</v>
      </c>
      <c r="CI8" s="990"/>
      <c r="CJ8" s="990"/>
      <c r="CK8" s="990"/>
      <c r="CL8" s="991"/>
      <c r="CM8" s="989">
        <v>15</v>
      </c>
      <c r="CN8" s="990"/>
      <c r="CO8" s="990"/>
      <c r="CP8" s="990"/>
      <c r="CQ8" s="991"/>
      <c r="CR8" s="989">
        <v>10</v>
      </c>
      <c r="CS8" s="990"/>
      <c r="CT8" s="990"/>
      <c r="CU8" s="990"/>
      <c r="CV8" s="991"/>
      <c r="CW8" s="989" t="s">
        <v>490</v>
      </c>
      <c r="CX8" s="990"/>
      <c r="CY8" s="990"/>
      <c r="CZ8" s="990"/>
      <c r="DA8" s="991"/>
      <c r="DB8" s="989">
        <v>70</v>
      </c>
      <c r="DC8" s="990"/>
      <c r="DD8" s="990"/>
      <c r="DE8" s="990"/>
      <c r="DF8" s="991"/>
      <c r="DG8" s="989" t="s">
        <v>557</v>
      </c>
      <c r="DH8" s="990"/>
      <c r="DI8" s="990"/>
      <c r="DJ8" s="990"/>
      <c r="DK8" s="991"/>
      <c r="DL8" s="989" t="s">
        <v>490</v>
      </c>
      <c r="DM8" s="990"/>
      <c r="DN8" s="990"/>
      <c r="DO8" s="990"/>
      <c r="DP8" s="991"/>
      <c r="DQ8" s="989" t="s">
        <v>490</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553</v>
      </c>
      <c r="BT9" s="993"/>
      <c r="BU9" s="993"/>
      <c r="BV9" s="993"/>
      <c r="BW9" s="993"/>
      <c r="BX9" s="993"/>
      <c r="BY9" s="993"/>
      <c r="BZ9" s="993"/>
      <c r="CA9" s="993"/>
      <c r="CB9" s="993"/>
      <c r="CC9" s="993"/>
      <c r="CD9" s="993"/>
      <c r="CE9" s="993"/>
      <c r="CF9" s="993"/>
      <c r="CG9" s="1014"/>
      <c r="CH9" s="989">
        <v>22</v>
      </c>
      <c r="CI9" s="990"/>
      <c r="CJ9" s="990"/>
      <c r="CK9" s="990"/>
      <c r="CL9" s="991"/>
      <c r="CM9" s="989">
        <v>785</v>
      </c>
      <c r="CN9" s="990"/>
      <c r="CO9" s="990"/>
      <c r="CP9" s="990"/>
      <c r="CQ9" s="991"/>
      <c r="CR9" s="989">
        <v>285</v>
      </c>
      <c r="CS9" s="990"/>
      <c r="CT9" s="990"/>
      <c r="CU9" s="990"/>
      <c r="CV9" s="991"/>
      <c r="CW9" s="989" t="s">
        <v>490</v>
      </c>
      <c r="CX9" s="990"/>
      <c r="CY9" s="990"/>
      <c r="CZ9" s="990"/>
      <c r="DA9" s="991"/>
      <c r="DB9" s="989">
        <v>785</v>
      </c>
      <c r="DC9" s="990"/>
      <c r="DD9" s="990"/>
      <c r="DE9" s="990"/>
      <c r="DF9" s="991"/>
      <c r="DG9" s="989" t="s">
        <v>557</v>
      </c>
      <c r="DH9" s="990"/>
      <c r="DI9" s="990"/>
      <c r="DJ9" s="990"/>
      <c r="DK9" s="991"/>
      <c r="DL9" s="989" t="s">
        <v>490</v>
      </c>
      <c r="DM9" s="990"/>
      <c r="DN9" s="990"/>
      <c r="DO9" s="990"/>
      <c r="DP9" s="991"/>
      <c r="DQ9" s="989" t="s">
        <v>490</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554</v>
      </c>
      <c r="BT10" s="993"/>
      <c r="BU10" s="993"/>
      <c r="BV10" s="993"/>
      <c r="BW10" s="993"/>
      <c r="BX10" s="993"/>
      <c r="BY10" s="993"/>
      <c r="BZ10" s="993"/>
      <c r="CA10" s="993"/>
      <c r="CB10" s="993"/>
      <c r="CC10" s="993"/>
      <c r="CD10" s="993"/>
      <c r="CE10" s="993"/>
      <c r="CF10" s="993"/>
      <c r="CG10" s="1014"/>
      <c r="CH10" s="989">
        <v>1</v>
      </c>
      <c r="CI10" s="990"/>
      <c r="CJ10" s="990"/>
      <c r="CK10" s="990"/>
      <c r="CL10" s="991"/>
      <c r="CM10" s="989">
        <v>32</v>
      </c>
      <c r="CN10" s="990"/>
      <c r="CO10" s="990"/>
      <c r="CP10" s="990"/>
      <c r="CQ10" s="991"/>
      <c r="CR10" s="989">
        <v>29</v>
      </c>
      <c r="CS10" s="990"/>
      <c r="CT10" s="990"/>
      <c r="CU10" s="990"/>
      <c r="CV10" s="991"/>
      <c r="CW10" s="989">
        <v>16</v>
      </c>
      <c r="CX10" s="990"/>
      <c r="CY10" s="990"/>
      <c r="CZ10" s="990"/>
      <c r="DA10" s="991"/>
      <c r="DB10" s="989" t="s">
        <v>490</v>
      </c>
      <c r="DC10" s="990"/>
      <c r="DD10" s="990"/>
      <c r="DE10" s="990"/>
      <c r="DF10" s="991"/>
      <c r="DG10" s="989" t="s">
        <v>557</v>
      </c>
      <c r="DH10" s="990"/>
      <c r="DI10" s="990"/>
      <c r="DJ10" s="990"/>
      <c r="DK10" s="991"/>
      <c r="DL10" s="989" t="s">
        <v>490</v>
      </c>
      <c r="DM10" s="990"/>
      <c r="DN10" s="990"/>
      <c r="DO10" s="990"/>
      <c r="DP10" s="991"/>
      <c r="DQ10" s="989" t="s">
        <v>490</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555</v>
      </c>
      <c r="BT11" s="993"/>
      <c r="BU11" s="993"/>
      <c r="BV11" s="993"/>
      <c r="BW11" s="993"/>
      <c r="BX11" s="993"/>
      <c r="BY11" s="993"/>
      <c r="BZ11" s="993"/>
      <c r="CA11" s="993"/>
      <c r="CB11" s="993"/>
      <c r="CC11" s="993"/>
      <c r="CD11" s="993"/>
      <c r="CE11" s="993"/>
      <c r="CF11" s="993"/>
      <c r="CG11" s="1014"/>
      <c r="CH11" s="989">
        <v>6</v>
      </c>
      <c r="CI11" s="990"/>
      <c r="CJ11" s="990"/>
      <c r="CK11" s="990"/>
      <c r="CL11" s="991"/>
      <c r="CM11" s="989">
        <v>30</v>
      </c>
      <c r="CN11" s="990"/>
      <c r="CO11" s="990"/>
      <c r="CP11" s="990"/>
      <c r="CQ11" s="991"/>
      <c r="CR11" s="989">
        <v>14</v>
      </c>
      <c r="CS11" s="990"/>
      <c r="CT11" s="990"/>
      <c r="CU11" s="990"/>
      <c r="CV11" s="991"/>
      <c r="CW11" s="989">
        <v>1</v>
      </c>
      <c r="CX11" s="990"/>
      <c r="CY11" s="990"/>
      <c r="CZ11" s="990"/>
      <c r="DA11" s="991"/>
      <c r="DB11" s="989" t="s">
        <v>490</v>
      </c>
      <c r="DC11" s="990"/>
      <c r="DD11" s="990"/>
      <c r="DE11" s="990"/>
      <c r="DF11" s="991"/>
      <c r="DG11" s="989" t="s">
        <v>557</v>
      </c>
      <c r="DH11" s="990"/>
      <c r="DI11" s="990"/>
      <c r="DJ11" s="990"/>
      <c r="DK11" s="991"/>
      <c r="DL11" s="989" t="s">
        <v>490</v>
      </c>
      <c r="DM11" s="990"/>
      <c r="DN11" s="990"/>
      <c r="DO11" s="990"/>
      <c r="DP11" s="991"/>
      <c r="DQ11" s="989" t="s">
        <v>490</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556</v>
      </c>
      <c r="BT12" s="993"/>
      <c r="BU12" s="993"/>
      <c r="BV12" s="993"/>
      <c r="BW12" s="993"/>
      <c r="BX12" s="993"/>
      <c r="BY12" s="993"/>
      <c r="BZ12" s="993"/>
      <c r="CA12" s="993"/>
      <c r="CB12" s="993"/>
      <c r="CC12" s="993"/>
      <c r="CD12" s="993"/>
      <c r="CE12" s="993"/>
      <c r="CF12" s="993"/>
      <c r="CG12" s="1014"/>
      <c r="CH12" s="989">
        <v>1</v>
      </c>
      <c r="CI12" s="990"/>
      <c r="CJ12" s="990"/>
      <c r="CK12" s="990"/>
      <c r="CL12" s="991"/>
      <c r="CM12" s="989">
        <v>172</v>
      </c>
      <c r="CN12" s="990"/>
      <c r="CO12" s="990"/>
      <c r="CP12" s="990"/>
      <c r="CQ12" s="991"/>
      <c r="CR12" s="989">
        <v>84</v>
      </c>
      <c r="CS12" s="990"/>
      <c r="CT12" s="990"/>
      <c r="CU12" s="990"/>
      <c r="CV12" s="991"/>
      <c r="CW12" s="989">
        <v>55</v>
      </c>
      <c r="CX12" s="990"/>
      <c r="CY12" s="990"/>
      <c r="CZ12" s="990"/>
      <c r="DA12" s="991"/>
      <c r="DB12" s="989">
        <v>28</v>
      </c>
      <c r="DC12" s="990"/>
      <c r="DD12" s="990"/>
      <c r="DE12" s="990"/>
      <c r="DF12" s="991"/>
      <c r="DG12" s="989" t="s">
        <v>557</v>
      </c>
      <c r="DH12" s="990"/>
      <c r="DI12" s="990"/>
      <c r="DJ12" s="990"/>
      <c r="DK12" s="991"/>
      <c r="DL12" s="989" t="s">
        <v>490</v>
      </c>
      <c r="DM12" s="990"/>
      <c r="DN12" s="990"/>
      <c r="DO12" s="990"/>
      <c r="DP12" s="991"/>
      <c r="DQ12" s="989" t="s">
        <v>490</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12505</v>
      </c>
      <c r="R23" s="1061"/>
      <c r="S23" s="1061"/>
      <c r="T23" s="1061"/>
      <c r="U23" s="1061"/>
      <c r="V23" s="1061">
        <v>12070</v>
      </c>
      <c r="W23" s="1061"/>
      <c r="X23" s="1061"/>
      <c r="Y23" s="1061"/>
      <c r="Z23" s="1061"/>
      <c r="AA23" s="1061">
        <v>436</v>
      </c>
      <c r="AB23" s="1061"/>
      <c r="AC23" s="1061"/>
      <c r="AD23" s="1061"/>
      <c r="AE23" s="1068"/>
      <c r="AF23" s="1069">
        <v>326</v>
      </c>
      <c r="AG23" s="1061"/>
      <c r="AH23" s="1061"/>
      <c r="AI23" s="1061"/>
      <c r="AJ23" s="1070"/>
      <c r="AK23" s="1071"/>
      <c r="AL23" s="1072"/>
      <c r="AM23" s="1072"/>
      <c r="AN23" s="1072"/>
      <c r="AO23" s="1072"/>
      <c r="AP23" s="1061">
        <v>1079</v>
      </c>
      <c r="AQ23" s="1061"/>
      <c r="AR23" s="1061"/>
      <c r="AS23" s="1061"/>
      <c r="AT23" s="1061"/>
      <c r="AU23" s="1062"/>
      <c r="AV23" s="1062"/>
      <c r="AW23" s="1062"/>
      <c r="AX23" s="1062"/>
      <c r="AY23" s="1063"/>
      <c r="AZ23" s="1064" t="s">
        <v>124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359</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113</v>
      </c>
      <c r="R28" s="1051"/>
      <c r="S28" s="1051"/>
      <c r="T28" s="1051"/>
      <c r="U28" s="1051"/>
      <c r="V28" s="1051">
        <v>113</v>
      </c>
      <c r="W28" s="1051"/>
      <c r="X28" s="1051"/>
      <c r="Y28" s="1051"/>
      <c r="Z28" s="1051"/>
      <c r="AA28" s="1051">
        <v>0</v>
      </c>
      <c r="AB28" s="1051"/>
      <c r="AC28" s="1051"/>
      <c r="AD28" s="1051"/>
      <c r="AE28" s="1052"/>
      <c r="AF28" s="1053">
        <v>0</v>
      </c>
      <c r="AG28" s="1051"/>
      <c r="AH28" s="1051"/>
      <c r="AI28" s="1051"/>
      <c r="AJ28" s="1054"/>
      <c r="AK28" s="1042">
        <v>28</v>
      </c>
      <c r="AL28" s="1043"/>
      <c r="AM28" s="1043"/>
      <c r="AN28" s="1043"/>
      <c r="AO28" s="1043"/>
      <c r="AP28" s="1043" t="s">
        <v>490</v>
      </c>
      <c r="AQ28" s="1043"/>
      <c r="AR28" s="1043"/>
      <c r="AS28" s="1043"/>
      <c r="AT28" s="1043"/>
      <c r="AU28" s="1043" t="s">
        <v>490</v>
      </c>
      <c r="AV28" s="1043"/>
      <c r="AW28" s="1043"/>
      <c r="AX28" s="1043"/>
      <c r="AY28" s="1043"/>
      <c r="AZ28" s="1044" t="s">
        <v>490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896</v>
      </c>
      <c r="R29" s="1039"/>
      <c r="S29" s="1039"/>
      <c r="T29" s="1039"/>
      <c r="U29" s="1039"/>
      <c r="V29" s="1039">
        <v>896</v>
      </c>
      <c r="W29" s="1039"/>
      <c r="X29" s="1039"/>
      <c r="Y29" s="1039"/>
      <c r="Z29" s="1039"/>
      <c r="AA29" s="1039">
        <v>0</v>
      </c>
      <c r="AB29" s="1039"/>
      <c r="AC29" s="1039"/>
      <c r="AD29" s="1039"/>
      <c r="AE29" s="1040"/>
      <c r="AF29" s="1035">
        <v>0</v>
      </c>
      <c r="AG29" s="1036"/>
      <c r="AH29" s="1036"/>
      <c r="AI29" s="1036"/>
      <c r="AJ29" s="1037"/>
      <c r="AK29" s="980">
        <v>79</v>
      </c>
      <c r="AL29" s="971"/>
      <c r="AM29" s="971"/>
      <c r="AN29" s="971"/>
      <c r="AO29" s="971"/>
      <c r="AP29" s="971" t="s">
        <v>490</v>
      </c>
      <c r="AQ29" s="971"/>
      <c r="AR29" s="971"/>
      <c r="AS29" s="971"/>
      <c r="AT29" s="971"/>
      <c r="AU29" s="971" t="s">
        <v>490</v>
      </c>
      <c r="AV29" s="971"/>
      <c r="AW29" s="971"/>
      <c r="AX29" s="971"/>
      <c r="AY29" s="971"/>
      <c r="AZ29" s="1041" t="s">
        <v>490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101</v>
      </c>
      <c r="R30" s="1039"/>
      <c r="S30" s="1039"/>
      <c r="T30" s="1039"/>
      <c r="U30" s="1039"/>
      <c r="V30" s="1039">
        <v>96</v>
      </c>
      <c r="W30" s="1039"/>
      <c r="X30" s="1039"/>
      <c r="Y30" s="1039"/>
      <c r="Z30" s="1039"/>
      <c r="AA30" s="1039">
        <v>5</v>
      </c>
      <c r="AB30" s="1039"/>
      <c r="AC30" s="1039"/>
      <c r="AD30" s="1039"/>
      <c r="AE30" s="1040"/>
      <c r="AF30" s="1035">
        <v>5</v>
      </c>
      <c r="AG30" s="1036"/>
      <c r="AH30" s="1036"/>
      <c r="AI30" s="1036"/>
      <c r="AJ30" s="1037"/>
      <c r="AK30" s="980">
        <v>7</v>
      </c>
      <c r="AL30" s="971"/>
      <c r="AM30" s="971"/>
      <c r="AN30" s="971"/>
      <c r="AO30" s="971"/>
      <c r="AP30" s="971" t="s">
        <v>490</v>
      </c>
      <c r="AQ30" s="971"/>
      <c r="AR30" s="971"/>
      <c r="AS30" s="971"/>
      <c r="AT30" s="971"/>
      <c r="AU30" s="971" t="s">
        <v>490</v>
      </c>
      <c r="AV30" s="971"/>
      <c r="AW30" s="971"/>
      <c r="AX30" s="971"/>
      <c r="AY30" s="971"/>
      <c r="AZ30" s="1041" t="s">
        <v>490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981</v>
      </c>
      <c r="R31" s="1039"/>
      <c r="S31" s="1039"/>
      <c r="T31" s="1039"/>
      <c r="U31" s="1039"/>
      <c r="V31" s="1039">
        <v>952</v>
      </c>
      <c r="W31" s="1039"/>
      <c r="X31" s="1039"/>
      <c r="Y31" s="1039"/>
      <c r="Z31" s="1039"/>
      <c r="AA31" s="1039">
        <v>29</v>
      </c>
      <c r="AB31" s="1039"/>
      <c r="AC31" s="1039"/>
      <c r="AD31" s="1039"/>
      <c r="AE31" s="1040"/>
      <c r="AF31" s="1035">
        <v>29</v>
      </c>
      <c r="AG31" s="1036"/>
      <c r="AH31" s="1036"/>
      <c r="AI31" s="1036"/>
      <c r="AJ31" s="1037"/>
      <c r="AK31" s="980">
        <v>162</v>
      </c>
      <c r="AL31" s="971"/>
      <c r="AM31" s="971"/>
      <c r="AN31" s="971"/>
      <c r="AO31" s="971"/>
      <c r="AP31" s="971" t="s">
        <v>490</v>
      </c>
      <c r="AQ31" s="971"/>
      <c r="AR31" s="971"/>
      <c r="AS31" s="971"/>
      <c r="AT31" s="971"/>
      <c r="AU31" s="971" t="s">
        <v>490</v>
      </c>
      <c r="AV31" s="971"/>
      <c r="AW31" s="971"/>
      <c r="AX31" s="971"/>
      <c r="AY31" s="971"/>
      <c r="AZ31" s="1041" t="s">
        <v>490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6</v>
      </c>
      <c r="R32" s="1039"/>
      <c r="S32" s="1039"/>
      <c r="T32" s="1039"/>
      <c r="U32" s="1039"/>
      <c r="V32" s="1039">
        <v>6</v>
      </c>
      <c r="W32" s="1039"/>
      <c r="X32" s="1039"/>
      <c r="Y32" s="1039"/>
      <c r="Z32" s="1039"/>
      <c r="AA32" s="1039">
        <v>0</v>
      </c>
      <c r="AB32" s="1039"/>
      <c r="AC32" s="1039"/>
      <c r="AD32" s="1039"/>
      <c r="AE32" s="1040"/>
      <c r="AF32" s="1035" t="s">
        <v>124</v>
      </c>
      <c r="AG32" s="1036"/>
      <c r="AH32" s="1036"/>
      <c r="AI32" s="1036"/>
      <c r="AJ32" s="1037"/>
      <c r="AK32" s="980">
        <v>2</v>
      </c>
      <c r="AL32" s="971"/>
      <c r="AM32" s="971"/>
      <c r="AN32" s="971"/>
      <c r="AO32" s="971"/>
      <c r="AP32" s="971" t="s">
        <v>490</v>
      </c>
      <c r="AQ32" s="971"/>
      <c r="AR32" s="971"/>
      <c r="AS32" s="971"/>
      <c r="AT32" s="971"/>
      <c r="AU32" s="971" t="s">
        <v>490</v>
      </c>
      <c r="AV32" s="971"/>
      <c r="AW32" s="971"/>
      <c r="AX32" s="971"/>
      <c r="AY32" s="971"/>
      <c r="AZ32" s="1041" t="s">
        <v>490</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217</v>
      </c>
      <c r="R33" s="1039"/>
      <c r="S33" s="1039"/>
      <c r="T33" s="1039"/>
      <c r="U33" s="1039"/>
      <c r="V33" s="1039">
        <v>182</v>
      </c>
      <c r="W33" s="1039"/>
      <c r="X33" s="1039"/>
      <c r="Y33" s="1039"/>
      <c r="Z33" s="1039"/>
      <c r="AA33" s="1039">
        <v>35</v>
      </c>
      <c r="AB33" s="1039"/>
      <c r="AC33" s="1039"/>
      <c r="AD33" s="1039"/>
      <c r="AE33" s="1040"/>
      <c r="AF33" s="1035">
        <v>35</v>
      </c>
      <c r="AG33" s="1036"/>
      <c r="AH33" s="1036"/>
      <c r="AI33" s="1036"/>
      <c r="AJ33" s="1037"/>
      <c r="AK33" s="980">
        <v>86</v>
      </c>
      <c r="AL33" s="971"/>
      <c r="AM33" s="971"/>
      <c r="AN33" s="971"/>
      <c r="AO33" s="971"/>
      <c r="AP33" s="971">
        <v>238</v>
      </c>
      <c r="AQ33" s="971"/>
      <c r="AR33" s="971"/>
      <c r="AS33" s="971"/>
      <c r="AT33" s="971"/>
      <c r="AU33" s="971">
        <v>238</v>
      </c>
      <c r="AV33" s="971"/>
      <c r="AW33" s="971"/>
      <c r="AX33" s="971"/>
      <c r="AY33" s="971"/>
      <c r="AZ33" s="1041" t="s">
        <v>490</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125</v>
      </c>
      <c r="R34" s="1039"/>
      <c r="S34" s="1039"/>
      <c r="T34" s="1039"/>
      <c r="U34" s="1039"/>
      <c r="V34" s="1039">
        <v>112</v>
      </c>
      <c r="W34" s="1039"/>
      <c r="X34" s="1039"/>
      <c r="Y34" s="1039"/>
      <c r="Z34" s="1039"/>
      <c r="AA34" s="1039">
        <v>13</v>
      </c>
      <c r="AB34" s="1039"/>
      <c r="AC34" s="1039"/>
      <c r="AD34" s="1039"/>
      <c r="AE34" s="1040"/>
      <c r="AF34" s="1035">
        <v>13</v>
      </c>
      <c r="AG34" s="1036"/>
      <c r="AH34" s="1036"/>
      <c r="AI34" s="1036"/>
      <c r="AJ34" s="1037"/>
      <c r="AK34" s="980">
        <v>91</v>
      </c>
      <c r="AL34" s="971"/>
      <c r="AM34" s="971"/>
      <c r="AN34" s="971"/>
      <c r="AO34" s="971"/>
      <c r="AP34" s="971">
        <v>219</v>
      </c>
      <c r="AQ34" s="971"/>
      <c r="AR34" s="971"/>
      <c r="AS34" s="971"/>
      <c r="AT34" s="971"/>
      <c r="AU34" s="971">
        <v>219</v>
      </c>
      <c r="AV34" s="971"/>
      <c r="AW34" s="971"/>
      <c r="AX34" s="971"/>
      <c r="AY34" s="971"/>
      <c r="AZ34" s="1041" t="s">
        <v>490</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398</v>
      </c>
      <c r="C35" s="1031"/>
      <c r="D35" s="1031"/>
      <c r="E35" s="1031"/>
      <c r="F35" s="1031"/>
      <c r="G35" s="1031"/>
      <c r="H35" s="1031"/>
      <c r="I35" s="1031"/>
      <c r="J35" s="1031"/>
      <c r="K35" s="1031"/>
      <c r="L35" s="1031"/>
      <c r="M35" s="1031"/>
      <c r="N35" s="1031"/>
      <c r="O35" s="1031"/>
      <c r="P35" s="1032"/>
      <c r="Q35" s="1038">
        <v>280</v>
      </c>
      <c r="R35" s="1039"/>
      <c r="S35" s="1039"/>
      <c r="T35" s="1039"/>
      <c r="U35" s="1039"/>
      <c r="V35" s="1039">
        <v>254</v>
      </c>
      <c r="W35" s="1039"/>
      <c r="X35" s="1039"/>
      <c r="Y35" s="1039"/>
      <c r="Z35" s="1039"/>
      <c r="AA35" s="1039">
        <v>26</v>
      </c>
      <c r="AB35" s="1039"/>
      <c r="AC35" s="1039"/>
      <c r="AD35" s="1039"/>
      <c r="AE35" s="1040"/>
      <c r="AF35" s="1035">
        <v>26</v>
      </c>
      <c r="AG35" s="1036"/>
      <c r="AH35" s="1036"/>
      <c r="AI35" s="1036"/>
      <c r="AJ35" s="1037"/>
      <c r="AK35" s="980">
        <v>195</v>
      </c>
      <c r="AL35" s="971"/>
      <c r="AM35" s="971"/>
      <c r="AN35" s="971"/>
      <c r="AO35" s="971"/>
      <c r="AP35" s="971">
        <v>321</v>
      </c>
      <c r="AQ35" s="971"/>
      <c r="AR35" s="971"/>
      <c r="AS35" s="971"/>
      <c r="AT35" s="971"/>
      <c r="AU35" s="971">
        <v>321</v>
      </c>
      <c r="AV35" s="971"/>
      <c r="AW35" s="971"/>
      <c r="AX35" s="971"/>
      <c r="AY35" s="971"/>
      <c r="AZ35" s="1041" t="s">
        <v>490</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107</v>
      </c>
      <c r="AG63" s="959"/>
      <c r="AH63" s="959"/>
      <c r="AI63" s="959"/>
      <c r="AJ63" s="1022"/>
      <c r="AK63" s="1023"/>
      <c r="AL63" s="963"/>
      <c r="AM63" s="963"/>
      <c r="AN63" s="963"/>
      <c r="AO63" s="963"/>
      <c r="AP63" s="959">
        <v>778</v>
      </c>
      <c r="AQ63" s="959"/>
      <c r="AR63" s="959"/>
      <c r="AS63" s="959"/>
      <c r="AT63" s="959"/>
      <c r="AU63" s="959">
        <v>778</v>
      </c>
      <c r="AV63" s="959"/>
      <c r="AW63" s="959"/>
      <c r="AX63" s="959"/>
      <c r="AY63" s="959"/>
      <c r="AZ63" s="1017"/>
      <c r="BA63" s="1017"/>
      <c r="BB63" s="1017"/>
      <c r="BC63" s="1017"/>
      <c r="BD63" s="1017"/>
      <c r="BE63" s="960"/>
      <c r="BF63" s="960"/>
      <c r="BG63" s="960"/>
      <c r="BH63" s="960"/>
      <c r="BI63" s="961"/>
      <c r="BJ63" s="1018" t="s">
        <v>124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558</v>
      </c>
      <c r="C68" s="986"/>
      <c r="D68" s="986"/>
      <c r="E68" s="986"/>
      <c r="F68" s="986"/>
      <c r="G68" s="986"/>
      <c r="H68" s="986"/>
      <c r="I68" s="986"/>
      <c r="J68" s="986"/>
      <c r="K68" s="986"/>
      <c r="L68" s="986"/>
      <c r="M68" s="986"/>
      <c r="N68" s="986"/>
      <c r="O68" s="986"/>
      <c r="P68" s="987"/>
      <c r="Q68" s="988">
        <v>10758</v>
      </c>
      <c r="R68" s="982"/>
      <c r="S68" s="982"/>
      <c r="T68" s="982"/>
      <c r="U68" s="982"/>
      <c r="V68" s="982">
        <v>10636</v>
      </c>
      <c r="W68" s="982"/>
      <c r="X68" s="982"/>
      <c r="Y68" s="982"/>
      <c r="Z68" s="982"/>
      <c r="AA68" s="982">
        <v>122</v>
      </c>
      <c r="AB68" s="982"/>
      <c r="AC68" s="982"/>
      <c r="AD68" s="982"/>
      <c r="AE68" s="982"/>
      <c r="AF68" s="982">
        <v>1656</v>
      </c>
      <c r="AG68" s="982"/>
      <c r="AH68" s="982"/>
      <c r="AI68" s="982"/>
      <c r="AJ68" s="982"/>
      <c r="AK68" s="982" t="s">
        <v>490</v>
      </c>
      <c r="AL68" s="982"/>
      <c r="AM68" s="982"/>
      <c r="AN68" s="982"/>
      <c r="AO68" s="982"/>
      <c r="AP68" s="982">
        <v>6382</v>
      </c>
      <c r="AQ68" s="982"/>
      <c r="AR68" s="982"/>
      <c r="AS68" s="982"/>
      <c r="AT68" s="982"/>
      <c r="AU68" s="982">
        <v>120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559</v>
      </c>
      <c r="C69" s="975"/>
      <c r="D69" s="975"/>
      <c r="E69" s="975"/>
      <c r="F69" s="975"/>
      <c r="G69" s="975"/>
      <c r="H69" s="975"/>
      <c r="I69" s="975"/>
      <c r="J69" s="975"/>
      <c r="K69" s="975"/>
      <c r="L69" s="975"/>
      <c r="M69" s="975"/>
      <c r="N69" s="975"/>
      <c r="O69" s="975"/>
      <c r="P69" s="976"/>
      <c r="Q69" s="977">
        <v>1453</v>
      </c>
      <c r="R69" s="971"/>
      <c r="S69" s="971"/>
      <c r="T69" s="971"/>
      <c r="U69" s="971"/>
      <c r="V69" s="971">
        <v>1408</v>
      </c>
      <c r="W69" s="971"/>
      <c r="X69" s="971"/>
      <c r="Y69" s="971"/>
      <c r="Z69" s="971"/>
      <c r="AA69" s="971">
        <v>45</v>
      </c>
      <c r="AB69" s="971"/>
      <c r="AC69" s="971"/>
      <c r="AD69" s="971"/>
      <c r="AE69" s="971"/>
      <c r="AF69" s="971">
        <v>42</v>
      </c>
      <c r="AG69" s="971"/>
      <c r="AH69" s="971"/>
      <c r="AI69" s="971"/>
      <c r="AJ69" s="971"/>
      <c r="AK69" s="971" t="s">
        <v>490</v>
      </c>
      <c r="AL69" s="971"/>
      <c r="AM69" s="971"/>
      <c r="AN69" s="971"/>
      <c r="AO69" s="971"/>
      <c r="AP69" s="971">
        <v>528</v>
      </c>
      <c r="AQ69" s="971"/>
      <c r="AR69" s="971"/>
      <c r="AS69" s="971"/>
      <c r="AT69" s="971"/>
      <c r="AU69" s="971">
        <v>74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560</v>
      </c>
      <c r="C70" s="975"/>
      <c r="D70" s="975"/>
      <c r="E70" s="975"/>
      <c r="F70" s="975"/>
      <c r="G70" s="975"/>
      <c r="H70" s="975"/>
      <c r="I70" s="975"/>
      <c r="J70" s="975"/>
      <c r="K70" s="975"/>
      <c r="L70" s="975"/>
      <c r="M70" s="975"/>
      <c r="N70" s="975"/>
      <c r="O70" s="975"/>
      <c r="P70" s="976"/>
      <c r="Q70" s="977">
        <v>116</v>
      </c>
      <c r="R70" s="971"/>
      <c r="S70" s="971"/>
      <c r="T70" s="971"/>
      <c r="U70" s="971"/>
      <c r="V70" s="971">
        <v>111</v>
      </c>
      <c r="W70" s="971"/>
      <c r="X70" s="971"/>
      <c r="Y70" s="971"/>
      <c r="Z70" s="971"/>
      <c r="AA70" s="971">
        <v>5</v>
      </c>
      <c r="AB70" s="971"/>
      <c r="AC70" s="971"/>
      <c r="AD70" s="971"/>
      <c r="AE70" s="971"/>
      <c r="AF70" s="971">
        <v>5</v>
      </c>
      <c r="AG70" s="971"/>
      <c r="AH70" s="971"/>
      <c r="AI70" s="971"/>
      <c r="AJ70" s="971"/>
      <c r="AK70" s="971">
        <v>5</v>
      </c>
      <c r="AL70" s="971"/>
      <c r="AM70" s="971"/>
      <c r="AN70" s="971"/>
      <c r="AO70" s="971"/>
      <c r="AP70" s="971" t="s">
        <v>557</v>
      </c>
      <c r="AQ70" s="971"/>
      <c r="AR70" s="971"/>
      <c r="AS70" s="971"/>
      <c r="AT70" s="971"/>
      <c r="AU70" s="971" t="s">
        <v>557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561</v>
      </c>
      <c r="C71" s="975"/>
      <c r="D71" s="975"/>
      <c r="E71" s="975"/>
      <c r="F71" s="975"/>
      <c r="G71" s="975"/>
      <c r="H71" s="975"/>
      <c r="I71" s="975"/>
      <c r="J71" s="975"/>
      <c r="K71" s="975"/>
      <c r="L71" s="975"/>
      <c r="M71" s="975"/>
      <c r="N71" s="975"/>
      <c r="O71" s="975"/>
      <c r="P71" s="976"/>
      <c r="Q71" s="977">
        <v>1665</v>
      </c>
      <c r="R71" s="971"/>
      <c r="S71" s="971"/>
      <c r="T71" s="971"/>
      <c r="U71" s="971"/>
      <c r="V71" s="971">
        <v>1665</v>
      </c>
      <c r="W71" s="971"/>
      <c r="X71" s="971"/>
      <c r="Y71" s="971"/>
      <c r="Z71" s="971"/>
      <c r="AA71" s="971">
        <v>0</v>
      </c>
      <c r="AB71" s="971"/>
      <c r="AC71" s="971"/>
      <c r="AD71" s="971"/>
      <c r="AE71" s="971"/>
      <c r="AF71" s="971">
        <v>0</v>
      </c>
      <c r="AG71" s="971"/>
      <c r="AH71" s="971"/>
      <c r="AI71" s="971"/>
      <c r="AJ71" s="971"/>
      <c r="AK71" s="971">
        <v>734</v>
      </c>
      <c r="AL71" s="971"/>
      <c r="AM71" s="971"/>
      <c r="AN71" s="971"/>
      <c r="AO71" s="971"/>
      <c r="AP71" s="971" t="s">
        <v>557</v>
      </c>
      <c r="AQ71" s="971"/>
      <c r="AR71" s="971"/>
      <c r="AS71" s="971"/>
      <c r="AT71" s="971"/>
      <c r="AU71" s="971" t="s">
        <v>557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562</v>
      </c>
      <c r="C72" s="975"/>
      <c r="D72" s="975"/>
      <c r="E72" s="975"/>
      <c r="F72" s="975"/>
      <c r="G72" s="975"/>
      <c r="H72" s="975"/>
      <c r="I72" s="975"/>
      <c r="J72" s="975"/>
      <c r="K72" s="975"/>
      <c r="L72" s="975"/>
      <c r="M72" s="975"/>
      <c r="N72" s="975"/>
      <c r="O72" s="975"/>
      <c r="P72" s="976"/>
      <c r="Q72" s="977">
        <v>510</v>
      </c>
      <c r="R72" s="971"/>
      <c r="S72" s="971"/>
      <c r="T72" s="971"/>
      <c r="U72" s="971"/>
      <c r="V72" s="971">
        <v>455</v>
      </c>
      <c r="W72" s="971"/>
      <c r="X72" s="971"/>
      <c r="Y72" s="971"/>
      <c r="Z72" s="971"/>
      <c r="AA72" s="971">
        <v>55</v>
      </c>
      <c r="AB72" s="971"/>
      <c r="AC72" s="971"/>
      <c r="AD72" s="971"/>
      <c r="AE72" s="971"/>
      <c r="AF72" s="971">
        <v>55</v>
      </c>
      <c r="AG72" s="971"/>
      <c r="AH72" s="971"/>
      <c r="AI72" s="971"/>
      <c r="AJ72" s="971"/>
      <c r="AK72" s="971" t="s">
        <v>490</v>
      </c>
      <c r="AL72" s="971"/>
      <c r="AM72" s="971"/>
      <c r="AN72" s="971"/>
      <c r="AO72" s="971"/>
      <c r="AP72" s="971" t="s">
        <v>557</v>
      </c>
      <c r="AQ72" s="971"/>
      <c r="AR72" s="971"/>
      <c r="AS72" s="971"/>
      <c r="AT72" s="971"/>
      <c r="AU72" s="971" t="s">
        <v>557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563</v>
      </c>
      <c r="C73" s="975"/>
      <c r="D73" s="975"/>
      <c r="E73" s="975"/>
      <c r="F73" s="975"/>
      <c r="G73" s="975"/>
      <c r="H73" s="975"/>
      <c r="I73" s="975"/>
      <c r="J73" s="975"/>
      <c r="K73" s="975"/>
      <c r="L73" s="975"/>
      <c r="M73" s="975"/>
      <c r="N73" s="975"/>
      <c r="O73" s="975"/>
      <c r="P73" s="976"/>
      <c r="Q73" s="977">
        <v>113047</v>
      </c>
      <c r="R73" s="971"/>
      <c r="S73" s="971"/>
      <c r="T73" s="971"/>
      <c r="U73" s="971"/>
      <c r="V73" s="971">
        <v>111097</v>
      </c>
      <c r="W73" s="971"/>
      <c r="X73" s="971"/>
      <c r="Y73" s="971"/>
      <c r="Z73" s="971"/>
      <c r="AA73" s="971">
        <v>1950</v>
      </c>
      <c r="AB73" s="971"/>
      <c r="AC73" s="971"/>
      <c r="AD73" s="971"/>
      <c r="AE73" s="971"/>
      <c r="AF73" s="971">
        <v>1949</v>
      </c>
      <c r="AG73" s="971"/>
      <c r="AH73" s="971"/>
      <c r="AI73" s="971"/>
      <c r="AJ73" s="971"/>
      <c r="AK73" s="971">
        <v>42</v>
      </c>
      <c r="AL73" s="971"/>
      <c r="AM73" s="971"/>
      <c r="AN73" s="971"/>
      <c r="AO73" s="971"/>
      <c r="AP73" s="971" t="s">
        <v>557</v>
      </c>
      <c r="AQ73" s="971"/>
      <c r="AR73" s="971"/>
      <c r="AS73" s="971"/>
      <c r="AT73" s="971"/>
      <c r="AU73" s="971" t="s">
        <v>557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564</v>
      </c>
      <c r="C74" s="975"/>
      <c r="D74" s="975"/>
      <c r="E74" s="975"/>
      <c r="F74" s="975"/>
      <c r="G74" s="975"/>
      <c r="H74" s="975"/>
      <c r="I74" s="975"/>
      <c r="J74" s="975"/>
      <c r="K74" s="975"/>
      <c r="L74" s="975"/>
      <c r="M74" s="975"/>
      <c r="N74" s="975"/>
      <c r="O74" s="975"/>
      <c r="P74" s="976"/>
      <c r="Q74" s="977">
        <v>4853</v>
      </c>
      <c r="R74" s="971"/>
      <c r="S74" s="971"/>
      <c r="T74" s="971"/>
      <c r="U74" s="971"/>
      <c r="V74" s="971">
        <v>3922</v>
      </c>
      <c r="W74" s="971"/>
      <c r="X74" s="971"/>
      <c r="Y74" s="971"/>
      <c r="Z74" s="971"/>
      <c r="AA74" s="971">
        <v>931</v>
      </c>
      <c r="AB74" s="971"/>
      <c r="AC74" s="971"/>
      <c r="AD74" s="971"/>
      <c r="AE74" s="971"/>
      <c r="AF74" s="971">
        <v>931</v>
      </c>
      <c r="AG74" s="971"/>
      <c r="AH74" s="971"/>
      <c r="AI74" s="971"/>
      <c r="AJ74" s="971"/>
      <c r="AK74" s="971" t="s">
        <v>490</v>
      </c>
      <c r="AL74" s="971"/>
      <c r="AM74" s="971"/>
      <c r="AN74" s="971"/>
      <c r="AO74" s="971"/>
      <c r="AP74" s="971" t="s">
        <v>557</v>
      </c>
      <c r="AQ74" s="971"/>
      <c r="AR74" s="971"/>
      <c r="AS74" s="971"/>
      <c r="AT74" s="971"/>
      <c r="AU74" s="971" t="s">
        <v>557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565</v>
      </c>
      <c r="C75" s="975"/>
      <c r="D75" s="975"/>
      <c r="E75" s="975"/>
      <c r="F75" s="975"/>
      <c r="G75" s="975"/>
      <c r="H75" s="975"/>
      <c r="I75" s="975"/>
      <c r="J75" s="975"/>
      <c r="K75" s="975"/>
      <c r="L75" s="975"/>
      <c r="M75" s="975"/>
      <c r="N75" s="975"/>
      <c r="O75" s="975"/>
      <c r="P75" s="976"/>
      <c r="Q75" s="978">
        <v>78</v>
      </c>
      <c r="R75" s="979"/>
      <c r="S75" s="979"/>
      <c r="T75" s="979"/>
      <c r="U75" s="980"/>
      <c r="V75" s="981">
        <v>74</v>
      </c>
      <c r="W75" s="979"/>
      <c r="X75" s="979"/>
      <c r="Y75" s="979"/>
      <c r="Z75" s="980"/>
      <c r="AA75" s="981">
        <v>4</v>
      </c>
      <c r="AB75" s="979"/>
      <c r="AC75" s="979"/>
      <c r="AD75" s="979"/>
      <c r="AE75" s="980"/>
      <c r="AF75" s="981">
        <v>4</v>
      </c>
      <c r="AG75" s="979"/>
      <c r="AH75" s="979"/>
      <c r="AI75" s="979"/>
      <c r="AJ75" s="980"/>
      <c r="AK75" s="981">
        <v>11</v>
      </c>
      <c r="AL75" s="979"/>
      <c r="AM75" s="979"/>
      <c r="AN75" s="979"/>
      <c r="AO75" s="980"/>
      <c r="AP75" s="981" t="s">
        <v>557</v>
      </c>
      <c r="AQ75" s="979"/>
      <c r="AR75" s="979"/>
      <c r="AS75" s="979"/>
      <c r="AT75" s="980"/>
      <c r="AU75" s="981" t="s">
        <v>557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566</v>
      </c>
      <c r="C76" s="975"/>
      <c r="D76" s="975"/>
      <c r="E76" s="975"/>
      <c r="F76" s="975"/>
      <c r="G76" s="975"/>
      <c r="H76" s="975"/>
      <c r="I76" s="975"/>
      <c r="J76" s="975"/>
      <c r="K76" s="975"/>
      <c r="L76" s="975"/>
      <c r="M76" s="975"/>
      <c r="N76" s="975"/>
      <c r="O76" s="975"/>
      <c r="P76" s="976"/>
      <c r="Q76" s="978">
        <v>1199</v>
      </c>
      <c r="R76" s="979"/>
      <c r="S76" s="979"/>
      <c r="T76" s="979"/>
      <c r="U76" s="980"/>
      <c r="V76" s="981">
        <v>1156</v>
      </c>
      <c r="W76" s="979"/>
      <c r="X76" s="979"/>
      <c r="Y76" s="979"/>
      <c r="Z76" s="980"/>
      <c r="AA76" s="981">
        <v>43</v>
      </c>
      <c r="AB76" s="979"/>
      <c r="AC76" s="979"/>
      <c r="AD76" s="979"/>
      <c r="AE76" s="980"/>
      <c r="AF76" s="981">
        <v>43</v>
      </c>
      <c r="AG76" s="979"/>
      <c r="AH76" s="979"/>
      <c r="AI76" s="979"/>
      <c r="AJ76" s="980"/>
      <c r="AK76" s="981" t="s">
        <v>490</v>
      </c>
      <c r="AL76" s="979"/>
      <c r="AM76" s="979"/>
      <c r="AN76" s="979"/>
      <c r="AO76" s="980"/>
      <c r="AP76" s="981">
        <v>897</v>
      </c>
      <c r="AQ76" s="979"/>
      <c r="AR76" s="979"/>
      <c r="AS76" s="979"/>
      <c r="AT76" s="980"/>
      <c r="AU76" s="981">
        <v>897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4685</v>
      </c>
      <c r="AG88" s="959"/>
      <c r="AH88" s="959"/>
      <c r="AI88" s="959"/>
      <c r="AJ88" s="959"/>
      <c r="AK88" s="963"/>
      <c r="AL88" s="963"/>
      <c r="AM88" s="963"/>
      <c r="AN88" s="963"/>
      <c r="AO88" s="963"/>
      <c r="AP88" s="959">
        <v>13618</v>
      </c>
      <c r="AQ88" s="959"/>
      <c r="AR88" s="959"/>
      <c r="AS88" s="959"/>
      <c r="AT88" s="959"/>
      <c r="AU88" s="959">
        <v>1061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462</v>
      </c>
      <c r="CS102" s="953"/>
      <c r="CT102" s="953"/>
      <c r="CU102" s="953"/>
      <c r="CV102" s="954"/>
      <c r="CW102" s="952">
        <v>90</v>
      </c>
      <c r="CX102" s="953"/>
      <c r="CY102" s="953"/>
      <c r="CZ102" s="953"/>
      <c r="DA102" s="954"/>
      <c r="DB102" s="952">
        <v>883</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296</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296</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296</v>
      </c>
      <c r="DR109" s="896"/>
      <c r="DS109" s="896"/>
      <c r="DT109" s="896"/>
      <c r="DU109" s="897"/>
      <c r="DV109" s="898" t="s">
        <v>415</v>
      </c>
      <c r="DW109" s="896"/>
      <c r="DX109" s="896"/>
      <c r="DY109" s="896"/>
      <c r="DZ109" s="929"/>
    </row>
    <row r="110" spans="1:131" s="230" customFormat="1" ht="26.25" customHeight="1" x14ac:dyDescent="0.2">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210439</v>
      </c>
      <c r="AB110" s="889"/>
      <c r="AC110" s="889"/>
      <c r="AD110" s="889"/>
      <c r="AE110" s="890"/>
      <c r="AF110" s="891">
        <v>191173</v>
      </c>
      <c r="AG110" s="889"/>
      <c r="AH110" s="889"/>
      <c r="AI110" s="889"/>
      <c r="AJ110" s="890"/>
      <c r="AK110" s="891">
        <v>179487</v>
      </c>
      <c r="AL110" s="889"/>
      <c r="AM110" s="889"/>
      <c r="AN110" s="889"/>
      <c r="AO110" s="890"/>
      <c r="AP110" s="892">
        <v>3.5</v>
      </c>
      <c r="AQ110" s="893"/>
      <c r="AR110" s="893"/>
      <c r="AS110" s="893"/>
      <c r="AT110" s="894"/>
      <c r="AU110" s="930" t="s">
        <v>71</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1402173</v>
      </c>
      <c r="BR110" s="842"/>
      <c r="BS110" s="842"/>
      <c r="BT110" s="842"/>
      <c r="BU110" s="842"/>
      <c r="BV110" s="842">
        <v>1235307</v>
      </c>
      <c r="BW110" s="842"/>
      <c r="BX110" s="842"/>
      <c r="BY110" s="842"/>
      <c r="BZ110" s="842"/>
      <c r="CA110" s="842">
        <v>1078915</v>
      </c>
      <c r="CB110" s="842"/>
      <c r="CC110" s="842"/>
      <c r="CD110" s="842"/>
      <c r="CE110" s="842"/>
      <c r="CF110" s="866">
        <v>21.3</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30" customFormat="1" ht="26.25" customHeight="1" x14ac:dyDescent="0.2">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124</v>
      </c>
      <c r="BR111" s="817"/>
      <c r="BS111" s="817"/>
      <c r="BT111" s="817"/>
      <c r="BU111" s="817"/>
      <c r="BV111" s="817" t="s">
        <v>124</v>
      </c>
      <c r="BW111" s="817"/>
      <c r="BX111" s="817"/>
      <c r="BY111" s="817"/>
      <c r="BZ111" s="817"/>
      <c r="CA111" s="817">
        <v>1125</v>
      </c>
      <c r="CB111" s="817"/>
      <c r="CC111" s="817"/>
      <c r="CD111" s="817"/>
      <c r="CE111" s="817"/>
      <c r="CF111" s="875">
        <v>0</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124</v>
      </c>
      <c r="DH111" s="817"/>
      <c r="DI111" s="817"/>
      <c r="DJ111" s="817"/>
      <c r="DK111" s="817"/>
      <c r="DL111" s="817" t="s">
        <v>124</v>
      </c>
      <c r="DM111" s="817"/>
      <c r="DN111" s="817"/>
      <c r="DO111" s="817"/>
      <c r="DP111" s="817"/>
      <c r="DQ111" s="817" t="s">
        <v>124</v>
      </c>
      <c r="DR111" s="817"/>
      <c r="DS111" s="817"/>
      <c r="DT111" s="817"/>
      <c r="DU111" s="817"/>
      <c r="DV111" s="794" t="s">
        <v>124</v>
      </c>
      <c r="DW111" s="794"/>
      <c r="DX111" s="794"/>
      <c r="DY111" s="794"/>
      <c r="DZ111" s="795"/>
    </row>
    <row r="112" spans="1:131" s="230" customFormat="1" ht="26.25" customHeight="1" x14ac:dyDescent="0.2">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1035094</v>
      </c>
      <c r="BR112" s="817"/>
      <c r="BS112" s="817"/>
      <c r="BT112" s="817"/>
      <c r="BU112" s="817"/>
      <c r="BV112" s="817">
        <v>902888</v>
      </c>
      <c r="BW112" s="817"/>
      <c r="BX112" s="817"/>
      <c r="BY112" s="817"/>
      <c r="BZ112" s="817"/>
      <c r="CA112" s="817">
        <v>765898</v>
      </c>
      <c r="CB112" s="817"/>
      <c r="CC112" s="817"/>
      <c r="CD112" s="817"/>
      <c r="CE112" s="817"/>
      <c r="CF112" s="875">
        <v>15.1</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124</v>
      </c>
      <c r="DH112" s="817"/>
      <c r="DI112" s="817"/>
      <c r="DJ112" s="817"/>
      <c r="DK112" s="817"/>
      <c r="DL112" s="817" t="s">
        <v>124</v>
      </c>
      <c r="DM112" s="817"/>
      <c r="DN112" s="817"/>
      <c r="DO112" s="817"/>
      <c r="DP112" s="817"/>
      <c r="DQ112" s="817">
        <v>1125</v>
      </c>
      <c r="DR112" s="817"/>
      <c r="DS112" s="817"/>
      <c r="DT112" s="817"/>
      <c r="DU112" s="817"/>
      <c r="DV112" s="794">
        <v>0</v>
      </c>
      <c r="DW112" s="794"/>
      <c r="DX112" s="794"/>
      <c r="DY112" s="794"/>
      <c r="DZ112" s="795"/>
    </row>
    <row r="113" spans="1:130" s="230" customFormat="1" ht="26.25" customHeight="1" x14ac:dyDescent="0.2">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153115</v>
      </c>
      <c r="AB113" s="919"/>
      <c r="AC113" s="919"/>
      <c r="AD113" s="919"/>
      <c r="AE113" s="920"/>
      <c r="AF113" s="921">
        <v>149585</v>
      </c>
      <c r="AG113" s="919"/>
      <c r="AH113" s="919"/>
      <c r="AI113" s="919"/>
      <c r="AJ113" s="920"/>
      <c r="AK113" s="921">
        <v>146101</v>
      </c>
      <c r="AL113" s="919"/>
      <c r="AM113" s="919"/>
      <c r="AN113" s="919"/>
      <c r="AO113" s="920"/>
      <c r="AP113" s="922">
        <v>2.9</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417865</v>
      </c>
      <c r="BR113" s="817"/>
      <c r="BS113" s="817"/>
      <c r="BT113" s="817"/>
      <c r="BU113" s="817"/>
      <c r="BV113" s="817">
        <v>1020362</v>
      </c>
      <c r="BW113" s="817"/>
      <c r="BX113" s="817"/>
      <c r="BY113" s="817"/>
      <c r="BZ113" s="817"/>
      <c r="CA113" s="817">
        <v>1060789</v>
      </c>
      <c r="CB113" s="817"/>
      <c r="CC113" s="817"/>
      <c r="CD113" s="817"/>
      <c r="CE113" s="817"/>
      <c r="CF113" s="875">
        <v>20.9</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30" customFormat="1" ht="26.25" customHeight="1" x14ac:dyDescent="0.2">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41888</v>
      </c>
      <c r="AB114" s="780"/>
      <c r="AC114" s="780"/>
      <c r="AD114" s="780"/>
      <c r="AE114" s="781"/>
      <c r="AF114" s="782">
        <v>41758</v>
      </c>
      <c r="AG114" s="780"/>
      <c r="AH114" s="780"/>
      <c r="AI114" s="780"/>
      <c r="AJ114" s="781"/>
      <c r="AK114" s="782">
        <v>45505</v>
      </c>
      <c r="AL114" s="780"/>
      <c r="AM114" s="780"/>
      <c r="AN114" s="780"/>
      <c r="AO114" s="781"/>
      <c r="AP114" s="824">
        <v>0.9</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1046813</v>
      </c>
      <c r="BR114" s="817"/>
      <c r="BS114" s="817"/>
      <c r="BT114" s="817"/>
      <c r="BU114" s="817"/>
      <c r="BV114" s="817">
        <v>1047720</v>
      </c>
      <c r="BW114" s="817"/>
      <c r="BX114" s="817"/>
      <c r="BY114" s="817"/>
      <c r="BZ114" s="817"/>
      <c r="CA114" s="817">
        <v>975663</v>
      </c>
      <c r="CB114" s="817"/>
      <c r="CC114" s="817"/>
      <c r="CD114" s="817"/>
      <c r="CE114" s="817"/>
      <c r="CF114" s="875">
        <v>19.3</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30" customFormat="1" ht="26.25" customHeight="1" x14ac:dyDescent="0.2">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124</v>
      </c>
      <c r="AB115" s="919"/>
      <c r="AC115" s="919"/>
      <c r="AD115" s="919"/>
      <c r="AE115" s="920"/>
      <c r="AF115" s="921" t="s">
        <v>124</v>
      </c>
      <c r="AG115" s="919"/>
      <c r="AH115" s="919"/>
      <c r="AI115" s="919"/>
      <c r="AJ115" s="920"/>
      <c r="AK115" s="921">
        <v>375</v>
      </c>
      <c r="AL115" s="919"/>
      <c r="AM115" s="919"/>
      <c r="AN115" s="919"/>
      <c r="AO115" s="920"/>
      <c r="AP115" s="922">
        <v>0</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124</v>
      </c>
      <c r="BR115" s="817"/>
      <c r="BS115" s="817"/>
      <c r="BT115" s="817"/>
      <c r="BU115" s="817"/>
      <c r="BV115" s="817" t="s">
        <v>124</v>
      </c>
      <c r="BW115" s="817"/>
      <c r="BX115" s="817"/>
      <c r="BY115" s="817"/>
      <c r="BZ115" s="817"/>
      <c r="CA115" s="817" t="s">
        <v>124</v>
      </c>
      <c r="CB115" s="817"/>
      <c r="CC115" s="817"/>
      <c r="CD115" s="817"/>
      <c r="CE115" s="817"/>
      <c r="CF115" s="875" t="s">
        <v>124</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30" customFormat="1" ht="26.25" customHeight="1" x14ac:dyDescent="0.2">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124</v>
      </c>
      <c r="AB116" s="780"/>
      <c r="AC116" s="780"/>
      <c r="AD116" s="780"/>
      <c r="AE116" s="781"/>
      <c r="AF116" s="782" t="s">
        <v>124</v>
      </c>
      <c r="AG116" s="780"/>
      <c r="AH116" s="780"/>
      <c r="AI116" s="780"/>
      <c r="AJ116" s="781"/>
      <c r="AK116" s="782" t="s">
        <v>124</v>
      </c>
      <c r="AL116" s="780"/>
      <c r="AM116" s="780"/>
      <c r="AN116" s="780"/>
      <c r="AO116" s="781"/>
      <c r="AP116" s="824" t="s">
        <v>124</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124</v>
      </c>
      <c r="BR116" s="817"/>
      <c r="BS116" s="817"/>
      <c r="BT116" s="817"/>
      <c r="BU116" s="817"/>
      <c r="BV116" s="817" t="s">
        <v>124</v>
      </c>
      <c r="BW116" s="817"/>
      <c r="BX116" s="817"/>
      <c r="BY116" s="817"/>
      <c r="BZ116" s="817"/>
      <c r="CA116" s="817" t="s">
        <v>124</v>
      </c>
      <c r="CB116" s="817"/>
      <c r="CC116" s="817"/>
      <c r="CD116" s="817"/>
      <c r="CE116" s="817"/>
      <c r="CF116" s="875" t="s">
        <v>124</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30" customFormat="1" ht="26.25" customHeight="1" x14ac:dyDescent="0.2">
      <c r="A117" s="895" t="s">
        <v>179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405442</v>
      </c>
      <c r="AB117" s="903"/>
      <c r="AC117" s="903"/>
      <c r="AD117" s="903"/>
      <c r="AE117" s="904"/>
      <c r="AF117" s="905">
        <v>382516</v>
      </c>
      <c r="AG117" s="903"/>
      <c r="AH117" s="903"/>
      <c r="AI117" s="903"/>
      <c r="AJ117" s="904"/>
      <c r="AK117" s="905">
        <v>371468</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124</v>
      </c>
      <c r="BR117" s="817"/>
      <c r="BS117" s="817"/>
      <c r="BT117" s="817"/>
      <c r="BU117" s="817"/>
      <c r="BV117" s="817" t="s">
        <v>124</v>
      </c>
      <c r="BW117" s="817"/>
      <c r="BX117" s="817"/>
      <c r="BY117" s="817"/>
      <c r="BZ117" s="817"/>
      <c r="CA117" s="817" t="s">
        <v>124</v>
      </c>
      <c r="CB117" s="817"/>
      <c r="CC117" s="817"/>
      <c r="CD117" s="817"/>
      <c r="CE117" s="817"/>
      <c r="CF117" s="875" t="s">
        <v>124</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30" customFormat="1" ht="26.25" customHeight="1" x14ac:dyDescent="0.2">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296</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30" customFormat="1" ht="26.25" customHeight="1" x14ac:dyDescent="0.2">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1" t="s">
        <v>179</v>
      </c>
      <c r="BA119" s="251"/>
      <c r="BB119" s="251"/>
      <c r="BC119" s="251"/>
      <c r="BD119" s="251"/>
      <c r="BE119" s="251"/>
      <c r="BF119" s="251"/>
      <c r="BG119" s="251"/>
      <c r="BH119" s="251"/>
      <c r="BI119" s="251"/>
      <c r="BJ119" s="251"/>
      <c r="BK119" s="251"/>
      <c r="BL119" s="251"/>
      <c r="BM119" s="251"/>
      <c r="BN119" s="251"/>
      <c r="BO119" s="877" t="s">
        <v>445</v>
      </c>
      <c r="BP119" s="878"/>
      <c r="BQ119" s="879">
        <v>3901945</v>
      </c>
      <c r="BR119" s="845"/>
      <c r="BS119" s="845"/>
      <c r="BT119" s="845"/>
      <c r="BU119" s="845"/>
      <c r="BV119" s="845">
        <v>4206277</v>
      </c>
      <c r="BW119" s="845"/>
      <c r="BX119" s="845"/>
      <c r="BY119" s="845"/>
      <c r="BZ119" s="845"/>
      <c r="CA119" s="845">
        <v>3882390</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30" customFormat="1" ht="26.25" customHeight="1" x14ac:dyDescent="0.2">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12291501</v>
      </c>
      <c r="BR120" s="842"/>
      <c r="BS120" s="842"/>
      <c r="BT120" s="842"/>
      <c r="BU120" s="842"/>
      <c r="BV120" s="842">
        <v>12613485</v>
      </c>
      <c r="BW120" s="842"/>
      <c r="BX120" s="842"/>
      <c r="BY120" s="842"/>
      <c r="BZ120" s="842"/>
      <c r="CA120" s="842">
        <v>13705799</v>
      </c>
      <c r="CB120" s="842"/>
      <c r="CC120" s="842"/>
      <c r="CD120" s="842"/>
      <c r="CE120" s="842"/>
      <c r="CF120" s="866">
        <v>270.5</v>
      </c>
      <c r="CG120" s="867"/>
      <c r="CH120" s="867"/>
      <c r="CI120" s="867"/>
      <c r="CJ120" s="867"/>
      <c r="CK120" s="868" t="s">
        <v>449</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450265</v>
      </c>
      <c r="DH120" s="842"/>
      <c r="DI120" s="842"/>
      <c r="DJ120" s="842"/>
      <c r="DK120" s="842"/>
      <c r="DL120" s="842">
        <v>384406</v>
      </c>
      <c r="DM120" s="842"/>
      <c r="DN120" s="842"/>
      <c r="DO120" s="842"/>
      <c r="DP120" s="842"/>
      <c r="DQ120" s="842">
        <v>321431</v>
      </c>
      <c r="DR120" s="842"/>
      <c r="DS120" s="842"/>
      <c r="DT120" s="842"/>
      <c r="DU120" s="842"/>
      <c r="DV120" s="843">
        <v>6.3</v>
      </c>
      <c r="DW120" s="843"/>
      <c r="DX120" s="843"/>
      <c r="DY120" s="843"/>
      <c r="DZ120" s="844"/>
    </row>
    <row r="121" spans="1:130" s="230" customFormat="1" ht="26.25" customHeight="1" x14ac:dyDescent="0.2">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28296</v>
      </c>
      <c r="BR121" s="817"/>
      <c r="BS121" s="817"/>
      <c r="BT121" s="817"/>
      <c r="BU121" s="817"/>
      <c r="BV121" s="817">
        <v>22260</v>
      </c>
      <c r="BW121" s="817"/>
      <c r="BX121" s="817"/>
      <c r="BY121" s="817"/>
      <c r="BZ121" s="817"/>
      <c r="CA121" s="817">
        <v>10981</v>
      </c>
      <c r="CB121" s="817"/>
      <c r="CC121" s="817"/>
      <c r="CD121" s="817"/>
      <c r="CE121" s="817"/>
      <c r="CF121" s="875">
        <v>0.2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276950</v>
      </c>
      <c r="DH121" s="817"/>
      <c r="DI121" s="817"/>
      <c r="DJ121" s="817"/>
      <c r="DK121" s="817"/>
      <c r="DL121" s="817">
        <v>254515</v>
      </c>
      <c r="DM121" s="817"/>
      <c r="DN121" s="817"/>
      <c r="DO121" s="817"/>
      <c r="DP121" s="817"/>
      <c r="DQ121" s="817">
        <v>225043</v>
      </c>
      <c r="DR121" s="817"/>
      <c r="DS121" s="817"/>
      <c r="DT121" s="817"/>
      <c r="DU121" s="817"/>
      <c r="DV121" s="794">
        <v>4.4000000000000004</v>
      </c>
      <c r="DW121" s="794"/>
      <c r="DX121" s="794"/>
      <c r="DY121" s="794"/>
      <c r="DZ121" s="795"/>
    </row>
    <row r="122" spans="1:130" s="230" customFormat="1" ht="26.25" customHeight="1" x14ac:dyDescent="0.2">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2490727</v>
      </c>
      <c r="BR122" s="845"/>
      <c r="BS122" s="845"/>
      <c r="BT122" s="845"/>
      <c r="BU122" s="845"/>
      <c r="BV122" s="845">
        <v>2505319</v>
      </c>
      <c r="BW122" s="845"/>
      <c r="BX122" s="845"/>
      <c r="BY122" s="845"/>
      <c r="BZ122" s="845"/>
      <c r="CA122" s="845">
        <v>2230333</v>
      </c>
      <c r="CB122" s="845"/>
      <c r="CC122" s="845"/>
      <c r="CD122" s="845"/>
      <c r="CE122" s="845"/>
      <c r="CF122" s="846">
        <v>44</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307879</v>
      </c>
      <c r="DH122" s="817"/>
      <c r="DI122" s="817"/>
      <c r="DJ122" s="817"/>
      <c r="DK122" s="817"/>
      <c r="DL122" s="817">
        <v>263967</v>
      </c>
      <c r="DM122" s="817"/>
      <c r="DN122" s="817"/>
      <c r="DO122" s="817"/>
      <c r="DP122" s="817"/>
      <c r="DQ122" s="817">
        <v>219424</v>
      </c>
      <c r="DR122" s="817"/>
      <c r="DS122" s="817"/>
      <c r="DT122" s="817"/>
      <c r="DU122" s="817"/>
      <c r="DV122" s="794">
        <v>4.3</v>
      </c>
      <c r="DW122" s="794"/>
      <c r="DX122" s="794"/>
      <c r="DY122" s="794"/>
      <c r="DZ122" s="795"/>
    </row>
    <row r="123" spans="1:130" s="230" customFormat="1" ht="26.25" customHeight="1" x14ac:dyDescent="0.2">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1" t="s">
        <v>179</v>
      </c>
      <c r="BA123" s="251"/>
      <c r="BB123" s="251"/>
      <c r="BC123" s="251"/>
      <c r="BD123" s="251"/>
      <c r="BE123" s="251"/>
      <c r="BF123" s="251"/>
      <c r="BG123" s="251"/>
      <c r="BH123" s="251"/>
      <c r="BI123" s="251"/>
      <c r="BJ123" s="251"/>
      <c r="BK123" s="251"/>
      <c r="BL123" s="251"/>
      <c r="BM123" s="251"/>
      <c r="BN123" s="251"/>
      <c r="BO123" s="877" t="s">
        <v>453</v>
      </c>
      <c r="BP123" s="878"/>
      <c r="BQ123" s="832">
        <v>14810524</v>
      </c>
      <c r="BR123" s="833"/>
      <c r="BS123" s="833"/>
      <c r="BT123" s="833"/>
      <c r="BU123" s="833"/>
      <c r="BV123" s="833">
        <v>15141064</v>
      </c>
      <c r="BW123" s="833"/>
      <c r="BX123" s="833"/>
      <c r="BY123" s="833"/>
      <c r="BZ123" s="833"/>
      <c r="CA123" s="833">
        <v>15947113</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t="s">
        <v>124</v>
      </c>
      <c r="DH123" s="780"/>
      <c r="DI123" s="780"/>
      <c r="DJ123" s="780"/>
      <c r="DK123" s="781"/>
      <c r="DL123" s="782" t="s">
        <v>124</v>
      </c>
      <c r="DM123" s="780"/>
      <c r="DN123" s="780"/>
      <c r="DO123" s="780"/>
      <c r="DP123" s="781"/>
      <c r="DQ123" s="782" t="s">
        <v>124</v>
      </c>
      <c r="DR123" s="780"/>
      <c r="DS123" s="780"/>
      <c r="DT123" s="780"/>
      <c r="DU123" s="781"/>
      <c r="DV123" s="824" t="s">
        <v>124</v>
      </c>
      <c r="DW123" s="825"/>
      <c r="DX123" s="825"/>
      <c r="DY123" s="825"/>
      <c r="DZ123" s="826"/>
    </row>
    <row r="124" spans="1:130" s="230" customFormat="1" ht="26.25" customHeight="1" thickBot="1" x14ac:dyDescent="0.25">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124</v>
      </c>
      <c r="BR124" s="831"/>
      <c r="BS124" s="831"/>
      <c r="BT124" s="831"/>
      <c r="BU124" s="831"/>
      <c r="BV124" s="831" t="s">
        <v>124</v>
      </c>
      <c r="BW124" s="831"/>
      <c r="BX124" s="831"/>
      <c r="BY124" s="831"/>
      <c r="BZ124" s="831"/>
      <c r="CA124" s="831" t="s">
        <v>124</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124</v>
      </c>
      <c r="DH124" s="764"/>
      <c r="DI124" s="764"/>
      <c r="DJ124" s="764"/>
      <c r="DK124" s="765"/>
      <c r="DL124" s="766" t="s">
        <v>124</v>
      </c>
      <c r="DM124" s="764"/>
      <c r="DN124" s="764"/>
      <c r="DO124" s="764"/>
      <c r="DP124" s="765"/>
      <c r="DQ124" s="766" t="s">
        <v>124</v>
      </c>
      <c r="DR124" s="764"/>
      <c r="DS124" s="764"/>
      <c r="DT124" s="764"/>
      <c r="DU124" s="765"/>
      <c r="DV124" s="848" t="s">
        <v>124</v>
      </c>
      <c r="DW124" s="849"/>
      <c r="DX124" s="849"/>
      <c r="DY124" s="849"/>
      <c r="DZ124" s="850"/>
    </row>
    <row r="125" spans="1:130" s="230" customFormat="1" ht="26.25" customHeight="1" x14ac:dyDescent="0.2">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30" customFormat="1" ht="26.25" customHeight="1" thickBot="1" x14ac:dyDescent="0.25">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124</v>
      </c>
      <c r="AB126" s="780"/>
      <c r="AC126" s="780"/>
      <c r="AD126" s="780"/>
      <c r="AE126" s="781"/>
      <c r="AF126" s="782" t="s">
        <v>124</v>
      </c>
      <c r="AG126" s="780"/>
      <c r="AH126" s="780"/>
      <c r="AI126" s="780"/>
      <c r="AJ126" s="781"/>
      <c r="AK126" s="782">
        <v>375</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124</v>
      </c>
      <c r="DH126" s="817"/>
      <c r="DI126" s="817"/>
      <c r="DJ126" s="817"/>
      <c r="DK126" s="817"/>
      <c r="DL126" s="817" t="s">
        <v>124</v>
      </c>
      <c r="DM126" s="817"/>
      <c r="DN126" s="817"/>
      <c r="DO126" s="817"/>
      <c r="DP126" s="817"/>
      <c r="DQ126" s="817" t="s">
        <v>124</v>
      </c>
      <c r="DR126" s="817"/>
      <c r="DS126" s="817"/>
      <c r="DT126" s="817"/>
      <c r="DU126" s="817"/>
      <c r="DV126" s="794" t="s">
        <v>124</v>
      </c>
      <c r="DW126" s="794"/>
      <c r="DX126" s="794"/>
      <c r="DY126" s="794"/>
      <c r="DZ126" s="795"/>
    </row>
    <row r="127" spans="1:130" s="230" customFormat="1" ht="26.25" customHeight="1" x14ac:dyDescent="0.2">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124</v>
      </c>
      <c r="DH127" s="817"/>
      <c r="DI127" s="817"/>
      <c r="DJ127" s="817"/>
      <c r="DK127" s="817"/>
      <c r="DL127" s="817" t="s">
        <v>124</v>
      </c>
      <c r="DM127" s="817"/>
      <c r="DN127" s="817"/>
      <c r="DO127" s="817"/>
      <c r="DP127" s="817"/>
      <c r="DQ127" s="817" t="s">
        <v>124</v>
      </c>
      <c r="DR127" s="817"/>
      <c r="DS127" s="817"/>
      <c r="DT127" s="817"/>
      <c r="DU127" s="817"/>
      <c r="DV127" s="794" t="s">
        <v>124</v>
      </c>
      <c r="DW127" s="794"/>
      <c r="DX127" s="794"/>
      <c r="DY127" s="794"/>
      <c r="DZ127" s="795"/>
    </row>
    <row r="128" spans="1:130" s="230" customFormat="1" ht="26.25" customHeight="1" thickBot="1" x14ac:dyDescent="0.25">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11830</v>
      </c>
      <c r="AB128" s="801"/>
      <c r="AC128" s="801"/>
      <c r="AD128" s="801"/>
      <c r="AE128" s="802"/>
      <c r="AF128" s="803">
        <v>11480</v>
      </c>
      <c r="AG128" s="801"/>
      <c r="AH128" s="801"/>
      <c r="AI128" s="801"/>
      <c r="AJ128" s="802"/>
      <c r="AK128" s="803">
        <v>10755</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124</v>
      </c>
      <c r="BG128" s="787"/>
      <c r="BH128" s="787"/>
      <c r="BI128" s="787"/>
      <c r="BJ128" s="787"/>
      <c r="BK128" s="787"/>
      <c r="BL128" s="810"/>
      <c r="BM128" s="786">
        <v>14.77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124</v>
      </c>
      <c r="DH128" s="791"/>
      <c r="DI128" s="791"/>
      <c r="DJ128" s="791"/>
      <c r="DK128" s="791"/>
      <c r="DL128" s="791" t="s">
        <v>124</v>
      </c>
      <c r="DM128" s="791"/>
      <c r="DN128" s="791"/>
      <c r="DO128" s="791"/>
      <c r="DP128" s="791"/>
      <c r="DQ128" s="791" t="s">
        <v>124</v>
      </c>
      <c r="DR128" s="791"/>
      <c r="DS128" s="791"/>
      <c r="DT128" s="791"/>
      <c r="DU128" s="791"/>
      <c r="DV128" s="792" t="s">
        <v>124</v>
      </c>
      <c r="DW128" s="792"/>
      <c r="DX128" s="792"/>
      <c r="DY128" s="792"/>
      <c r="DZ128" s="793"/>
    </row>
    <row r="129" spans="1:131" s="230" customFormat="1" ht="26.25" customHeight="1" x14ac:dyDescent="0.2">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4534603</v>
      </c>
      <c r="AB129" s="780"/>
      <c r="AC129" s="780"/>
      <c r="AD129" s="780"/>
      <c r="AE129" s="781"/>
      <c r="AF129" s="782">
        <v>4398245</v>
      </c>
      <c r="AG129" s="780"/>
      <c r="AH129" s="780"/>
      <c r="AI129" s="780"/>
      <c r="AJ129" s="781"/>
      <c r="AK129" s="782">
        <v>5372025</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124</v>
      </c>
      <c r="BG129" s="771"/>
      <c r="BH129" s="771"/>
      <c r="BI129" s="771"/>
      <c r="BJ129" s="771"/>
      <c r="BK129" s="771"/>
      <c r="BL129" s="772"/>
      <c r="BM129" s="770">
        <v>19.77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346701</v>
      </c>
      <c r="AB130" s="780"/>
      <c r="AC130" s="780"/>
      <c r="AD130" s="780"/>
      <c r="AE130" s="781"/>
      <c r="AF130" s="782">
        <v>329278</v>
      </c>
      <c r="AG130" s="780"/>
      <c r="AH130" s="780"/>
      <c r="AI130" s="780"/>
      <c r="AJ130" s="781"/>
      <c r="AK130" s="782">
        <v>305372</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4187902</v>
      </c>
      <c r="AB131" s="764"/>
      <c r="AC131" s="764"/>
      <c r="AD131" s="764"/>
      <c r="AE131" s="765"/>
      <c r="AF131" s="766">
        <v>4068967</v>
      </c>
      <c r="AG131" s="764"/>
      <c r="AH131" s="764"/>
      <c r="AI131" s="764"/>
      <c r="AJ131" s="765"/>
      <c r="AK131" s="766">
        <v>5066653</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1.1201551519999999</v>
      </c>
      <c r="AB132" s="745"/>
      <c r="AC132" s="745"/>
      <c r="AD132" s="745"/>
      <c r="AE132" s="746"/>
      <c r="AF132" s="747">
        <v>1.0262555579999999</v>
      </c>
      <c r="AG132" s="745"/>
      <c r="AH132" s="745"/>
      <c r="AI132" s="745"/>
      <c r="AJ132" s="746"/>
      <c r="AK132" s="747">
        <v>1.092259525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v>
      </c>
      <c r="AB133" s="724"/>
      <c r="AC133" s="724"/>
      <c r="AD133" s="724"/>
      <c r="AE133" s="725"/>
      <c r="AF133" s="723">
        <v>1</v>
      </c>
      <c r="AG133" s="724"/>
      <c r="AH133" s="724"/>
      <c r="AI133" s="724"/>
      <c r="AJ133" s="725"/>
      <c r="AK133" s="723">
        <v>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7EqdhZ8/myCuxDCTRfylSubqtEJwSCFlrvRlX8zMQgfkWgWg1ijyaQlM0kjX1lkwZldRL+mRt3maZ+hq1F2nQ==" saltValue="002rlndghw+Zss/bR8jx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I5zXzXhLUmSy7MIBCwidtVqHeHyJrXY4QKQwBfE+uh4+78wy1MzUAnmuvNlrUYltaVhwQ3y5LTsLZuELZzjbQ==" saltValue="ILQWZ1UbNwD9Oe5RxuZns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3Ndmja2bpxwDppJ0WWrMEl6GF4QpDOKIoglk5O7wSLCB3BoqTuH/BwTpNoREZ/4XAzYlkmKLkj14mOTp3TqPw==" saltValue="SPCP2ahfPtxcSQtat2Qkg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1447099</v>
      </c>
      <c r="AP9" s="281">
        <v>186554</v>
      </c>
      <c r="AQ9" s="282">
        <v>143407</v>
      </c>
      <c r="AR9" s="283">
        <v>30.1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216306</v>
      </c>
      <c r="AP10" s="284">
        <v>27885</v>
      </c>
      <c r="AQ10" s="285">
        <v>20271</v>
      </c>
      <c r="AR10" s="286">
        <v>37.6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1412</v>
      </c>
      <c r="AR11" s="286" t="s">
        <v>490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t="s">
        <v>490</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54934</v>
      </c>
      <c r="AP13" s="284">
        <v>7082</v>
      </c>
      <c r="AQ13" s="285">
        <v>5234</v>
      </c>
      <c r="AR13" s="286">
        <v>35.299999999999997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60097</v>
      </c>
      <c r="AP14" s="284">
        <v>7747</v>
      </c>
      <c r="AQ14" s="285">
        <v>3337</v>
      </c>
      <c r="AR14" s="286">
        <v>132.19999999999999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-109883</v>
      </c>
      <c r="AP15" s="284">
        <v>-14166</v>
      </c>
      <c r="AQ15" s="285">
        <v>-9830</v>
      </c>
      <c r="AR15" s="286">
        <v>44.1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179</v>
      </c>
      <c r="AL16" s="1134"/>
      <c r="AM16" s="1134"/>
      <c r="AN16" s="1135"/>
      <c r="AO16" s="284">
        <v>1668553</v>
      </c>
      <c r="AP16" s="284">
        <v>215103</v>
      </c>
      <c r="AQ16" s="285">
        <v>163831</v>
      </c>
      <c r="AR16" s="286">
        <v>31.3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20.11</v>
      </c>
      <c r="AP21" s="298">
        <v>14.18</v>
      </c>
      <c r="AQ21" s="299">
        <v>5.93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92</v>
      </c>
      <c r="AP22" s="303">
        <v>95.4</v>
      </c>
      <c r="AQ22" s="304">
        <v>-3.4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179487</v>
      </c>
      <c r="AP32" s="312">
        <v>23139</v>
      </c>
      <c r="AQ32" s="313">
        <v>86321</v>
      </c>
      <c r="AR32" s="314">
        <v>-73.2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146101</v>
      </c>
      <c r="AP35" s="312">
        <v>18835</v>
      </c>
      <c r="AQ35" s="313">
        <v>18581</v>
      </c>
      <c r="AR35" s="314">
        <v>1.4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45505</v>
      </c>
      <c r="AP36" s="312">
        <v>5866</v>
      </c>
      <c r="AQ36" s="313">
        <v>4521</v>
      </c>
      <c r="AR36" s="314">
        <v>29.8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375</v>
      </c>
      <c r="AP37" s="312">
        <v>48</v>
      </c>
      <c r="AQ37" s="313">
        <v>983</v>
      </c>
      <c r="AR37" s="314">
        <v>-95.1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20</v>
      </c>
      <c r="AR38" s="304" t="s">
        <v>490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-10755</v>
      </c>
      <c r="AP39" s="312">
        <v>-1386</v>
      </c>
      <c r="AQ39" s="313">
        <v>-4212</v>
      </c>
      <c r="AR39" s="314">
        <v>-67.099999999999994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-305372</v>
      </c>
      <c r="AP40" s="312">
        <v>-39367</v>
      </c>
      <c r="AQ40" s="313">
        <v>-70783</v>
      </c>
      <c r="AR40" s="314">
        <v>-44.4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289</v>
      </c>
      <c r="AL41" s="1127"/>
      <c r="AM41" s="1127"/>
      <c r="AN41" s="1128"/>
      <c r="AO41" s="312">
        <v>55341</v>
      </c>
      <c r="AP41" s="312">
        <v>7134</v>
      </c>
      <c r="AQ41" s="313">
        <v>35432</v>
      </c>
      <c r="AR41" s="314">
        <v>-79.900000000000006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2664871</v>
      </c>
      <c r="AN51" s="334">
        <v>324470</v>
      </c>
      <c r="AO51" s="335">
        <v>-5.6</v>
      </c>
      <c r="AP51" s="336">
        <v>145139</v>
      </c>
      <c r="AQ51" s="337">
        <v>19.5</v>
      </c>
      <c r="AR51" s="338">
        <v>-25.1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1982348</v>
      </c>
      <c r="AN52" s="342">
        <v>241367</v>
      </c>
      <c r="AO52" s="343">
        <v>-15.8</v>
      </c>
      <c r="AP52" s="344">
        <v>83762</v>
      </c>
      <c r="AQ52" s="345">
        <v>33.1</v>
      </c>
      <c r="AR52" s="346">
        <v>-48.9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2214159</v>
      </c>
      <c r="AN53" s="334">
        <v>270911</v>
      </c>
      <c r="AO53" s="335">
        <v>-16.5</v>
      </c>
      <c r="AP53" s="336">
        <v>125391</v>
      </c>
      <c r="AQ53" s="337">
        <v>-13.6</v>
      </c>
      <c r="AR53" s="338">
        <v>-2.9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1738779</v>
      </c>
      <c r="AN54" s="342">
        <v>212747</v>
      </c>
      <c r="AO54" s="343">
        <v>-11.9</v>
      </c>
      <c r="AP54" s="344">
        <v>68516</v>
      </c>
      <c r="AQ54" s="345">
        <v>-18.2</v>
      </c>
      <c r="AR54" s="346">
        <v>6.3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3154192</v>
      </c>
      <c r="AN55" s="334">
        <v>389166</v>
      </c>
      <c r="AO55" s="335">
        <v>43.7</v>
      </c>
      <c r="AP55" s="336">
        <v>138402</v>
      </c>
      <c r="AQ55" s="337">
        <v>10.4</v>
      </c>
      <c r="AR55" s="338">
        <v>33.299999999999997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2597233</v>
      </c>
      <c r="AN56" s="342">
        <v>320448</v>
      </c>
      <c r="AO56" s="343">
        <v>50.6</v>
      </c>
      <c r="AP56" s="344">
        <v>70652</v>
      </c>
      <c r="AQ56" s="345">
        <v>3.1</v>
      </c>
      <c r="AR56" s="346">
        <v>47.5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2314678</v>
      </c>
      <c r="AN57" s="334">
        <v>292775</v>
      </c>
      <c r="AO57" s="335">
        <v>-24.8</v>
      </c>
      <c r="AP57" s="336">
        <v>146367</v>
      </c>
      <c r="AQ57" s="337">
        <v>5.8</v>
      </c>
      <c r="AR57" s="338">
        <v>-30.6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1904891</v>
      </c>
      <c r="AN58" s="342">
        <v>240942</v>
      </c>
      <c r="AO58" s="343">
        <v>-24.8</v>
      </c>
      <c r="AP58" s="344">
        <v>79441</v>
      </c>
      <c r="AQ58" s="345">
        <v>12.4</v>
      </c>
      <c r="AR58" s="346">
        <v>-37.200000000000003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3746577</v>
      </c>
      <c r="AN59" s="334">
        <v>482993</v>
      </c>
      <c r="AO59" s="335">
        <v>65</v>
      </c>
      <c r="AP59" s="336">
        <v>165181</v>
      </c>
      <c r="AQ59" s="337">
        <v>12.9</v>
      </c>
      <c r="AR59" s="338">
        <v>52.1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2482708</v>
      </c>
      <c r="AN60" s="342">
        <v>320060</v>
      </c>
      <c r="AO60" s="343">
        <v>32.799999999999997</v>
      </c>
      <c r="AP60" s="344">
        <v>82246</v>
      </c>
      <c r="AQ60" s="345">
        <v>3.5</v>
      </c>
      <c r="AR60" s="346">
        <v>29.3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2818895</v>
      </c>
      <c r="AN61" s="349">
        <v>352063</v>
      </c>
      <c r="AO61" s="350">
        <v>12.4</v>
      </c>
      <c r="AP61" s="351">
        <v>144096</v>
      </c>
      <c r="AQ61" s="352">
        <v>7</v>
      </c>
      <c r="AR61" s="338">
        <v>5.4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2141192</v>
      </c>
      <c r="AN62" s="342">
        <v>267113</v>
      </c>
      <c r="AO62" s="343">
        <v>6.2</v>
      </c>
      <c r="AP62" s="344">
        <v>76923</v>
      </c>
      <c r="AQ62" s="345">
        <v>6.8</v>
      </c>
      <c r="AR62" s="346">
        <v>-0.6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kmyHf7VaCaKIm+lpOJe6du/r6I3mUfF3kuuG+3gnVy0G9sPXi5PV58OPkBRbJjfOGff98+qC3OFlNEOnAfBug==" saltValue="7nsDDBsbx40KL+IUrsn+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8ZwAdKGK+t7y6yewyGVw/4vZrOtTr7SYKpBUY7KD3oLyJANx0S9xLGeQtnvypW3IY0qVAc2isUnmB8q7jrpAaw==" saltValue="i10EbWtleCVv35BgYYij5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LZZTR4XfWXonwdttchH4P91lM7mJjAxgjfaRNpDhj6Nu3dK65OPsAG1/dYO2APTDeNDZtM3JPqmcwn1Zh7b7LA==" saltValue="hX7ySQjdKzKqW2nRk2XC+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143.27000000000001</v>
      </c>
      <c r="G47" s="12">
        <v>147.52000000000001</v>
      </c>
      <c r="H47" s="12">
        <v>148.71</v>
      </c>
      <c r="I47" s="12">
        <v>158.30000000000001</v>
      </c>
      <c r="J47" s="13">
        <v>153.55000000000001</v>
      </c>
    </row>
    <row r="48" spans="2:10" ht="57.75" customHeight="1" x14ac:dyDescent="0.2">
      <c r="B48" s="14"/>
      <c r="C48" s="1141" t="s">
        <v>4</v>
      </c>
      <c r="D48" s="1141"/>
      <c r="E48" s="1142"/>
      <c r="F48" s="15">
        <v>7.49</v>
      </c>
      <c r="G48" s="16">
        <v>9.4</v>
      </c>
      <c r="H48" s="16">
        <v>9.3800000000000008</v>
      </c>
      <c r="I48" s="16">
        <v>10.130000000000001</v>
      </c>
      <c r="J48" s="17">
        <v>6.07</v>
      </c>
    </row>
    <row r="49" spans="2:10" ht="57.75" customHeight="1" thickBot="1" x14ac:dyDescent="0.25">
      <c r="B49" s="18"/>
      <c r="C49" s="1143" t="s">
        <v>5</v>
      </c>
      <c r="D49" s="1143"/>
      <c r="E49" s="1144"/>
      <c r="F49" s="19" t="s">
        <v>534</v>
      </c>
      <c r="G49" s="20" t="s">
        <v>535</v>
      </c>
      <c r="H49" s="20">
        <v>0.35</v>
      </c>
      <c r="I49" s="20">
        <v>0.6</v>
      </c>
      <c r="J49" s="21">
        <v>14.28</v>
      </c>
    </row>
    <row r="50" spans="2:10" ht="13.2" x14ac:dyDescent="0.2"/>
  </sheetData>
  <sheetProtection algorithmName="SHA-512" hashValue="PfalEHBTu8jRtws0s93zxvFdrGXUSQ5rmz1cpG/FhBNL9OzuLmRa1A36afFhO/ojFWJe+Favp1sXeWOUFkF2Ug==" saltValue="jcQkJSYBQJq0mcQBN58bf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536</v>
      </c>
      <c r="D34" s="1151"/>
      <c r="E34" s="1152"/>
      <c r="F34" s="32">
        <v>7.49</v>
      </c>
      <c r="G34" s="33">
        <v>9.4</v>
      </c>
      <c r="H34" s="33">
        <v>9.3699999999999992</v>
      </c>
      <c r="I34" s="33">
        <v>10.119999999999999</v>
      </c>
      <c r="J34" s="34">
        <v>6.06</v>
      </c>
      <c r="K34" s="22"/>
      <c r="L34" s="22"/>
      <c r="M34" s="22"/>
      <c r="N34" s="22"/>
      <c r="O34" s="22"/>
      <c r="P34" s="22"/>
    </row>
    <row r="35" spans="1:16" ht="39" customHeight="1" x14ac:dyDescent="0.2">
      <c r="A35" s="22"/>
      <c r="B35" s="35"/>
      <c r="C35" s="1145" t="s">
        <v>537</v>
      </c>
      <c r="D35" s="1146"/>
      <c r="E35" s="1147"/>
      <c r="F35" s="36">
        <v>0</v>
      </c>
      <c r="G35" s="37">
        <v>0</v>
      </c>
      <c r="H35" s="37">
        <v>0</v>
      </c>
      <c r="I35" s="37">
        <v>0</v>
      </c>
      <c r="J35" s="38">
        <v>0.64</v>
      </c>
      <c r="K35" s="22"/>
      <c r="L35" s="22"/>
      <c r="M35" s="22"/>
      <c r="N35" s="22"/>
      <c r="O35" s="22"/>
      <c r="P35" s="22"/>
    </row>
    <row r="36" spans="1:16" ht="39" customHeight="1" x14ac:dyDescent="0.2">
      <c r="A36" s="22"/>
      <c r="B36" s="35"/>
      <c r="C36" s="1145" t="s">
        <v>538</v>
      </c>
      <c r="D36" s="1146"/>
      <c r="E36" s="1147"/>
      <c r="F36" s="36">
        <v>0.16</v>
      </c>
      <c r="G36" s="37">
        <v>0.01</v>
      </c>
      <c r="H36" s="37">
        <v>0.72</v>
      </c>
      <c r="I36" s="37">
        <v>1.39</v>
      </c>
      <c r="J36" s="38">
        <v>0.54</v>
      </c>
      <c r="K36" s="22"/>
      <c r="L36" s="22"/>
      <c r="M36" s="22"/>
      <c r="N36" s="22"/>
      <c r="O36" s="22"/>
      <c r="P36" s="22"/>
    </row>
    <row r="37" spans="1:16" ht="39" customHeight="1" x14ac:dyDescent="0.2">
      <c r="A37" s="22"/>
      <c r="B37" s="35"/>
      <c r="C37" s="1145" t="s">
        <v>539</v>
      </c>
      <c r="D37" s="1146"/>
      <c r="E37" s="1147"/>
      <c r="F37" s="36">
        <v>0</v>
      </c>
      <c r="G37" s="37">
        <v>0</v>
      </c>
      <c r="H37" s="37">
        <v>0</v>
      </c>
      <c r="I37" s="37">
        <v>0</v>
      </c>
      <c r="J37" s="38">
        <v>0.48</v>
      </c>
      <c r="K37" s="22"/>
      <c r="L37" s="22"/>
      <c r="M37" s="22"/>
      <c r="N37" s="22"/>
      <c r="O37" s="22"/>
      <c r="P37" s="22"/>
    </row>
    <row r="38" spans="1:16" ht="39" customHeight="1" x14ac:dyDescent="0.2">
      <c r="A38" s="22"/>
      <c r="B38" s="35"/>
      <c r="C38" s="1145" t="s">
        <v>540</v>
      </c>
      <c r="D38" s="1146"/>
      <c r="E38" s="1147"/>
      <c r="F38" s="36">
        <v>0</v>
      </c>
      <c r="G38" s="37">
        <v>0</v>
      </c>
      <c r="H38" s="37">
        <v>0</v>
      </c>
      <c r="I38" s="37">
        <v>0</v>
      </c>
      <c r="J38" s="38">
        <v>0.23</v>
      </c>
      <c r="K38" s="22"/>
      <c r="L38" s="22"/>
      <c r="M38" s="22"/>
      <c r="N38" s="22"/>
      <c r="O38" s="22"/>
      <c r="P38" s="22"/>
    </row>
    <row r="39" spans="1:16" ht="39" customHeight="1" x14ac:dyDescent="0.2">
      <c r="A39" s="22"/>
      <c r="B39" s="35"/>
      <c r="C39" s="1145" t="s">
        <v>541</v>
      </c>
      <c r="D39" s="1146"/>
      <c r="E39" s="1147"/>
      <c r="F39" s="36">
        <v>0.06</v>
      </c>
      <c r="G39" s="37">
        <v>0</v>
      </c>
      <c r="H39" s="37">
        <v>0.12</v>
      </c>
      <c r="I39" s="37">
        <v>0.1</v>
      </c>
      <c r="J39" s="38">
        <v>0.08</v>
      </c>
      <c r="K39" s="22"/>
      <c r="L39" s="22"/>
      <c r="M39" s="22"/>
      <c r="N39" s="22"/>
      <c r="O39" s="22"/>
      <c r="P39" s="22"/>
    </row>
    <row r="40" spans="1:16" ht="39" customHeight="1" x14ac:dyDescent="0.2">
      <c r="A40" s="22"/>
      <c r="B40" s="35"/>
      <c r="C40" s="1145" t="s">
        <v>542</v>
      </c>
      <c r="D40" s="1146"/>
      <c r="E40" s="1147"/>
      <c r="F40" s="36">
        <v>0</v>
      </c>
      <c r="G40" s="37">
        <v>0</v>
      </c>
      <c r="H40" s="37">
        <v>0.16</v>
      </c>
      <c r="I40" s="37">
        <v>0.03</v>
      </c>
      <c r="J40" s="38">
        <v>0</v>
      </c>
      <c r="K40" s="22"/>
      <c r="L40" s="22"/>
      <c r="M40" s="22"/>
      <c r="N40" s="22"/>
      <c r="O40" s="22"/>
      <c r="P40" s="22"/>
    </row>
    <row r="41" spans="1:16" ht="39" customHeight="1" x14ac:dyDescent="0.2">
      <c r="A41" s="22"/>
      <c r="B41" s="35"/>
      <c r="C41" s="1145" t="s">
        <v>543</v>
      </c>
      <c r="D41" s="1146"/>
      <c r="E41" s="1147"/>
      <c r="F41" s="36">
        <v>0</v>
      </c>
      <c r="G41" s="37">
        <v>0</v>
      </c>
      <c r="H41" s="37">
        <v>0</v>
      </c>
      <c r="I41" s="37">
        <v>0</v>
      </c>
      <c r="J41" s="38">
        <v>0</v>
      </c>
      <c r="K41" s="22"/>
      <c r="L41" s="22"/>
      <c r="M41" s="22"/>
      <c r="N41" s="22"/>
      <c r="O41" s="22"/>
      <c r="P41" s="22"/>
    </row>
    <row r="42" spans="1:16" ht="39" customHeight="1" x14ac:dyDescent="0.2">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545</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Fg6Pz/C57i5tYfm5gJcH02c8bX/hLCpVUXWEYJina8ItDSBLuK5YxRctbMjzsdtpFFAx4m+DzZRN73+5Xt1Fg==" saltValue="itxiqpS/VmeDCI3/JtXe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233</v>
      </c>
      <c r="L45" s="60">
        <v>217</v>
      </c>
      <c r="M45" s="60">
        <v>210</v>
      </c>
      <c r="N45" s="60">
        <v>191</v>
      </c>
      <c r="O45" s="61">
        <v>179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2">
      <c r="A48" s="48"/>
      <c r="B48" s="1178"/>
      <c r="C48" s="1179"/>
      <c r="D48" s="62"/>
      <c r="E48" s="1155" t="s">
        <v>13</v>
      </c>
      <c r="F48" s="1155"/>
      <c r="G48" s="1155"/>
      <c r="H48" s="1155"/>
      <c r="I48" s="1155"/>
      <c r="J48" s="1156"/>
      <c r="K48" s="63">
        <v>169</v>
      </c>
      <c r="L48" s="64">
        <v>161</v>
      </c>
      <c r="M48" s="64">
        <v>153</v>
      </c>
      <c r="N48" s="64">
        <v>150</v>
      </c>
      <c r="O48" s="65">
        <v>146</v>
      </c>
      <c r="P48" s="48"/>
      <c r="Q48" s="48"/>
      <c r="R48" s="48"/>
      <c r="S48" s="48"/>
      <c r="T48" s="48"/>
      <c r="U48" s="48"/>
    </row>
    <row r="49" spans="1:21" ht="30.75" customHeight="1" x14ac:dyDescent="0.2">
      <c r="A49" s="48"/>
      <c r="B49" s="1178"/>
      <c r="C49" s="1179"/>
      <c r="D49" s="62"/>
      <c r="E49" s="1155" t="s">
        <v>14</v>
      </c>
      <c r="F49" s="1155"/>
      <c r="G49" s="1155"/>
      <c r="H49" s="1155"/>
      <c r="I49" s="1155"/>
      <c r="J49" s="1156"/>
      <c r="K49" s="63">
        <v>46</v>
      </c>
      <c r="L49" s="64">
        <v>41</v>
      </c>
      <c r="M49" s="64">
        <v>42</v>
      </c>
      <c r="N49" s="64">
        <v>42</v>
      </c>
      <c r="O49" s="65">
        <v>46</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490</v>
      </c>
      <c r="L50" s="64" t="s">
        <v>490</v>
      </c>
      <c r="M50" s="64" t="s">
        <v>490</v>
      </c>
      <c r="N50" s="64" t="s">
        <v>490</v>
      </c>
      <c r="O50" s="65">
        <v>0</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400</v>
      </c>
      <c r="L52" s="64">
        <v>378</v>
      </c>
      <c r="M52" s="64">
        <v>359</v>
      </c>
      <c r="N52" s="64">
        <v>340</v>
      </c>
      <c r="O52" s="65">
        <v>316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48</v>
      </c>
      <c r="L53" s="69">
        <v>41</v>
      </c>
      <c r="M53" s="69">
        <v>46</v>
      </c>
      <c r="N53" s="69">
        <v>43</v>
      </c>
      <c r="O53" s="70">
        <v>55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laVetGpFnFJ5QlfGuSCcOSN+nAUUFW6Ch4upaRguxNCwZyYZSKGM7V53ySIF8aCtqY7pHN5531TdA7TpsOr8Q==" saltValue="K8Cwe3Wmrm00WQbEK+fpE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6" t="s">
        <v>30</v>
      </c>
      <c r="C41" s="1197"/>
      <c r="D41" s="105"/>
      <c r="E41" s="1198" t="s">
        <v>31</v>
      </c>
      <c r="F41" s="1198"/>
      <c r="G41" s="1198"/>
      <c r="H41" s="1199"/>
      <c r="I41" s="355">
        <v>1777</v>
      </c>
      <c r="J41" s="356">
        <v>1587</v>
      </c>
      <c r="K41" s="356">
        <v>1402</v>
      </c>
      <c r="L41" s="356">
        <v>1235</v>
      </c>
      <c r="M41" s="357">
        <v>1079</v>
      </c>
    </row>
    <row r="42" spans="2:13" ht="27.75" customHeight="1" x14ac:dyDescent="0.2">
      <c r="B42" s="1186"/>
      <c r="C42" s="1187"/>
      <c r="D42" s="106"/>
      <c r="E42" s="1190" t="s">
        <v>32</v>
      </c>
      <c r="F42" s="1190"/>
      <c r="G42" s="1190"/>
      <c r="H42" s="1191"/>
      <c r="I42" s="358" t="s">
        <v>490</v>
      </c>
      <c r="J42" s="359" t="s">
        <v>490</v>
      </c>
      <c r="K42" s="359" t="s">
        <v>490</v>
      </c>
      <c r="L42" s="359" t="s">
        <v>490</v>
      </c>
      <c r="M42" s="360">
        <v>1</v>
      </c>
    </row>
    <row r="43" spans="2:13" ht="27.75" customHeight="1" x14ac:dyDescent="0.2">
      <c r="B43" s="1186"/>
      <c r="C43" s="1187"/>
      <c r="D43" s="106"/>
      <c r="E43" s="1190" t="s">
        <v>33</v>
      </c>
      <c r="F43" s="1190"/>
      <c r="G43" s="1190"/>
      <c r="H43" s="1191"/>
      <c r="I43" s="358">
        <v>1289</v>
      </c>
      <c r="J43" s="359">
        <v>1172</v>
      </c>
      <c r="K43" s="359">
        <v>1035</v>
      </c>
      <c r="L43" s="359">
        <v>903</v>
      </c>
      <c r="M43" s="360">
        <v>766</v>
      </c>
    </row>
    <row r="44" spans="2:13" ht="27.75" customHeight="1" x14ac:dyDescent="0.2">
      <c r="B44" s="1186"/>
      <c r="C44" s="1187"/>
      <c r="D44" s="106"/>
      <c r="E44" s="1190" t="s">
        <v>34</v>
      </c>
      <c r="F44" s="1190"/>
      <c r="G44" s="1190"/>
      <c r="H44" s="1191"/>
      <c r="I44" s="358">
        <v>224</v>
      </c>
      <c r="J44" s="359">
        <v>223</v>
      </c>
      <c r="K44" s="359">
        <v>418</v>
      </c>
      <c r="L44" s="359">
        <v>1020</v>
      </c>
      <c r="M44" s="360">
        <v>1061</v>
      </c>
    </row>
    <row r="45" spans="2:13" ht="27.75" customHeight="1" x14ac:dyDescent="0.2">
      <c r="B45" s="1186"/>
      <c r="C45" s="1187"/>
      <c r="D45" s="106"/>
      <c r="E45" s="1190" t="s">
        <v>35</v>
      </c>
      <c r="F45" s="1190"/>
      <c r="G45" s="1190"/>
      <c r="H45" s="1191"/>
      <c r="I45" s="358">
        <v>1107</v>
      </c>
      <c r="J45" s="359">
        <v>1346</v>
      </c>
      <c r="K45" s="359">
        <v>1047</v>
      </c>
      <c r="L45" s="359">
        <v>1048</v>
      </c>
      <c r="M45" s="360">
        <v>976</v>
      </c>
    </row>
    <row r="46" spans="2:13" ht="27.75" customHeight="1" x14ac:dyDescent="0.2">
      <c r="B46" s="1186"/>
      <c r="C46" s="1187"/>
      <c r="D46" s="107"/>
      <c r="E46" s="1190" t="s">
        <v>36</v>
      </c>
      <c r="F46" s="1190"/>
      <c r="G46" s="1190"/>
      <c r="H46" s="1191"/>
      <c r="I46" s="358" t="s">
        <v>490</v>
      </c>
      <c r="J46" s="359" t="s">
        <v>490</v>
      </c>
      <c r="K46" s="359" t="s">
        <v>490</v>
      </c>
      <c r="L46" s="359" t="s">
        <v>490</v>
      </c>
      <c r="M46" s="360" t="s">
        <v>490</v>
      </c>
    </row>
    <row r="47" spans="2:13" ht="27.75" customHeight="1" x14ac:dyDescent="0.2">
      <c r="B47" s="1186"/>
      <c r="C47" s="1187"/>
      <c r="D47" s="108"/>
      <c r="E47" s="1200" t="s">
        <v>37</v>
      </c>
      <c r="F47" s="1201"/>
      <c r="G47" s="1201"/>
      <c r="H47" s="1202"/>
      <c r="I47" s="358" t="s">
        <v>490</v>
      </c>
      <c r="J47" s="359" t="s">
        <v>490</v>
      </c>
      <c r="K47" s="359" t="s">
        <v>490</v>
      </c>
      <c r="L47" s="359" t="s">
        <v>490</v>
      </c>
      <c r="M47" s="360" t="s">
        <v>490</v>
      </c>
    </row>
    <row r="48" spans="2:13" ht="27.75" customHeight="1" x14ac:dyDescent="0.2">
      <c r="B48" s="1186"/>
      <c r="C48" s="1187"/>
      <c r="D48" s="106"/>
      <c r="E48" s="1190" t="s">
        <v>38</v>
      </c>
      <c r="F48" s="1190"/>
      <c r="G48" s="1190"/>
      <c r="H48" s="1191"/>
      <c r="I48" s="358" t="s">
        <v>490</v>
      </c>
      <c r="J48" s="359" t="s">
        <v>490</v>
      </c>
      <c r="K48" s="359" t="s">
        <v>490</v>
      </c>
      <c r="L48" s="359" t="s">
        <v>490</v>
      </c>
      <c r="M48" s="360" t="s">
        <v>490</v>
      </c>
    </row>
    <row r="49" spans="2:13" ht="27.75" customHeight="1" x14ac:dyDescent="0.2">
      <c r="B49" s="1188"/>
      <c r="C49" s="1189"/>
      <c r="D49" s="106"/>
      <c r="E49" s="1190" t="s">
        <v>39</v>
      </c>
      <c r="F49" s="1190"/>
      <c r="G49" s="1190"/>
      <c r="H49" s="1191"/>
      <c r="I49" s="358">
        <v>20</v>
      </c>
      <c r="J49" s="359" t="s">
        <v>490</v>
      </c>
      <c r="K49" s="359" t="s">
        <v>490</v>
      </c>
      <c r="L49" s="359" t="s">
        <v>490</v>
      </c>
      <c r="M49" s="360" t="s">
        <v>490</v>
      </c>
    </row>
    <row r="50" spans="2:13" ht="27.75" customHeight="1" x14ac:dyDescent="0.2">
      <c r="B50" s="1184" t="s">
        <v>40</v>
      </c>
      <c r="C50" s="1185"/>
      <c r="D50" s="109"/>
      <c r="E50" s="1190" t="s">
        <v>41</v>
      </c>
      <c r="F50" s="1190"/>
      <c r="G50" s="1190"/>
      <c r="H50" s="1191"/>
      <c r="I50" s="358">
        <v>12999</v>
      </c>
      <c r="J50" s="359">
        <v>12637</v>
      </c>
      <c r="K50" s="359">
        <v>12292</v>
      </c>
      <c r="L50" s="359">
        <v>12613</v>
      </c>
      <c r="M50" s="360">
        <v>13706</v>
      </c>
    </row>
    <row r="51" spans="2:13" ht="27.75" customHeight="1" x14ac:dyDescent="0.2">
      <c r="B51" s="1186"/>
      <c r="C51" s="1187"/>
      <c r="D51" s="106"/>
      <c r="E51" s="1190" t="s">
        <v>42</v>
      </c>
      <c r="F51" s="1190"/>
      <c r="G51" s="1190"/>
      <c r="H51" s="1191"/>
      <c r="I51" s="358">
        <v>34</v>
      </c>
      <c r="J51" s="359">
        <v>32</v>
      </c>
      <c r="K51" s="359">
        <v>28</v>
      </c>
      <c r="L51" s="359">
        <v>22</v>
      </c>
      <c r="M51" s="360">
        <v>11</v>
      </c>
    </row>
    <row r="52" spans="2:13" ht="27.75" customHeight="1" x14ac:dyDescent="0.2">
      <c r="B52" s="1188"/>
      <c r="C52" s="1189"/>
      <c r="D52" s="106"/>
      <c r="E52" s="1190" t="s">
        <v>43</v>
      </c>
      <c r="F52" s="1190"/>
      <c r="G52" s="1190"/>
      <c r="H52" s="1191"/>
      <c r="I52" s="358">
        <v>2871</v>
      </c>
      <c r="J52" s="359">
        <v>2568</v>
      </c>
      <c r="K52" s="359">
        <v>2491</v>
      </c>
      <c r="L52" s="359">
        <v>2505</v>
      </c>
      <c r="M52" s="360">
        <v>2230</v>
      </c>
    </row>
    <row r="53" spans="2:13" ht="27.75" customHeight="1" thickBot="1" x14ac:dyDescent="0.25">
      <c r="B53" s="1192" t="s">
        <v>19</v>
      </c>
      <c r="C53" s="1193"/>
      <c r="D53" s="110"/>
      <c r="E53" s="1194" t="s">
        <v>44</v>
      </c>
      <c r="F53" s="1194"/>
      <c r="G53" s="1194"/>
      <c r="H53" s="1195"/>
      <c r="I53" s="361">
        <v>-11489</v>
      </c>
      <c r="J53" s="362">
        <v>-10909</v>
      </c>
      <c r="K53" s="362">
        <v>-10909</v>
      </c>
      <c r="L53" s="362">
        <v>-10935</v>
      </c>
      <c r="M53" s="363">
        <v>-12065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SQQKNm1EpPjZmo5L/7R+9qXk2c6JN9p0jSdiW9dsiuZqTVQpsmjO3cPeIFdPJMDMa33hvw1OaNtVWp21abvFhg==" saltValue="N+7NU+JlzvMwfCDrUJ8G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1" t="s">
        <v>46</v>
      </c>
      <c r="D55" s="1211"/>
      <c r="E55" s="1212"/>
      <c r="F55" s="122">
        <v>6743</v>
      </c>
      <c r="G55" s="122">
        <v>6962</v>
      </c>
      <c r="H55" s="123">
        <v>8249</v>
      </c>
    </row>
    <row r="56" spans="2:8" ht="52.5" customHeight="1" x14ac:dyDescent="0.2">
      <c r="B56" s="124"/>
      <c r="C56" s="1213" t="s">
        <v>47</v>
      </c>
      <c r="D56" s="1213"/>
      <c r="E56" s="1214"/>
      <c r="F56" s="125">
        <v>2149</v>
      </c>
      <c r="G56" s="125">
        <v>2050</v>
      </c>
      <c r="H56" s="126">
        <v>1900</v>
      </c>
    </row>
    <row r="57" spans="2:8" ht="53.25" customHeight="1" x14ac:dyDescent="0.2">
      <c r="B57" s="124"/>
      <c r="C57" s="1215" t="s">
        <v>48</v>
      </c>
      <c r="D57" s="1215"/>
      <c r="E57" s="1216"/>
      <c r="F57" s="127">
        <v>5358</v>
      </c>
      <c r="G57" s="127">
        <v>6177</v>
      </c>
      <c r="H57" s="128">
        <v>5659</v>
      </c>
    </row>
    <row r="58" spans="2:8" ht="45.75" customHeight="1" x14ac:dyDescent="0.2">
      <c r="B58" s="129"/>
      <c r="C58" s="1203" t="s">
        <v>49</v>
      </c>
      <c r="D58" s="1204"/>
      <c r="E58" s="1205"/>
      <c r="F58" s="130"/>
      <c r="G58" s="130"/>
      <c r="H58" s="131"/>
    </row>
    <row r="59" spans="2:8" ht="45.75" customHeight="1" x14ac:dyDescent="0.2">
      <c r="B59" s="129"/>
      <c r="C59" s="1203" t="s">
        <v>50</v>
      </c>
      <c r="D59" s="1204"/>
      <c r="E59" s="1205"/>
      <c r="F59" s="130"/>
      <c r="G59" s="130"/>
      <c r="H59" s="131"/>
    </row>
    <row r="60" spans="2:8" ht="45.75" customHeight="1" x14ac:dyDescent="0.2">
      <c r="B60" s="129"/>
      <c r="C60" s="1203" t="s">
        <v>50</v>
      </c>
      <c r="D60" s="1204"/>
      <c r="E60" s="1205"/>
      <c r="F60" s="130"/>
      <c r="G60" s="130"/>
      <c r="H60" s="131"/>
    </row>
    <row r="61" spans="2:8" ht="45.75" customHeight="1" x14ac:dyDescent="0.2">
      <c r="B61" s="129"/>
      <c r="C61" s="1203" t="s">
        <v>50</v>
      </c>
      <c r="D61" s="1204"/>
      <c r="E61" s="1205"/>
      <c r="F61" s="130"/>
      <c r="G61" s="130"/>
      <c r="H61" s="131"/>
    </row>
    <row r="62" spans="2:8" ht="45.75" customHeight="1" thickBot="1" x14ac:dyDescent="0.25">
      <c r="B62" s="132"/>
      <c r="C62" s="1206" t="s">
        <v>50</v>
      </c>
      <c r="D62" s="1207"/>
      <c r="E62" s="1208"/>
      <c r="F62" s="133"/>
      <c r="G62" s="133"/>
      <c r="H62" s="134"/>
    </row>
    <row r="63" spans="2:8" ht="52.5" customHeight="1" thickBot="1" x14ac:dyDescent="0.25">
      <c r="B63" s="135"/>
      <c r="C63" s="1209" t="s">
        <v>51</v>
      </c>
      <c r="D63" s="1209"/>
      <c r="E63" s="1210"/>
      <c r="F63" s="136">
        <v>14251</v>
      </c>
      <c r="G63" s="136">
        <v>15190</v>
      </c>
      <c r="H63" s="137">
        <v>15809</v>
      </c>
    </row>
    <row r="64" spans="2:8" ht="13.2" x14ac:dyDescent="0.2"/>
  </sheetData>
  <sheetProtection algorithmName="SHA-512" hashValue="pOG2SlKZdgvQGLe6YG/NSNiZ1jZLQDU++ZQp3Krd/2K3dfedQJWNKhH3GY68OUSoma3YiPxla1oqKsNcDLA3lg==" saltValue="gj//oWdRk1gKw86UAHdy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52</v>
      </c>
      <c r="E2" s="149"/>
      <c r="F2" s="150" t="s">
        <v>528</v>
      </c>
      <c r="G2" s="151"/>
      <c r="H2" s="152"/>
    </row>
    <row r="3" spans="1:8" x14ac:dyDescent="0.2">
      <c r="A3" s="148" t="s">
        <v>521</v>
      </c>
      <c r="B3" s="153"/>
      <c r="C3" s="154"/>
      <c r="D3" s="155">
        <v>324470</v>
      </c>
      <c r="E3" s="156"/>
      <c r="F3" s="157">
        <v>145139</v>
      </c>
      <c r="G3" s="158"/>
      <c r="H3" s="159"/>
    </row>
    <row r="4" spans="1:8" x14ac:dyDescent="0.2">
      <c r="A4" s="160"/>
      <c r="B4" s="161"/>
      <c r="C4" s="162"/>
      <c r="D4" s="163">
        <v>241367</v>
      </c>
      <c r="E4" s="164"/>
      <c r="F4" s="165">
        <v>83762</v>
      </c>
      <c r="G4" s="166"/>
      <c r="H4" s="167"/>
    </row>
    <row r="5" spans="1:8" x14ac:dyDescent="0.2">
      <c r="A5" s="148" t="s">
        <v>523</v>
      </c>
      <c r="B5" s="153"/>
      <c r="C5" s="154"/>
      <c r="D5" s="155">
        <v>270911</v>
      </c>
      <c r="E5" s="156"/>
      <c r="F5" s="157">
        <v>125391</v>
      </c>
      <c r="G5" s="158"/>
      <c r="H5" s="159"/>
    </row>
    <row r="6" spans="1:8" x14ac:dyDescent="0.2">
      <c r="A6" s="160"/>
      <c r="B6" s="161"/>
      <c r="C6" s="162"/>
      <c r="D6" s="163">
        <v>212747</v>
      </c>
      <c r="E6" s="164"/>
      <c r="F6" s="165">
        <v>68516</v>
      </c>
      <c r="G6" s="166"/>
      <c r="H6" s="167"/>
    </row>
    <row r="7" spans="1:8" x14ac:dyDescent="0.2">
      <c r="A7" s="148" t="s">
        <v>524</v>
      </c>
      <c r="B7" s="153"/>
      <c r="C7" s="154"/>
      <c r="D7" s="155">
        <v>389166</v>
      </c>
      <c r="E7" s="156"/>
      <c r="F7" s="157">
        <v>138402</v>
      </c>
      <c r="G7" s="158"/>
      <c r="H7" s="159"/>
    </row>
    <row r="8" spans="1:8" x14ac:dyDescent="0.2">
      <c r="A8" s="160"/>
      <c r="B8" s="161"/>
      <c r="C8" s="162"/>
      <c r="D8" s="163">
        <v>320448</v>
      </c>
      <c r="E8" s="164"/>
      <c r="F8" s="165">
        <v>70652</v>
      </c>
      <c r="G8" s="166"/>
      <c r="H8" s="167"/>
    </row>
    <row r="9" spans="1:8" x14ac:dyDescent="0.2">
      <c r="A9" s="148" t="s">
        <v>525</v>
      </c>
      <c r="B9" s="153"/>
      <c r="C9" s="154"/>
      <c r="D9" s="155">
        <v>292775</v>
      </c>
      <c r="E9" s="156"/>
      <c r="F9" s="157">
        <v>146367</v>
      </c>
      <c r="G9" s="158"/>
      <c r="H9" s="159"/>
    </row>
    <row r="10" spans="1:8" x14ac:dyDescent="0.2">
      <c r="A10" s="160"/>
      <c r="B10" s="161"/>
      <c r="C10" s="162"/>
      <c r="D10" s="163">
        <v>240942</v>
      </c>
      <c r="E10" s="164"/>
      <c r="F10" s="165">
        <v>79441</v>
      </c>
      <c r="G10" s="166"/>
      <c r="H10" s="167"/>
    </row>
    <row r="11" spans="1:8" x14ac:dyDescent="0.2">
      <c r="A11" s="148" t="s">
        <v>526</v>
      </c>
      <c r="B11" s="153"/>
      <c r="C11" s="154"/>
      <c r="D11" s="155">
        <v>482993</v>
      </c>
      <c r="E11" s="156"/>
      <c r="F11" s="157">
        <v>165181</v>
      </c>
      <c r="G11" s="158"/>
      <c r="H11" s="159"/>
    </row>
    <row r="12" spans="1:8" x14ac:dyDescent="0.2">
      <c r="A12" s="160"/>
      <c r="B12" s="161"/>
      <c r="C12" s="168"/>
      <c r="D12" s="163">
        <v>320060</v>
      </c>
      <c r="E12" s="164"/>
      <c r="F12" s="165">
        <v>82246</v>
      </c>
      <c r="G12" s="166"/>
      <c r="H12" s="167"/>
    </row>
    <row r="13" spans="1:8" x14ac:dyDescent="0.2">
      <c r="A13" s="148"/>
      <c r="B13" s="153"/>
      <c r="C13" s="169"/>
      <c r="D13" s="170">
        <v>352063</v>
      </c>
      <c r="E13" s="171"/>
      <c r="F13" s="172">
        <v>144096</v>
      </c>
      <c r="G13" s="173"/>
      <c r="H13" s="159"/>
    </row>
    <row r="14" spans="1:8" x14ac:dyDescent="0.2">
      <c r="A14" s="160"/>
      <c r="B14" s="161"/>
      <c r="C14" s="162"/>
      <c r="D14" s="163">
        <v>267113</v>
      </c>
      <c r="E14" s="164"/>
      <c r="F14" s="165">
        <v>76923</v>
      </c>
      <c r="G14" s="166"/>
      <c r="H14" s="167"/>
    </row>
    <row r="17" spans="1:11" x14ac:dyDescent="0.2">
      <c r="A17" s="144" t="s">
        <v>53</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54</v>
      </c>
      <c r="B19" s="174">
        <f>ROUND(VALUE(SUBSTITUTE(実質収支比率等に係る経年分析!F$48,"▲","-")),2)</f>
        <v>7.49</v>
      </c>
      <c r="C19" s="174">
        <f>ROUND(VALUE(SUBSTITUTE(実質収支比率等に係る経年分析!G$48,"▲","-")),2)</f>
        <v>9.4</v>
      </c>
      <c r="D19" s="174">
        <f>ROUND(VALUE(SUBSTITUTE(実質収支比率等に係る経年分析!H$48,"▲","-")),2)</f>
        <v>9.3800000000000008</v>
      </c>
      <c r="E19" s="174">
        <f>ROUND(VALUE(SUBSTITUTE(実質収支比率等に係る経年分析!I$48,"▲","-")),2)</f>
        <v>10.130000000000001</v>
      </c>
      <c r="F19" s="174">
        <f>ROUND(VALUE(SUBSTITUTE(実質収支比率等に係る経年分析!J$48,"▲","-")),2)</f>
        <v>6.07</v>
      </c>
    </row>
    <row r="20" spans="1:11" x14ac:dyDescent="0.2">
      <c r="A20" s="174" t="s">
        <v>55</v>
      </c>
      <c r="B20" s="174">
        <f>ROUND(VALUE(SUBSTITUTE(実質収支比率等に係る経年分析!F$47,"▲","-")),2)</f>
        <v>143.27000000000001</v>
      </c>
      <c r="C20" s="174">
        <f>ROUND(VALUE(SUBSTITUTE(実質収支比率等に係る経年分析!G$47,"▲","-")),2)</f>
        <v>147.52000000000001</v>
      </c>
      <c r="D20" s="174">
        <f>ROUND(VALUE(SUBSTITUTE(実質収支比率等に係る経年分析!H$47,"▲","-")),2)</f>
        <v>148.71</v>
      </c>
      <c r="E20" s="174">
        <f>ROUND(VALUE(SUBSTITUTE(実質収支比率等に係る経年分析!I$47,"▲","-")),2)</f>
        <v>158.30000000000001</v>
      </c>
      <c r="F20" s="174">
        <f>ROUND(VALUE(SUBSTITUTE(実質収支比率等に係る経年分析!J$47,"▲","-")),2)</f>
        <v>153.55000000000001</v>
      </c>
    </row>
    <row r="21" spans="1:11" x14ac:dyDescent="0.2">
      <c r="A21" s="174" t="s">
        <v>56</v>
      </c>
      <c r="B21" s="174">
        <f>IF(ISNUMBER(VALUE(SUBSTITUTE(実質収支比率等に係る経年分析!F$49,"▲","-"))),ROUND(VALUE(SUBSTITUTE(実質収支比率等に係る経年分析!F$49,"▲","-")),2),NA())</f>
        <v>-0.14000000000000001</v>
      </c>
      <c r="C21" s="174">
        <f>IF(ISNUMBER(VALUE(SUBSTITUTE(実質収支比率等に係る経年分析!G$49,"▲","-"))),ROUND(VALUE(SUBSTITUTE(実質収支比率等に係る経年分析!G$49,"▲","-")),2),NA())</f>
        <v>-2.5099999999999998</v>
      </c>
      <c r="D21" s="174">
        <f>IF(ISNUMBER(VALUE(SUBSTITUTE(実質収支比率等に係る経年分析!H$49,"▲","-"))),ROUND(VALUE(SUBSTITUTE(実質収支比率等に係る経年分析!H$49,"▲","-")),2),NA())</f>
        <v>0.35</v>
      </c>
      <c r="E21" s="174">
        <f>IF(ISNUMBER(VALUE(SUBSTITUTE(実質収支比率等に係る経年分析!I$49,"▲","-"))),ROUND(VALUE(SUBSTITUTE(実質収支比率等に係る経年分析!I$49,"▲","-")),2),NA())</f>
        <v>0.6</v>
      </c>
      <c r="F21" s="174">
        <f>IF(ISNUMBER(VALUE(SUBSTITUTE(実質収支比率等に係る経年分析!J$49,"▲","-"))),ROUND(VALUE(SUBSTITUTE(実質収支比率等に係る経年分析!J$49,"▲","-")),2),NA())</f>
        <v>14.28</v>
      </c>
    </row>
    <row r="24" spans="1:11" x14ac:dyDescent="0.2">
      <c r="A24" s="144" t="s">
        <v>57</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国民健康保険診療事業特別会計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特定環境保全公共下水道事業特別会計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2">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0.54</v>
      </c>
    </row>
    <row r="35" spans="1:16" x14ac:dyDescent="0.2">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9.3699999999999992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10.119999999999999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6.06</v>
      </c>
    </row>
    <row r="39" spans="1:16" x14ac:dyDescent="0.2">
      <c r="A39" s="144" t="s">
        <v>60</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400</v>
      </c>
      <c r="E42" s="176"/>
      <c r="F42" s="176"/>
      <c r="G42" s="176">
        <f>'実質公債費比率（分子）の構造'!L$52</f>
        <v>378</v>
      </c>
      <c r="H42" s="176"/>
      <c r="I42" s="176"/>
      <c r="J42" s="176">
        <f>'実質公債費比率（分子）の構造'!M$52</f>
        <v>359</v>
      </c>
      <c r="K42" s="176"/>
      <c r="L42" s="176"/>
      <c r="M42" s="176">
        <f>'実質公債費比率（分子）の構造'!N$52</f>
        <v>340</v>
      </c>
      <c r="N42" s="176"/>
      <c r="O42" s="176"/>
      <c r="P42" s="176">
        <f>'実質公債費比率（分子）の構造'!O$52</f>
        <v>316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f>'実質公債費比率（分子）の構造'!O$50</f>
        <v>0</v>
      </c>
      <c r="O44" s="176"/>
      <c r="P44" s="176"/>
    </row>
    <row r="45" spans="1:16" x14ac:dyDescent="0.2">
      <c r="A45" s="176" t="s">
        <v>65</v>
      </c>
      <c r="B45" s="176">
        <f>'実質公債費比率（分子）の構造'!K$49</f>
        <v>46</v>
      </c>
      <c r="C45" s="176"/>
      <c r="D45" s="176"/>
      <c r="E45" s="176">
        <f>'実質公債費比率（分子）の構造'!L$49</f>
        <v>41</v>
      </c>
      <c r="F45" s="176"/>
      <c r="G45" s="176"/>
      <c r="H45" s="176">
        <f>'実質公債費比率（分子）の構造'!M$49</f>
        <v>42</v>
      </c>
      <c r="I45" s="176"/>
      <c r="J45" s="176"/>
      <c r="K45" s="176">
        <f>'実質公債費比率（分子）の構造'!N$49</f>
        <v>42</v>
      </c>
      <c r="L45" s="176"/>
      <c r="M45" s="176"/>
      <c r="N45" s="176">
        <f>'実質公債費比率（分子）の構造'!O$49</f>
        <v>46</v>
      </c>
      <c r="O45" s="176"/>
      <c r="P45" s="176"/>
    </row>
    <row r="46" spans="1:16" x14ac:dyDescent="0.2">
      <c r="A46" s="176" t="s">
        <v>66</v>
      </c>
      <c r="B46" s="176">
        <f>'実質公債費比率（分子）の構造'!K$48</f>
        <v>169</v>
      </c>
      <c r="C46" s="176"/>
      <c r="D46" s="176"/>
      <c r="E46" s="176">
        <f>'実質公債費比率（分子）の構造'!L$48</f>
        <v>161</v>
      </c>
      <c r="F46" s="176"/>
      <c r="G46" s="176"/>
      <c r="H46" s="176">
        <f>'実質公債費比率（分子）の構造'!M$48</f>
        <v>153</v>
      </c>
      <c r="I46" s="176"/>
      <c r="J46" s="176"/>
      <c r="K46" s="176">
        <f>'実質公債費比率（分子）の構造'!N$48</f>
        <v>150</v>
      </c>
      <c r="L46" s="176"/>
      <c r="M46" s="176"/>
      <c r="N46" s="176">
        <f>'実質公債費比率（分子）の構造'!O$48</f>
        <v>146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68</v>
      </c>
      <c r="B49" s="176">
        <f>'実質公債費比率（分子）の構造'!K$45</f>
        <v>233</v>
      </c>
      <c r="C49" s="176"/>
      <c r="D49" s="176"/>
      <c r="E49" s="176">
        <f>'実質公債費比率（分子）の構造'!L$45</f>
        <v>217</v>
      </c>
      <c r="F49" s="176"/>
      <c r="G49" s="176"/>
      <c r="H49" s="176">
        <f>'実質公債費比率（分子）の構造'!M$45</f>
        <v>210</v>
      </c>
      <c r="I49" s="176"/>
      <c r="J49" s="176"/>
      <c r="K49" s="176">
        <f>'実質公債費比率（分子）の構造'!N$45</f>
        <v>191</v>
      </c>
      <c r="L49" s="176"/>
      <c r="M49" s="176"/>
      <c r="N49" s="176">
        <f>'実質公債費比率（分子）の構造'!O$45</f>
        <v>179</v>
      </c>
      <c r="O49" s="176"/>
      <c r="P49" s="176"/>
    </row>
    <row r="50" spans="1:16" x14ac:dyDescent="0.2">
      <c r="A50" s="176" t="s">
        <v>69</v>
      </c>
      <c r="B50" s="176" t="e">
        <f>NA()</f>
        <v>#N/A</v>
      </c>
      <c r="C50" s="176">
        <f>IF(ISNUMBER('実質公債費比率（分子）の構造'!K$53),'実質公債費比率（分子）の構造'!K$53,NA())</f>
        <v>48</v>
      </c>
      <c r="D50" s="176" t="e">
        <f>NA()</f>
        <v>#N/A</v>
      </c>
      <c r="E50" s="176" t="e">
        <f>NA()</f>
        <v>#N/A</v>
      </c>
      <c r="F50" s="176">
        <f>IF(ISNUMBER('実質公債費比率（分子）の構造'!L$53),'実質公債費比率（分子）の構造'!L$53,NA())</f>
        <v>41</v>
      </c>
      <c r="G50" s="176" t="e">
        <f>NA()</f>
        <v>#N/A</v>
      </c>
      <c r="H50" s="176" t="e">
        <f>NA()</f>
        <v>#N/A</v>
      </c>
      <c r="I50" s="176">
        <f>IF(ISNUMBER('実質公債費比率（分子）の構造'!M$53),'実質公債費比率（分子）の構造'!M$53,NA())</f>
        <v>46</v>
      </c>
      <c r="J50" s="176" t="e">
        <f>NA()</f>
        <v>#N/A</v>
      </c>
      <c r="K50" s="176" t="e">
        <f>NA()</f>
        <v>#N/A</v>
      </c>
      <c r="L50" s="176">
        <f>IF(ISNUMBER('実質公債費比率（分子）の構造'!N$53),'実質公債費比率（分子）の構造'!N$53,NA())</f>
        <v>43</v>
      </c>
      <c r="M50" s="176" t="e">
        <f>NA()</f>
        <v>#N/A</v>
      </c>
      <c r="N50" s="176" t="e">
        <f>NA()</f>
        <v>#N/A</v>
      </c>
      <c r="O50" s="176">
        <f>IF(ISNUMBER('実質公債費比率（分子）の構造'!O$53),'実質公債費比率（分子）の構造'!O$53,NA())</f>
        <v>55</v>
      </c>
      <c r="P50" s="176" t="e">
        <f>NA()</f>
        <v>#N/A</v>
      </c>
    </row>
    <row r="53" spans="1:16" x14ac:dyDescent="0.2">
      <c r="A53" s="144" t="s">
        <v>70</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2">
      <c r="A56" s="175" t="s">
        <v>43</v>
      </c>
      <c r="B56" s="175"/>
      <c r="C56" s="175"/>
      <c r="D56" s="175">
        <f>'将来負担比率（分子）の構造'!I$52</f>
        <v>2871</v>
      </c>
      <c r="E56" s="175"/>
      <c r="F56" s="175"/>
      <c r="G56" s="175">
        <f>'将来負担比率（分子）の構造'!J$52</f>
        <v>2568</v>
      </c>
      <c r="H56" s="175"/>
      <c r="I56" s="175"/>
      <c r="J56" s="175">
        <f>'将来負担比率（分子）の構造'!K$52</f>
        <v>2491</v>
      </c>
      <c r="K56" s="175"/>
      <c r="L56" s="175"/>
      <c r="M56" s="175">
        <f>'将来負担比率（分子）の構造'!L$52</f>
        <v>2505</v>
      </c>
      <c r="N56" s="175"/>
      <c r="O56" s="175"/>
      <c r="P56" s="175">
        <f>'将来負担比率（分子）の構造'!M$52</f>
        <v>2230</v>
      </c>
    </row>
    <row r="57" spans="1:16" x14ac:dyDescent="0.2">
      <c r="A57" s="175" t="s">
        <v>42</v>
      </c>
      <c r="B57" s="175"/>
      <c r="C57" s="175"/>
      <c r="D57" s="175">
        <f>'将来負担比率（分子）の構造'!I$51</f>
        <v>34</v>
      </c>
      <c r="E57" s="175"/>
      <c r="F57" s="175"/>
      <c r="G57" s="175">
        <f>'将来負担比率（分子）の構造'!J$51</f>
        <v>32</v>
      </c>
      <c r="H57" s="175"/>
      <c r="I57" s="175"/>
      <c r="J57" s="175">
        <f>'将来負担比率（分子）の構造'!K$51</f>
        <v>28</v>
      </c>
      <c r="K57" s="175"/>
      <c r="L57" s="175"/>
      <c r="M57" s="175">
        <f>'将来負担比率（分子）の構造'!L$51</f>
        <v>22</v>
      </c>
      <c r="N57" s="175"/>
      <c r="O57" s="175"/>
      <c r="P57" s="175">
        <f>'将来負担比率（分子）の構造'!M$51</f>
        <v>11</v>
      </c>
    </row>
    <row r="58" spans="1:16" x14ac:dyDescent="0.2">
      <c r="A58" s="175" t="s">
        <v>41</v>
      </c>
      <c r="B58" s="175"/>
      <c r="C58" s="175"/>
      <c r="D58" s="175">
        <f>'将来負担比率（分子）の構造'!I$50</f>
        <v>12999</v>
      </c>
      <c r="E58" s="175"/>
      <c r="F58" s="175"/>
      <c r="G58" s="175">
        <f>'将来負担比率（分子）の構造'!J$50</f>
        <v>12637</v>
      </c>
      <c r="H58" s="175"/>
      <c r="I58" s="175"/>
      <c r="J58" s="175">
        <f>'将来負担比率（分子）の構造'!K$50</f>
        <v>12292</v>
      </c>
      <c r="K58" s="175"/>
      <c r="L58" s="175"/>
      <c r="M58" s="175">
        <f>'将来負担比率（分子）の構造'!L$50</f>
        <v>12613</v>
      </c>
      <c r="N58" s="175"/>
      <c r="O58" s="175"/>
      <c r="P58" s="175">
        <f>'将来負担比率（分子）の構造'!M$50</f>
        <v>13706</v>
      </c>
    </row>
    <row r="59" spans="1:16" x14ac:dyDescent="0.2">
      <c r="A59" s="175" t="s">
        <v>39</v>
      </c>
      <c r="B59" s="175">
        <f>'将来負担比率（分子）の構造'!I$49</f>
        <v>20</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1107</v>
      </c>
      <c r="C62" s="175"/>
      <c r="D62" s="175"/>
      <c r="E62" s="175">
        <f>'将来負担比率（分子）の構造'!J$45</f>
        <v>1346</v>
      </c>
      <c r="F62" s="175"/>
      <c r="G62" s="175"/>
      <c r="H62" s="175">
        <f>'将来負担比率（分子）の構造'!K$45</f>
        <v>1047</v>
      </c>
      <c r="I62" s="175"/>
      <c r="J62" s="175"/>
      <c r="K62" s="175">
        <f>'将来負担比率（分子）の構造'!L$45</f>
        <v>1048</v>
      </c>
      <c r="L62" s="175"/>
      <c r="M62" s="175"/>
      <c r="N62" s="175">
        <f>'将来負担比率（分子）の構造'!M$45</f>
        <v>976</v>
      </c>
      <c r="O62" s="175"/>
      <c r="P62" s="175"/>
    </row>
    <row r="63" spans="1:16" x14ac:dyDescent="0.2">
      <c r="A63" s="175" t="s">
        <v>34</v>
      </c>
      <c r="B63" s="175">
        <f>'将来負担比率（分子）の構造'!I$44</f>
        <v>224</v>
      </c>
      <c r="C63" s="175"/>
      <c r="D63" s="175"/>
      <c r="E63" s="175">
        <f>'将来負担比率（分子）の構造'!J$44</f>
        <v>223</v>
      </c>
      <c r="F63" s="175"/>
      <c r="G63" s="175"/>
      <c r="H63" s="175">
        <f>'将来負担比率（分子）の構造'!K$44</f>
        <v>418</v>
      </c>
      <c r="I63" s="175"/>
      <c r="J63" s="175"/>
      <c r="K63" s="175">
        <f>'将来負担比率（分子）の構造'!L$44</f>
        <v>1020</v>
      </c>
      <c r="L63" s="175"/>
      <c r="M63" s="175"/>
      <c r="N63" s="175">
        <f>'将来負担比率（分子）の構造'!M$44</f>
        <v>1061</v>
      </c>
      <c r="O63" s="175"/>
      <c r="P63" s="175"/>
    </row>
    <row r="64" spans="1:16" x14ac:dyDescent="0.2">
      <c r="A64" s="175" t="s">
        <v>33</v>
      </c>
      <c r="B64" s="175">
        <f>'将来負担比率（分子）の構造'!I$43</f>
        <v>1289</v>
      </c>
      <c r="C64" s="175"/>
      <c r="D64" s="175"/>
      <c r="E64" s="175">
        <f>'将来負担比率（分子）の構造'!J$43</f>
        <v>1172</v>
      </c>
      <c r="F64" s="175"/>
      <c r="G64" s="175"/>
      <c r="H64" s="175">
        <f>'将来負担比率（分子）の構造'!K$43</f>
        <v>1035</v>
      </c>
      <c r="I64" s="175"/>
      <c r="J64" s="175"/>
      <c r="K64" s="175">
        <f>'将来負担比率（分子）の構造'!L$43</f>
        <v>903</v>
      </c>
      <c r="L64" s="175"/>
      <c r="M64" s="175"/>
      <c r="N64" s="175">
        <f>'将来負担比率（分子）の構造'!M$43</f>
        <v>766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1</v>
      </c>
      <c r="O65" s="175"/>
      <c r="P65" s="175"/>
    </row>
    <row r="66" spans="1:16" x14ac:dyDescent="0.2">
      <c r="A66" s="175" t="s">
        <v>31</v>
      </c>
      <c r="B66" s="175">
        <f>'将来負担比率（分子）の構造'!I$41</f>
        <v>1777</v>
      </c>
      <c r="C66" s="175"/>
      <c r="D66" s="175"/>
      <c r="E66" s="175">
        <f>'将来負担比率（分子）の構造'!J$41</f>
        <v>1587</v>
      </c>
      <c r="F66" s="175"/>
      <c r="G66" s="175"/>
      <c r="H66" s="175">
        <f>'将来負担比率（分子）の構造'!K$41</f>
        <v>1402</v>
      </c>
      <c r="I66" s="175"/>
      <c r="J66" s="175"/>
      <c r="K66" s="175">
        <f>'将来負担比率（分子）の構造'!L$41</f>
        <v>1235</v>
      </c>
      <c r="L66" s="175"/>
      <c r="M66" s="175"/>
      <c r="N66" s="175">
        <f>'将来負担比率（分子）の構造'!M$41</f>
        <v>1079</v>
      </c>
      <c r="O66" s="175"/>
      <c r="P66" s="175"/>
    </row>
    <row r="67" spans="1:16" x14ac:dyDescent="0.2">
      <c r="A67" s="175" t="s">
        <v>73</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74</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75</v>
      </c>
      <c r="B72" s="179">
        <f>基金残高に係る経年分析!F55</f>
        <v>6743</v>
      </c>
      <c r="C72" s="179">
        <f>基金残高に係る経年分析!G55</f>
        <v>6962</v>
      </c>
      <c r="D72" s="179">
        <f>基金残高に係る経年分析!H55</f>
        <v>8249</v>
      </c>
    </row>
    <row r="73" spans="1:16" x14ac:dyDescent="0.2">
      <c r="A73" s="178" t="s">
        <v>76</v>
      </c>
      <c r="B73" s="179">
        <f>基金残高に係る経年分析!F56</f>
        <v>2149</v>
      </c>
      <c r="C73" s="179">
        <f>基金残高に係る経年分析!G56</f>
        <v>2050</v>
      </c>
      <c r="D73" s="179">
        <f>基金残高に係る経年分析!H56</f>
        <v>1900</v>
      </c>
    </row>
    <row r="74" spans="1:16" x14ac:dyDescent="0.2">
      <c r="A74" s="178" t="s">
        <v>77</v>
      </c>
      <c r="B74" s="179">
        <f>基金残高に係る経年分析!F57</f>
        <v>5358</v>
      </c>
      <c r="C74" s="179">
        <f>基金残高に係る経年分析!G57</f>
        <v>6177</v>
      </c>
      <c r="D74" s="179">
        <f>基金残高に係る経年分析!H57</f>
        <v>5659</v>
      </c>
    </row>
  </sheetData>
  <sheetProtection algorithmName="SHA-512" hashValue="rjNe2UDYgoWYKVnJlokhS1j4WA9NRIc6z8eabp8U3+GjrxCqsFROZxOC6Y+zY0pSyrAceJX/pB0uVPM6aCk1GA==" saltValue="8L9idpiKyO9bIPkLclEc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2025-03-11T01:59:12Z</cp:lastPrinted>
  <dcterms:created xsi:type="dcterms:W3CDTF">2025-02-19T02:20:01Z</dcterms:created>
  <dcterms:modified xsi:type="dcterms:W3CDTF">2025-03-18T23:42:57Z</dcterms:modified>
  <cp:category/>
</cp:coreProperties>
</file>