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<sst xmlns="http://schemas.openxmlformats.org/spreadsheetml/2006/main" count="232" uniqueCount="120">
  <si>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</si>
  <si>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</si>
  <si>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</si>
  <si>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</si>
  <si>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</si>
  <si>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</si>
  <si>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</si>
  <si>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</si>
  <si>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</si>
  <si>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</si>
  <si>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</si>
  <si>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</si>
  <si>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</si>
  <si>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</si>
  <si>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</si>
  <si>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</si>
  <si>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</si>
  <si>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</si>
  <si>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</si>
  <si>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</si>
  <si>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</si>
  <si>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</si>
  <si>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</si>
  <si>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</si>
  <si>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</si>
  <si>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</si>
  <si>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</si>
  <si>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</si>
  <si>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</si>
  <si>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</si>
  <si>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</si>
  <si>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</si>
  <si>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</si>
  <si>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</si>
  <si>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</si>
  <si>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</si>
  <si>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</si>
  <si>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</si>
  <si>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</si>
  <si>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</si>
  <si>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</si>
  <si>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</si>
  <si>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</si>
  <si>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</si>
  <si>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</si>
  <si>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</si>
  <si>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</si>
  <si>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</si>
  <si>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</si>
  <si>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</si>
  <si>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</si>
  <si>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</si>
  <si>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</si>
  <si>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</si>
  <si>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</si>
  <si>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</si>
  <si>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</si>
  <si>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</si>
  <si>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</si>
  <si>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</si>
  <si>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</si>
  <si>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</si>
  <si>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</si>
  <si>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</si>
  <si>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</si>
  <si>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</si>
  <si>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</si>
  <si>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</si>
  <si>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</si>
  <si>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</si>
  <si>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</si>
  <si>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</si>
  <si>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</si>
  <si>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</si>
  <si>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</si>
  <si>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</si>
  <si>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</si>
  <si>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</si>
  <si>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</si>
  <si>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</si>
  <si>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</si>
  <si>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</si>
  <si>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</si>
  <si>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</si>
  <si>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</si>
  <si>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</si>
  <si>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</si>
  <si>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</si>
  <si>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</si>
  <si>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</si>
  <si>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</si>
  <si>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</si>
  <si>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</si>
  <si>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</si>
  <si>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</si>
  <si>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</si>
  <si>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</si>
  <si>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</si>
  <si>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</si>
  <si>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</si>
  <si>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</si>
  <si>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</si>
  <si>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</si>
  <si>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</si>
  <si>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</si>
  <si>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福井県　鯖江市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</si>
  <si>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</si>
  <si>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</si>
  <si>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</si>
  <si>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</si>
  <si>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</si>
  <si>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</si>
  <si>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</si>
  <si>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</si>
  <si>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</si>
  <si>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</si>
  <si>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</si>
  <si>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有形固定資産減価償却率および管路経年化率は、今後も増加していくと考えられる。また、近年は口径の大きい基幹管路等を中心に工事を行っているため、管路更新率は低い値となっている。
　施設・管路の老朽化は進んでおり更新需要は高まっていくことから、事業費の平準化を図り、計画的に施設等の更新を行っていく必要がある。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カンロ</t>
    </rPh>
    <rPh sb="17" eb="20">
      <t>ケイネンカ</t>
    </rPh>
    <rPh sb="20" eb="21">
      <t>リツ</t>
    </rPh>
    <rPh sb="23" eb="25">
      <t>コンゴ</t>
    </rPh>
    <rPh sb="26" eb="28">
      <t>ゾウカ</t>
    </rPh>
    <rPh sb="33" eb="34">
      <t>カンガ</t>
    </rPh>
    <rPh sb="42" eb="44">
      <t>キンネン</t>
    </rPh>
    <rPh sb="45" eb="47">
      <t>コウケイ</t>
    </rPh>
    <rPh sb="48" eb="49">
      <t>オオ</t>
    </rPh>
    <rPh sb="51" eb="53">
      <t>キカン</t>
    </rPh>
    <rPh sb="53" eb="55">
      <t>カンロ</t>
    </rPh>
    <rPh sb="55" eb="56">
      <t>トウ</t>
    </rPh>
    <rPh sb="57" eb="59">
      <t>チュウシン</t>
    </rPh>
    <rPh sb="60" eb="62">
      <t>コウジ</t>
    </rPh>
    <rPh sb="63" eb="64">
      <t>オコナ</t>
    </rPh>
    <rPh sb="71" eb="73">
      <t>カンロ</t>
    </rPh>
    <rPh sb="73" eb="75">
      <t>コウシン</t>
    </rPh>
    <rPh sb="75" eb="76">
      <t>リツ</t>
    </rPh>
    <rPh sb="77" eb="78">
      <t>ヒク</t>
    </rPh>
    <rPh sb="79" eb="80">
      <t>アタイ</t>
    </rPh>
    <rPh sb="89" eb="91">
      <t>シセツ</t>
    </rPh>
    <rPh sb="92" eb="94">
      <t>カンロ</t>
    </rPh>
    <rPh sb="95" eb="98">
      <t>ロウキュウカ</t>
    </rPh>
    <rPh sb="99" eb="100">
      <t>スス</t>
    </rPh>
    <rPh sb="104" eb="106">
      <t>コウシン</t>
    </rPh>
    <rPh sb="106" eb="108">
      <t>ジュヨウ</t>
    </rPh>
    <rPh sb="109" eb="110">
      <t>タカ</t>
    </rPh>
    <rPh sb="120" eb="123">
      <t>ジギョウヒ</t>
    </rPh>
    <rPh sb="124" eb="127">
      <t>ヘイジュンカ</t>
    </rPh>
    <rPh sb="128" eb="129">
      <t>ハカ</t>
    </rPh>
    <rPh sb="131" eb="134">
      <t>ケイカクテキ</t>
    </rPh>
    <rPh sb="135" eb="137">
      <t>シセツ</t>
    </rPh>
    <rPh sb="137" eb="138">
      <t>トウ</t>
    </rPh>
    <rPh sb="139" eb="141">
      <t>コウシン</t>
    </rPh>
    <rPh sb="142" eb="143">
      <t>オコナ</t>
    </rPh>
    <phoneticPr fontId="7"/>
  </si>
  <si>
    <t xml:space="preserve">①経常収支比率は、削減不可能な固定経費（受水
　費等）があるため赤字決算となっているが、一般
　会計からの赤字補填は受けていない。単独での事
　業運営であるため、今後は料金値上げを行い収入
　を確保する等、経営改善に向けた措置を講じる必
　要がある。
②累積欠損金比率は、欠損金処理を行っていないた
　め、年々積み上がっている状況にある。
③流動比率は、類似団体平均値並みであり、概ね健
　全な水準であると言える。
④企業債残高対給水収益比率は、給水収益が減少し
　ていく中でも計画的な管路の更新を行っているこ
　とから、企業債残高は年々増加している。
⑤料金回収率は、給水原価が供給単価を上回ってい
　ることから低い数値となっている。未納料金の回
　収にも努めているが、今後は料金値上げも検討し
　ていく必要がある。
⑥給水原価は、営業費用に占める割合が50％超えて
　いる受水費が影響し、高くなっている。
⑦施設利用率は、節水機器の普及等により使用水量
　が減少しているため、年々低くなってきている。
　今後、施設の状況を調査し、不要な施設の廃止も
　検討する必要がある。
⑧有収率は、漏水調査を実施し補修対応を行ったこ
　とが高水準の要因と考える。
</t>
    <rPh sb="1" eb="3">
      <t>ケイジョウ</t>
    </rPh>
    <rPh sb="3" eb="5">
      <t>シュウシ</t>
    </rPh>
    <rPh sb="5" eb="7">
      <t>ヒリツ</t>
    </rPh>
    <rPh sb="9" eb="11">
      <t>サクゲン</t>
    </rPh>
    <rPh sb="11" eb="14">
      <t>フカノウ</t>
    </rPh>
    <rPh sb="15" eb="17">
      <t>コテイ</t>
    </rPh>
    <rPh sb="17" eb="19">
      <t>ケイヒ</t>
    </rPh>
    <rPh sb="25" eb="26">
      <t>トウ</t>
    </rPh>
    <rPh sb="34" eb="36">
      <t>ケッサン</t>
    </rPh>
    <rPh sb="44" eb="46">
      <t>イッパン</t>
    </rPh>
    <rPh sb="48" eb="50">
      <t>カイケイ</t>
    </rPh>
    <rPh sb="53" eb="55">
      <t>アカジ</t>
    </rPh>
    <rPh sb="55" eb="57">
      <t>ホテン</t>
    </rPh>
    <rPh sb="58" eb="59">
      <t>ウ</t>
    </rPh>
    <rPh sb="73" eb="75">
      <t>ウンエイ</t>
    </rPh>
    <rPh sb="81" eb="83">
      <t>コンゴ</t>
    </rPh>
    <rPh sb="84" eb="86">
      <t>リョウキン</t>
    </rPh>
    <rPh sb="86" eb="88">
      <t>ネア</t>
    </rPh>
    <rPh sb="92" eb="94">
      <t>シュウニュウ</t>
    </rPh>
    <rPh sb="97" eb="99">
      <t>カクホ</t>
    </rPh>
    <rPh sb="101" eb="102">
      <t>ナド</t>
    </rPh>
    <rPh sb="108" eb="109">
      <t>ム</t>
    </rPh>
    <rPh sb="111" eb="113">
      <t>ソチ</t>
    </rPh>
    <rPh sb="114" eb="115">
      <t>コウ</t>
    </rPh>
    <rPh sb="136" eb="139">
      <t>ケッソンキン</t>
    </rPh>
    <rPh sb="139" eb="141">
      <t>ショリ</t>
    </rPh>
    <rPh sb="142" eb="143">
      <t>オコナ</t>
    </rPh>
    <rPh sb="153" eb="155">
      <t>ネンネン</t>
    </rPh>
    <rPh sb="155" eb="156">
      <t>ツ</t>
    </rPh>
    <rPh sb="157" eb="158">
      <t>ア</t>
    </rPh>
    <rPh sb="163" eb="165">
      <t>ジョウキョウ</t>
    </rPh>
    <rPh sb="184" eb="185">
      <t>ナ</t>
    </rPh>
    <rPh sb="190" eb="191">
      <t>オオム</t>
    </rPh>
    <rPh sb="203" eb="204">
      <t>イ</t>
    </rPh>
    <rPh sb="209" eb="211">
      <t>キギョウ</t>
    </rPh>
    <rPh sb="211" eb="212">
      <t>サイ</t>
    </rPh>
    <rPh sb="212" eb="214">
      <t>ザンダカ</t>
    </rPh>
    <rPh sb="214" eb="215">
      <t>タイ</t>
    </rPh>
    <rPh sb="215" eb="217">
      <t>キュウスイ</t>
    </rPh>
    <rPh sb="217" eb="219">
      <t>シュウエキ</t>
    </rPh>
    <rPh sb="219" eb="221">
      <t>ヒリツ</t>
    </rPh>
    <rPh sb="228" eb="230">
      <t>ゲンショウ</t>
    </rPh>
    <rPh sb="236" eb="237">
      <t>ナカ</t>
    </rPh>
    <rPh sb="239" eb="242">
      <t>ケイカクテキ</t>
    </rPh>
    <rPh sb="243" eb="245">
      <t>カンロ</t>
    </rPh>
    <rPh sb="246" eb="248">
      <t>コウシン</t>
    </rPh>
    <rPh sb="249" eb="250">
      <t>オコナ</t>
    </rPh>
    <rPh sb="267" eb="269">
      <t>ネンネン</t>
    </rPh>
    <rPh sb="269" eb="271">
      <t>ゾウカ</t>
    </rPh>
    <rPh sb="278" eb="280">
      <t>リョウキン</t>
    </rPh>
    <rPh sb="280" eb="282">
      <t>カイシュウ</t>
    </rPh>
    <rPh sb="282" eb="283">
      <t>リツ</t>
    </rPh>
    <rPh sb="285" eb="287">
      <t>キュウスイ</t>
    </rPh>
    <rPh sb="287" eb="289">
      <t>ゲンカ</t>
    </rPh>
    <rPh sb="290" eb="292">
      <t>キョウキュウ</t>
    </rPh>
    <rPh sb="292" eb="294">
      <t>タンカ</t>
    </rPh>
    <rPh sb="295" eb="297">
      <t>ウワマワ</t>
    </rPh>
    <rPh sb="307" eb="308">
      <t>ヒク</t>
    </rPh>
    <rPh sb="309" eb="311">
      <t>スウチ</t>
    </rPh>
    <rPh sb="320" eb="322">
      <t>リョウキン</t>
    </rPh>
    <rPh sb="336" eb="338">
      <t>コンゴ</t>
    </rPh>
    <rPh sb="339" eb="341">
      <t>リョウキン</t>
    </rPh>
    <rPh sb="341" eb="343">
      <t>ネア</t>
    </rPh>
    <rPh sb="345" eb="347">
      <t>ケントウ</t>
    </rPh>
    <rPh sb="361" eb="363">
      <t>キュウスイ</t>
    </rPh>
    <rPh sb="363" eb="365">
      <t>ゲンカ</t>
    </rPh>
    <rPh sb="367" eb="369">
      <t>エイギョウ</t>
    </rPh>
    <rPh sb="369" eb="371">
      <t>ヒヨウ</t>
    </rPh>
    <rPh sb="372" eb="373">
      <t>シ</t>
    </rPh>
    <rPh sb="375" eb="377">
      <t>ワリアイ</t>
    </rPh>
    <rPh sb="381" eb="382">
      <t>コ</t>
    </rPh>
    <rPh sb="392" eb="394">
      <t>エイキョウ</t>
    </rPh>
    <rPh sb="396" eb="397">
      <t>タカ</t>
    </rPh>
    <rPh sb="406" eb="408">
      <t>シセツ</t>
    </rPh>
    <rPh sb="408" eb="411">
      <t>リヨウリツ</t>
    </rPh>
    <rPh sb="413" eb="415">
      <t>セッスイ</t>
    </rPh>
    <rPh sb="415" eb="417">
      <t>キキ</t>
    </rPh>
    <rPh sb="418" eb="420">
      <t>フキュウ</t>
    </rPh>
    <rPh sb="420" eb="421">
      <t>トウ</t>
    </rPh>
    <rPh sb="424" eb="426">
      <t>シヨウ</t>
    </rPh>
    <rPh sb="426" eb="428">
      <t>スイリョウ</t>
    </rPh>
    <rPh sb="431" eb="433">
      <t>ゲンショウ</t>
    </rPh>
    <rPh sb="454" eb="456">
      <t>コンゴ</t>
    </rPh>
    <rPh sb="457" eb="459">
      <t>シセツ</t>
    </rPh>
    <rPh sb="460" eb="462">
      <t>ジョウキョウ</t>
    </rPh>
    <rPh sb="490" eb="492">
      <t>ユウシュウ</t>
    </rPh>
    <rPh sb="492" eb="493">
      <t>リツ</t>
    </rPh>
    <rPh sb="500" eb="502">
      <t>ジッシ</t>
    </rPh>
    <rPh sb="503" eb="505">
      <t>ホシュウ</t>
    </rPh>
    <rPh sb="505" eb="507">
      <t>タイオウ</t>
    </rPh>
    <rPh sb="508" eb="509">
      <t>オコナ</t>
    </rPh>
    <rPh sb="520" eb="522">
      <t>ヨウイン</t>
    </rPh>
    <rPh sb="523" eb="524">
      <t>カンガ</t>
    </rPh>
    <phoneticPr fontId="7"/>
  </si>
  <si>
    <t>　当市の水道事業の経営環境であるが、歳入面では節水型社会の進行により水需要が平成17年度をピークに減少しており、料金収入が期待できない状況にある。一方、歳出面では、水道水の安定供給を図るために平成18年度から受けている県水受水量が、平成25年度以降は最大責任量となり、その費用が占める割合は営業費用全体の50％以上となっている。これが歳出超過の一因とも言える。県水の受水開始に伴い平成19年度から22年度にかけて段階的に料金改定したものの、料金収入は減少を続け平成23年度には赤字に転落し、以後も赤字経営が続いている。平成28年度からは課の統合や窓口等業務の民間委託を開始し、結果的に職員数も減となったが、依然として厳しい状況は変わっていない。耐震化事業も計画的に進めていく必要がある中で、収入を確保するために今後料金値上げを行う等、経営改善に向けた措置を講じる必要がある。</t>
    <rPh sb="1" eb="3">
      <t>トウシ</t>
    </rPh>
    <rPh sb="4" eb="6">
      <t>スイドウ</t>
    </rPh>
    <rPh sb="6" eb="8">
      <t>ジギョウ</t>
    </rPh>
    <rPh sb="9" eb="11">
      <t>ケイエイ</t>
    </rPh>
    <rPh sb="11" eb="13">
      <t>カンキョウ</t>
    </rPh>
    <rPh sb="18" eb="20">
      <t>サイニュウ</t>
    </rPh>
    <rPh sb="20" eb="21">
      <t>メン</t>
    </rPh>
    <rPh sb="23" eb="26">
      <t>セッスイガタ</t>
    </rPh>
    <rPh sb="26" eb="28">
      <t>シャカイ</t>
    </rPh>
    <rPh sb="29" eb="31">
      <t>シンコウ</t>
    </rPh>
    <rPh sb="34" eb="35">
      <t>ミズ</t>
    </rPh>
    <rPh sb="35" eb="37">
      <t>ジュヨウ</t>
    </rPh>
    <rPh sb="38" eb="40">
      <t>ヘイセイ</t>
    </rPh>
    <rPh sb="42" eb="43">
      <t>ネン</t>
    </rPh>
    <rPh sb="43" eb="44">
      <t>ド</t>
    </rPh>
    <rPh sb="49" eb="51">
      <t>ゲンショウ</t>
    </rPh>
    <rPh sb="56" eb="58">
      <t>リョウキン</t>
    </rPh>
    <rPh sb="58" eb="60">
      <t>シュウニュウ</t>
    </rPh>
    <rPh sb="61" eb="63">
      <t>キタイ</t>
    </rPh>
    <rPh sb="67" eb="69">
      <t>ジョウキョウ</t>
    </rPh>
    <rPh sb="73" eb="75">
      <t>イッポウ</t>
    </rPh>
    <rPh sb="76" eb="78">
      <t>サイシュツ</t>
    </rPh>
    <rPh sb="78" eb="79">
      <t>メン</t>
    </rPh>
    <rPh sb="82" eb="84">
      <t>スイドウ</t>
    </rPh>
    <rPh sb="84" eb="85">
      <t>ミズ</t>
    </rPh>
    <rPh sb="86" eb="88">
      <t>アンテイ</t>
    </rPh>
    <rPh sb="88" eb="90">
      <t>キョウキュウ</t>
    </rPh>
    <rPh sb="91" eb="92">
      <t>ハカ</t>
    </rPh>
    <rPh sb="96" eb="98">
      <t>ヘイセイ</t>
    </rPh>
    <rPh sb="100" eb="101">
      <t>ネン</t>
    </rPh>
    <rPh sb="101" eb="102">
      <t>ド</t>
    </rPh>
    <rPh sb="111" eb="112">
      <t>ジュ</t>
    </rPh>
    <rPh sb="112" eb="113">
      <t>ミズ</t>
    </rPh>
    <rPh sb="113" eb="114">
      <t>リョウ</t>
    </rPh>
    <rPh sb="116" eb="118">
      <t>ヘイセイ</t>
    </rPh>
    <rPh sb="120" eb="122">
      <t>ネンド</t>
    </rPh>
    <rPh sb="122" eb="124">
      <t>イコウ</t>
    </rPh>
    <rPh sb="125" eb="127">
      <t>サイダイ</t>
    </rPh>
    <rPh sb="127" eb="129">
      <t>セキニン</t>
    </rPh>
    <rPh sb="129" eb="130">
      <t>リョウ</t>
    </rPh>
    <rPh sb="136" eb="138">
      <t>ヒヨウ</t>
    </rPh>
    <rPh sb="139" eb="140">
      <t>シ</t>
    </rPh>
    <rPh sb="142" eb="144">
      <t>ワリアイ</t>
    </rPh>
    <rPh sb="145" eb="147">
      <t>エイギョウ</t>
    </rPh>
    <rPh sb="147" eb="149">
      <t>ヒヨウ</t>
    </rPh>
    <rPh sb="149" eb="151">
      <t>ゼンタイ</t>
    </rPh>
    <rPh sb="155" eb="157">
      <t>イジョウ</t>
    </rPh>
    <rPh sb="167" eb="169">
      <t>サイシュツ</t>
    </rPh>
    <rPh sb="169" eb="171">
      <t>チョウカ</t>
    </rPh>
    <rPh sb="172" eb="174">
      <t>イチイン</t>
    </rPh>
    <rPh sb="176" eb="177">
      <t>イ</t>
    </rPh>
    <rPh sb="185" eb="187">
      <t>カイシ</t>
    </rPh>
    <rPh sb="188" eb="189">
      <t>トモナ</t>
    </rPh>
    <rPh sb="190" eb="192">
      <t>ヘイセイ</t>
    </rPh>
    <rPh sb="194" eb="196">
      <t>ネンド</t>
    </rPh>
    <rPh sb="200" eb="202">
      <t>ネンド</t>
    </rPh>
    <rPh sb="206" eb="209">
      <t>ダンカイテキ</t>
    </rPh>
    <rPh sb="210" eb="212">
      <t>リョウキン</t>
    </rPh>
    <rPh sb="212" eb="214">
      <t>カイテイ</t>
    </rPh>
    <rPh sb="220" eb="222">
      <t>リョウキン</t>
    </rPh>
    <rPh sb="222" eb="224">
      <t>シュウニュウ</t>
    </rPh>
    <rPh sb="225" eb="227">
      <t>ゲンショウ</t>
    </rPh>
    <rPh sb="228" eb="229">
      <t>ツヅ</t>
    </rPh>
    <rPh sb="230" eb="232">
      <t>ヘイセイ</t>
    </rPh>
    <rPh sb="234" eb="236">
      <t>ネンド</t>
    </rPh>
    <rPh sb="238" eb="240">
      <t>アカジ</t>
    </rPh>
    <rPh sb="241" eb="243">
      <t>テンラク</t>
    </rPh>
    <rPh sb="245" eb="247">
      <t>イゴ</t>
    </rPh>
    <rPh sb="248" eb="250">
      <t>アカジ</t>
    </rPh>
    <rPh sb="250" eb="252">
      <t>ケイエイ</t>
    </rPh>
    <rPh sb="253" eb="254">
      <t>ツヅ</t>
    </rPh>
    <rPh sb="259" eb="261">
      <t>ヘイセイ</t>
    </rPh>
    <rPh sb="264" eb="265">
      <t>ド</t>
    </rPh>
    <rPh sb="268" eb="269">
      <t>カ</t>
    </rPh>
    <rPh sb="270" eb="272">
      <t>トウゴウ</t>
    </rPh>
    <rPh sb="273" eb="274">
      <t>マド</t>
    </rPh>
    <rPh sb="274" eb="275">
      <t>クチ</t>
    </rPh>
    <rPh sb="275" eb="276">
      <t>トウ</t>
    </rPh>
    <rPh sb="276" eb="278">
      <t>ギョウム</t>
    </rPh>
    <rPh sb="279" eb="281">
      <t>ミンカン</t>
    </rPh>
    <rPh sb="281" eb="283">
      <t>イタク</t>
    </rPh>
    <rPh sb="284" eb="286">
      <t>カイシ</t>
    </rPh>
    <rPh sb="288" eb="290">
      <t>ケッカ</t>
    </rPh>
    <rPh sb="290" eb="291">
      <t>テキ</t>
    </rPh>
    <rPh sb="294" eb="295">
      <t>スウ</t>
    </rPh>
    <rPh sb="303" eb="305">
      <t>イゼン</t>
    </rPh>
    <rPh sb="308" eb="309">
      <t>キビ</t>
    </rPh>
    <rPh sb="311" eb="313">
      <t>ジョウキョウ</t>
    </rPh>
    <rPh sb="314" eb="315">
      <t>カ</t>
    </rPh>
    <rPh sb="322" eb="325">
      <t>タイシンカ</t>
    </rPh>
    <rPh sb="325" eb="327">
      <t>ジギョウ</t>
    </rPh>
    <rPh sb="328" eb="331">
      <t>ケイカクテキ</t>
    </rPh>
    <rPh sb="332" eb="333">
      <t>スス</t>
    </rPh>
    <rPh sb="337" eb="339">
      <t>ヒツヨウ</t>
    </rPh>
    <rPh sb="342" eb="343">
      <t>ナカ</t>
    </rPh>
    <rPh sb="345" eb="347">
      <t>シュウニュウ</t>
    </rPh>
    <rPh sb="348" eb="350">
      <t>カクホ</t>
    </rPh>
    <rPh sb="355" eb="357">
      <t>コンゴ</t>
    </rPh>
    <rPh sb="363" eb="364">
      <t>オコナ</t>
    </rPh>
    <rPh sb="365" eb="366">
      <t>ナド</t>
    </rPh>
    <rPh sb="367" eb="369">
      <t>ケイエイ</t>
    </rPh>
    <rPh sb="369" eb="371">
      <t>カイゼン</t>
    </rPh>
    <rPh sb="372" eb="373">
      <t>ム</t>
    </rPh>
    <rPh sb="375" eb="377">
      <t>ソチ</t>
    </rPh>
    <rPh sb="378" eb="379">
      <t>コウ</t>
    </rPh>
    <rPh sb="381" eb="383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</si>
</sst>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0.93</c:v>
                </c:pt>
                <c:pt idx="2">
                  <c:v>0.49</c:v>
                </c:pt>
                <c:pt idx="3">
                  <c:v>0.52</c:v>
                </c:pt>
                <c:pt idx="4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62208"/>
        <c:axId val="1100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62208"/>
        <c:axId val="110072576"/>
      </c:lineChart>
      <c:dateAx>
        <c:axId val="1100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72576"/>
        <c:crosses val="autoZero"/>
        <c:auto val="1"/>
        <c:lblOffset val="100"/>
        <c:baseTimeUnit val="years"/>
      </c:dateAx>
      <c:valAx>
        <c:axId val="1100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47.49</c:v>
                </c:pt>
                <c:pt idx="1">
                  <c:v>46.05</c:v>
                </c:pt>
                <c:pt idx="2">
                  <c:v>45.13</c:v>
                </c:pt>
                <c:pt idx="3">
                  <c:v>44.67</c:v>
                </c:pt>
                <c:pt idx="4">
                  <c:v>44.38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23616"/>
        <c:axId val="12223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23616"/>
        <c:axId val="122233984"/>
      </c:lineChart>
      <c:dateAx>
        <c:axId val="1222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33984"/>
        <c:crosses val="autoZero"/>
        <c:auto val="1"/>
        <c:lblOffset val="100"/>
        <c:baseTimeUnit val="years"/>
      </c:dateAx>
      <c:valAx>
        <c:axId val="12223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2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90.99</c:v>
                </c:pt>
                <c:pt idx="1">
                  <c:v>91.02</c:v>
                </c:pt>
                <c:pt idx="2">
                  <c:v>90.98</c:v>
                </c:pt>
                <c:pt idx="3">
                  <c:v>90.59</c:v>
                </c:pt>
                <c:pt idx="4">
                  <c:v>92.06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51904"/>
        <c:axId val="12227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51904"/>
        <c:axId val="122274560"/>
      </c:lineChart>
      <c:dateAx>
        <c:axId val="12225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74560"/>
        <c:crosses val="autoZero"/>
        <c:auto val="1"/>
        <c:lblOffset val="100"/>
        <c:baseTimeUnit val="years"/>
      </c:dateAx>
      <c:valAx>
        <c:axId val="12227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5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89.83</c:v>
                </c:pt>
                <c:pt idx="1">
                  <c:v>84.79</c:v>
                </c:pt>
                <c:pt idx="2">
                  <c:v>79.900000000000006</c:v>
                </c:pt>
                <c:pt idx="3">
                  <c:v>82.84</c:v>
                </c:pt>
                <c:pt idx="4">
                  <c:v>85.46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54208"/>
        <c:axId val="12186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54208"/>
        <c:axId val="121864576"/>
      </c:lineChart>
      <c:dateAx>
        <c:axId val="12185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64576"/>
        <c:crosses val="autoZero"/>
        <c:auto val="1"/>
        <c:lblOffset val="100"/>
        <c:baseTimeUnit val="years"/>
      </c:dateAx>
      <c:valAx>
        <c:axId val="12186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5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43.17</c:v>
                </c:pt>
                <c:pt idx="1">
                  <c:v>44.41</c:v>
                </c:pt>
                <c:pt idx="2">
                  <c:v>45.67</c:v>
                </c:pt>
                <c:pt idx="3">
                  <c:v>47.11</c:v>
                </c:pt>
                <c:pt idx="4">
                  <c:v>48.52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94784"/>
        <c:axId val="1219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94784"/>
        <c:axId val="121905152"/>
      </c:lineChart>
      <c:dateAx>
        <c:axId val="12189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05152"/>
        <c:crosses val="autoZero"/>
        <c:auto val="1"/>
        <c:lblOffset val="100"/>
        <c:baseTimeUnit val="years"/>
      </c:dateAx>
      <c:valAx>
        <c:axId val="1219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9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2.99</c:v>
                </c:pt>
                <c:pt idx="1">
                  <c:v>5.47</c:v>
                </c:pt>
                <c:pt idx="2">
                  <c:v>9.7100000000000009</c:v>
                </c:pt>
                <c:pt idx="3">
                  <c:v>10.06</c:v>
                </c:pt>
                <c:pt idx="4">
                  <c:v>15.28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35360"/>
        <c:axId val="1219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5360"/>
        <c:axId val="121937280"/>
      </c:lineChart>
      <c:dateAx>
        <c:axId val="1219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37280"/>
        <c:crosses val="autoZero"/>
        <c:auto val="1"/>
        <c:lblOffset val="100"/>
        <c:baseTimeUnit val="years"/>
      </c:dateAx>
      <c:valAx>
        <c:axId val="12193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9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12.05</c:v>
                </c:pt>
                <c:pt idx="1">
                  <c:v>20.61</c:v>
                </c:pt>
                <c:pt idx="2">
                  <c:v>32.72</c:v>
                </c:pt>
                <c:pt idx="3">
                  <c:v>55.59</c:v>
                </c:pt>
                <c:pt idx="4">
                  <c:v>73.84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53280"/>
        <c:axId val="1220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53280"/>
        <c:axId val="122041472"/>
      </c:lineChart>
      <c:dateAx>
        <c:axId val="12195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41472"/>
        <c:crosses val="autoZero"/>
        <c:auto val="1"/>
        <c:lblOffset val="100"/>
        <c:baseTimeUnit val="years"/>
      </c:dateAx>
      <c:valAx>
        <c:axId val="122041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95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861.3</c:v>
                </c:pt>
                <c:pt idx="1">
                  <c:v>1472.57</c:v>
                </c:pt>
                <c:pt idx="2">
                  <c:v>473.17</c:v>
                </c:pt>
                <c:pt idx="3">
                  <c:v>427.49</c:v>
                </c:pt>
                <c:pt idx="4">
                  <c:v>408.9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70144"/>
        <c:axId val="12207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70144"/>
        <c:axId val="122072064"/>
      </c:lineChart>
      <c:dateAx>
        <c:axId val="12207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72064"/>
        <c:crosses val="autoZero"/>
        <c:auto val="1"/>
        <c:lblOffset val="100"/>
        <c:baseTimeUnit val="years"/>
      </c:dateAx>
      <c:valAx>
        <c:axId val="122072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7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259.32</c:v>
                </c:pt>
                <c:pt idx="1">
                  <c:v>267.48</c:v>
                </c:pt>
                <c:pt idx="2">
                  <c:v>272.29000000000002</c:v>
                </c:pt>
                <c:pt idx="3">
                  <c:v>280.83</c:v>
                </c:pt>
                <c:pt idx="4">
                  <c:v>283.85000000000002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10720"/>
        <c:axId val="12211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10720"/>
        <c:axId val="122112640"/>
      </c:lineChart>
      <c:dateAx>
        <c:axId val="12211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12640"/>
        <c:crosses val="autoZero"/>
        <c:auto val="1"/>
        <c:lblOffset val="100"/>
        <c:baseTimeUnit val="years"/>
      </c:dateAx>
      <c:valAx>
        <c:axId val="12211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11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86.2</c:v>
                </c:pt>
                <c:pt idx="1">
                  <c:v>80.7</c:v>
                </c:pt>
                <c:pt idx="2">
                  <c:v>75.81</c:v>
                </c:pt>
                <c:pt idx="3">
                  <c:v>77.540000000000006</c:v>
                </c:pt>
                <c:pt idx="4">
                  <c:v>79.739999999999995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39008"/>
        <c:axId val="12214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39008"/>
        <c:axId val="122140928"/>
      </c:lineChart>
      <c:dateAx>
        <c:axId val="12213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40928"/>
        <c:crosses val="autoZero"/>
        <c:auto val="1"/>
        <c:lblOffset val="100"/>
        <c:baseTimeUnit val="years"/>
      </c:dateAx>
      <c:valAx>
        <c:axId val="12214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13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168.52</c:v>
                </c:pt>
                <c:pt idx="1">
                  <c:v>179.89</c:v>
                </c:pt>
                <c:pt idx="2">
                  <c:v>191.48</c:v>
                </c:pt>
                <c:pt idx="3">
                  <c:v>187.22</c:v>
                </c:pt>
                <c:pt idx="4">
                  <c:v>182.06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66656"/>
        <c:axId val="12219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66656"/>
        <c:axId val="122193408"/>
      </c:lineChart>
      <c:dateAx>
        <c:axId val="1221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93408"/>
        <c:crosses val="autoZero"/>
        <c:auto val="1"/>
        <c:lblOffset val="100"/>
        <c:baseTimeUnit val="years"/>
      </c:dateAx>
      <c:valAx>
        <c:axId val="12219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16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52" zoomScale="85" zoomScaleNormal="85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福井県　鯖江市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69135</v>
      </c>
      <c r="AM8" s="71"/>
      <c r="AN8" s="71"/>
      <c r="AO8" s="71"/>
      <c r="AP8" s="71"/>
      <c r="AQ8" s="71"/>
      <c r="AR8" s="71"/>
      <c r="AS8" s="71"/>
      <c r="AT8" s="67">
        <f>データ!$S$6</f>
        <v>84.59</v>
      </c>
      <c r="AU8" s="68"/>
      <c r="AV8" s="68"/>
      <c r="AW8" s="68"/>
      <c r="AX8" s="68"/>
      <c r="AY8" s="68"/>
      <c r="AZ8" s="68"/>
      <c r="BA8" s="68"/>
      <c r="BB8" s="70">
        <f>データ!$T$6</f>
        <v>817.3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65.989999999999995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2808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69290</v>
      </c>
      <c r="AM10" s="71"/>
      <c r="AN10" s="71"/>
      <c r="AO10" s="71"/>
      <c r="AP10" s="71"/>
      <c r="AQ10" s="71"/>
      <c r="AR10" s="71"/>
      <c r="AS10" s="71"/>
      <c r="AT10" s="67">
        <f>データ!$V$6</f>
        <v>84.75</v>
      </c>
      <c r="AU10" s="68"/>
      <c r="AV10" s="68"/>
      <c r="AW10" s="68"/>
      <c r="AX10" s="68"/>
      <c r="AY10" s="68"/>
      <c r="AZ10" s="68"/>
      <c r="BA10" s="68"/>
      <c r="BB10" s="70">
        <f>データ!$W$6</f>
        <v>817.58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182079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福井県　鯖江市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65.989999999999995</v>
      </c>
      <c r="P6" s="35">
        <f t="shared" si="3"/>
        <v>100</v>
      </c>
      <c r="Q6" s="35">
        <f t="shared" si="3"/>
        <v>2808</v>
      </c>
      <c r="R6" s="35">
        <f t="shared" si="3"/>
        <v>69135</v>
      </c>
      <c r="S6" s="35">
        <f t="shared" si="3"/>
        <v>84.59</v>
      </c>
      <c r="T6" s="35">
        <f t="shared" si="3"/>
        <v>817.3</v>
      </c>
      <c r="U6" s="35">
        <f t="shared" si="3"/>
        <v>69290</v>
      </c>
      <c r="V6" s="35">
        <f t="shared" si="3"/>
        <v>84.75</v>
      </c>
      <c r="W6" s="35">
        <f t="shared" si="3"/>
        <v>817.58</v>
      </c>
      <c r="X6" s="36">
        <f>IF(X7="",NA(),X7)</f>
        <v>89.83</v>
      </c>
      <c r="Y6" s="36">
        <f t="shared" ref="Y6:AG6" si="4">IF(Y7="",NA(),Y7)</f>
        <v>84.79</v>
      </c>
      <c r="Z6" s="36">
        <f t="shared" si="4"/>
        <v>79.900000000000006</v>
      </c>
      <c r="AA6" s="36">
        <f t="shared" si="4"/>
        <v>82.84</v>
      </c>
      <c r="AB6" s="36">
        <f t="shared" si="4"/>
        <v>85.46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6">
        <f>IF(AI7="",NA(),AI7)</f>
        <v>12.05</v>
      </c>
      <c r="AJ6" s="36">
        <f t="shared" ref="AJ6:AR6" si="5">IF(AJ7="",NA(),AJ7)</f>
        <v>20.61</v>
      </c>
      <c r="AK6" s="36">
        <f t="shared" si="5"/>
        <v>32.72</v>
      </c>
      <c r="AL6" s="36">
        <f t="shared" si="5"/>
        <v>55.59</v>
      </c>
      <c r="AM6" s="36">
        <f t="shared" si="5"/>
        <v>73.84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861.3</v>
      </c>
      <c r="AU6" s="36">
        <f t="shared" ref="AU6:BC6" si="6">IF(AU7="",NA(),AU7)</f>
        <v>1472.57</v>
      </c>
      <c r="AV6" s="36">
        <f t="shared" si="6"/>
        <v>473.17</v>
      </c>
      <c r="AW6" s="36">
        <f t="shared" si="6"/>
        <v>427.49</v>
      </c>
      <c r="AX6" s="36">
        <f t="shared" si="6"/>
        <v>408.9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259.32</v>
      </c>
      <c r="BF6" s="36">
        <f t="shared" ref="BF6:BN6" si="7">IF(BF7="",NA(),BF7)</f>
        <v>267.48</v>
      </c>
      <c r="BG6" s="36">
        <f t="shared" si="7"/>
        <v>272.29000000000002</v>
      </c>
      <c r="BH6" s="36">
        <f t="shared" si="7"/>
        <v>280.83</v>
      </c>
      <c r="BI6" s="36">
        <f t="shared" si="7"/>
        <v>283.85000000000002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86.2</v>
      </c>
      <c r="BQ6" s="36">
        <f t="shared" ref="BQ6:BY6" si="8">IF(BQ7="",NA(),BQ7)</f>
        <v>80.7</v>
      </c>
      <c r="BR6" s="36">
        <f t="shared" si="8"/>
        <v>75.81</v>
      </c>
      <c r="BS6" s="36">
        <f t="shared" si="8"/>
        <v>77.540000000000006</v>
      </c>
      <c r="BT6" s="36">
        <f t="shared" si="8"/>
        <v>79.739999999999995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168.52</v>
      </c>
      <c r="CB6" s="36">
        <f t="shared" ref="CB6:CJ6" si="9">IF(CB7="",NA(),CB7)</f>
        <v>179.89</v>
      </c>
      <c r="CC6" s="36">
        <f t="shared" si="9"/>
        <v>191.48</v>
      </c>
      <c r="CD6" s="36">
        <f t="shared" si="9"/>
        <v>187.22</v>
      </c>
      <c r="CE6" s="36">
        <f t="shared" si="9"/>
        <v>182.06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47.49</v>
      </c>
      <c r="CM6" s="36">
        <f t="shared" ref="CM6:CU6" si="10">IF(CM7="",NA(),CM7)</f>
        <v>46.05</v>
      </c>
      <c r="CN6" s="36">
        <f t="shared" si="10"/>
        <v>45.13</v>
      </c>
      <c r="CO6" s="36">
        <f t="shared" si="10"/>
        <v>44.67</v>
      </c>
      <c r="CP6" s="36">
        <f t="shared" si="10"/>
        <v>44.38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90.99</v>
      </c>
      <c r="CX6" s="36">
        <f t="shared" ref="CX6:DF6" si="11">IF(CX7="",NA(),CX7)</f>
        <v>91.02</v>
      </c>
      <c r="CY6" s="36">
        <f t="shared" si="11"/>
        <v>90.98</v>
      </c>
      <c r="CZ6" s="36">
        <f t="shared" si="11"/>
        <v>90.59</v>
      </c>
      <c r="DA6" s="36">
        <f t="shared" si="11"/>
        <v>92.06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43.17</v>
      </c>
      <c r="DI6" s="36">
        <f t="shared" ref="DI6:DQ6" si="12">IF(DI7="",NA(),DI7)</f>
        <v>44.41</v>
      </c>
      <c r="DJ6" s="36">
        <f t="shared" si="12"/>
        <v>45.67</v>
      </c>
      <c r="DK6" s="36">
        <f t="shared" si="12"/>
        <v>47.11</v>
      </c>
      <c r="DL6" s="36">
        <f t="shared" si="12"/>
        <v>48.52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2.99</v>
      </c>
      <c r="DT6" s="36">
        <f t="shared" ref="DT6:EB6" si="13">IF(DT7="",NA(),DT7)</f>
        <v>5.47</v>
      </c>
      <c r="DU6" s="36">
        <f t="shared" si="13"/>
        <v>9.7100000000000009</v>
      </c>
      <c r="DV6" s="36">
        <f t="shared" si="13"/>
        <v>10.06</v>
      </c>
      <c r="DW6" s="36">
        <f t="shared" si="13"/>
        <v>15.28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0.88</v>
      </c>
      <c r="EE6" s="36">
        <f t="shared" ref="EE6:EM6" si="14">IF(EE7="",NA(),EE7)</f>
        <v>0.93</v>
      </c>
      <c r="EF6" s="36">
        <f t="shared" si="14"/>
        <v>0.49</v>
      </c>
      <c r="EG6" s="36">
        <f t="shared" si="14"/>
        <v>0.52</v>
      </c>
      <c r="EH6" s="36">
        <f t="shared" si="14"/>
        <v>0.34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182079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65.989999999999995</v>
      </c>
      <c r="P7" s="39">
        <v>100</v>
      </c>
      <c r="Q7" s="39">
        <v>2808</v>
      </c>
      <c r="R7" s="39">
        <v>69135</v>
      </c>
      <c r="S7" s="39">
        <v>84.59</v>
      </c>
      <c r="T7" s="39">
        <v>817.3</v>
      </c>
      <c r="U7" s="39">
        <v>69290</v>
      </c>
      <c r="V7" s="39">
        <v>84.75</v>
      </c>
      <c r="W7" s="39">
        <v>817.58</v>
      </c>
      <c r="X7" s="39">
        <v>89.83</v>
      </c>
      <c r="Y7" s="39">
        <v>84.79</v>
      </c>
      <c r="Z7" s="39">
        <v>79.900000000000006</v>
      </c>
      <c r="AA7" s="39">
        <v>82.84</v>
      </c>
      <c r="AB7" s="39">
        <v>85.46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12.05</v>
      </c>
      <c r="AJ7" s="39">
        <v>20.61</v>
      </c>
      <c r="AK7" s="39">
        <v>32.72</v>
      </c>
      <c r="AL7" s="39">
        <v>55.59</v>
      </c>
      <c r="AM7" s="39">
        <v>73.84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861.3</v>
      </c>
      <c r="AU7" s="39">
        <v>1472.57</v>
      </c>
      <c r="AV7" s="39">
        <v>473.17</v>
      </c>
      <c r="AW7" s="39">
        <v>427.49</v>
      </c>
      <c r="AX7" s="39">
        <v>408.9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259.32</v>
      </c>
      <c r="BF7" s="39">
        <v>267.48</v>
      </c>
      <c r="BG7" s="39">
        <v>272.29000000000002</v>
      </c>
      <c r="BH7" s="39">
        <v>280.83</v>
      </c>
      <c r="BI7" s="39">
        <v>283.85000000000002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86.2</v>
      </c>
      <c r="BQ7" s="39">
        <v>80.7</v>
      </c>
      <c r="BR7" s="39">
        <v>75.81</v>
      </c>
      <c r="BS7" s="39">
        <v>77.540000000000006</v>
      </c>
      <c r="BT7" s="39">
        <v>79.739999999999995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168.52</v>
      </c>
      <c r="CB7" s="39">
        <v>179.89</v>
      </c>
      <c r="CC7" s="39">
        <v>191.48</v>
      </c>
      <c r="CD7" s="39">
        <v>187.22</v>
      </c>
      <c r="CE7" s="39">
        <v>182.06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47.49</v>
      </c>
      <c r="CM7" s="39">
        <v>46.05</v>
      </c>
      <c r="CN7" s="39">
        <v>45.13</v>
      </c>
      <c r="CO7" s="39">
        <v>44.67</v>
      </c>
      <c r="CP7" s="39">
        <v>44.38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90.99</v>
      </c>
      <c r="CX7" s="39">
        <v>91.02</v>
      </c>
      <c r="CY7" s="39">
        <v>90.98</v>
      </c>
      <c r="CZ7" s="39">
        <v>90.59</v>
      </c>
      <c r="DA7" s="39">
        <v>92.06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43.17</v>
      </c>
      <c r="DI7" s="39">
        <v>44.41</v>
      </c>
      <c r="DJ7" s="39">
        <v>45.67</v>
      </c>
      <c r="DK7" s="39">
        <v>47.11</v>
      </c>
      <c r="DL7" s="39">
        <v>48.52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2.99</v>
      </c>
      <c r="DT7" s="39">
        <v>5.47</v>
      </c>
      <c r="DU7" s="39">
        <v>9.7100000000000009</v>
      </c>
      <c r="DV7" s="39">
        <v>10.06</v>
      </c>
      <c r="DW7" s="39">
        <v>15.28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0.88</v>
      </c>
      <c r="EE7" s="39">
        <v>0.93</v>
      </c>
      <c r="EF7" s="39">
        <v>0.49</v>
      </c>
      <c r="EG7" s="39">
        <v>0.52</v>
      </c>
      <c r="EH7" s="39">
        <v>0.34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2018-02-05T01:41:20Z</cp:lastPrinted>
  <dcterms:created xsi:type="dcterms:W3CDTF">2017-12-25T01:27:39Z</dcterms:created>
  <dcterms:modified xsi:type="dcterms:W3CDTF">2018-02-22T02:28:51Z</dcterms:modified>
  <cp:category/>
</cp:coreProperties>
</file>