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W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<sst xmlns="http://schemas.openxmlformats.org/spreadsheetml/2006/main" count="240" uniqueCount="126">
  <si>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</si>
  <si>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</si>
  <si>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</si>
  <si>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</si>
  <si>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</si>
  <si>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</si>
  <si>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</si>
  <si>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</si>
  <si>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</si>
  <si>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</si>
  <si>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</si>
  <si>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</si>
  <si>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</si>
  <si>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</si>
  <si>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</si>
  <si>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</si>
  <si>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</si>
  <si>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</si>
  <si>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</si>
  <si>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</si>
  <si>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</si>
  <si>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</si>
  <si>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</si>
  <si>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</si>
  <si>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</si>
  <si>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</si>
  <si>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</si>
  <si>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</si>
  <si>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</si>
  <si>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</si>
  <si>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</si>
  <si>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</si>
  <si>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</si>
  <si>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</si>
  <si>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</si>
  <si>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</si>
  <si>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</si>
  <si>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</si>
  <si>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</si>
  <si>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</si>
  <si>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</si>
  <si>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</si>
  <si>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</si>
  <si>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</si>
  <si>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</si>
  <si>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</si>
  <si>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</si>
  <si>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</si>
  <si>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</si>
  <si>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</si>
  <si>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</si>
  <si>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</si>
  <si>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</si>
  <si>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</si>
  <si>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</si>
  <si>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</si>
  <si>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</si>
  <si>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</si>
  <si>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</si>
  <si>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</si>
  <si>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</si>
  <si>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</si>
  <si>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</si>
  <si>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</si>
  <si>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</si>
  <si>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</si>
  <si>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</si>
  <si>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</si>
  <si>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</si>
  <si>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</si>
  <si>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</si>
  <si>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</si>
  <si>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</si>
  <si>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</si>
  <si>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</si>
  <si>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</si>
  <si>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</si>
  <si>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</si>
  <si>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</si>
  <si>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</si>
  <si>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</si>
  <si>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</si>
  <si>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</si>
  <si>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</si>
  <si>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</si>
  <si>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</si>
  <si>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</si>
  <si>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</si>
  <si>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</si>
  <si>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</si>
  <si>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</si>
  <si>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</si>
  <si>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</si>
  <si>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</si>
  <si>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</si>
  <si>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</si>
  <si>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</si>
  <si>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</si>
  <si>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</si>
  <si>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</si>
  <si>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</si>
  <si>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</si>
  <si>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</si>
  <si>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</si>
  <si>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</si>
  <si>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</si>
  <si>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</si>
  <si>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</si>
  <si>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</si>
  <si>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</si>
  <si>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勝山市</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</si>
  <si>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</si>
  <si>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</si>
  <si>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</si>
  <si>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</si>
  <si>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</si>
  <si>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</si>
  <si>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</si>
  <si>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</si>
  <si>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</si>
  <si>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</si>
  <si>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</si>
  <si>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</si>
  <si>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勝山市の下水道事業は、下水道使用料収入が長期的に減少していくことが予想される中、維持管理費は増加するなど、厳しい経営環境にはありますが、必要な施設整備・更新を着実に推進し、将来にわたって下水道サービスを安定的に提供していくため、引き続き財政基盤の強化に努めるながら、中長期的な視点に立って財政運営を行っていきます。</t>
    <phoneticPr fontId="4"/>
  </si>
  <si>
    <t xml:space="preserve">①｢収益的収支比率｣は、地方債償還金が微増しているため減少しております。今後は、維持管理費等の改善を図り、100％以上を目指していきます。
④｢企業債残高対事業規模比率｣は、料金収入に対する地方債残高の割合であるが、当市は、企業債残高
は一般会計繰入金からの負担としており、０％となっている。⑤｢経費回収率｣の微増は、使用料は減少したものの、分流式下水道の経費が増となったため、汚水処理負担分が減少したためです。
⑥｢汚水処理原価｣は、有収水量（料金の対象となる水量）1㎥あたりの汚水処理に要した費用であり、有収水量が減少したことにより、昨年比より増となっている。
⑦｢施設利用率｣は、融雪水の浸入による不明水が多いことから、有効な対策を考えていく必要があります。
⑧｢水洗化率｣は、水洗化人口及び処理区域内人口ともに減少しており、水洗化率は大きな変化はない。料金収入を確保するために、水洗化率100％を目指して下水道接続促進を続けていきます。
</t>
    <rPh sb="19" eb="21">
      <t>ビゾウ</t>
    </rPh>
    <rPh sb="27" eb="29">
      <t>ゲンショウ</t>
    </rPh>
    <rPh sb="40" eb="42">
      <t>イジ</t>
    </rPh>
    <rPh sb="42" eb="45">
      <t>カンリヒ</t>
    </rPh>
    <rPh sb="45" eb="46">
      <t>ナド</t>
    </rPh>
    <rPh sb="47" eb="49">
      <t>カイゼン</t>
    </rPh>
    <rPh sb="50" eb="51">
      <t>ハカ</t>
    </rPh>
    <rPh sb="108" eb="110">
      <t>トウシ</t>
    </rPh>
    <rPh sb="115" eb="117">
      <t>ザンダカ</t>
    </rPh>
    <rPh sb="119" eb="121">
      <t>イッパン</t>
    </rPh>
    <rPh sb="121" eb="123">
      <t>カイケイ</t>
    </rPh>
    <rPh sb="123" eb="125">
      <t>クリイレ</t>
    </rPh>
    <rPh sb="125" eb="126">
      <t>キン</t>
    </rPh>
    <rPh sb="129" eb="131">
      <t>フタン</t>
    </rPh>
    <rPh sb="155" eb="157">
      <t>ビゾウ</t>
    </rPh>
    <rPh sb="163" eb="165">
      <t>ゲンショウ</t>
    </rPh>
    <rPh sb="171" eb="173">
      <t>ブンリュウ</t>
    </rPh>
    <rPh sb="173" eb="174">
      <t>シキ</t>
    </rPh>
    <rPh sb="174" eb="176">
      <t>ゲスイ</t>
    </rPh>
    <rPh sb="176" eb="177">
      <t>ドウ</t>
    </rPh>
    <rPh sb="178" eb="180">
      <t>ケイヒ</t>
    </rPh>
    <rPh sb="181" eb="182">
      <t>ゾウ</t>
    </rPh>
    <rPh sb="197" eb="199">
      <t>ゲンショウ</t>
    </rPh>
    <rPh sb="254" eb="255">
      <t>ユウ</t>
    </rPh>
    <rPh sb="255" eb="256">
      <t>シュウ</t>
    </rPh>
    <rPh sb="256" eb="258">
      <t>スイリョウ</t>
    </rPh>
    <rPh sb="259" eb="261">
      <t>ゲンショウ</t>
    </rPh>
    <rPh sb="269" eb="272">
      <t>サクネンヒ</t>
    </rPh>
    <rPh sb="274" eb="275">
      <t>ゾウ</t>
    </rPh>
    <rPh sb="293" eb="295">
      <t>ユウセツ</t>
    </rPh>
    <rPh sb="295" eb="296">
      <t>スイ</t>
    </rPh>
    <rPh sb="297" eb="299">
      <t>シンニュウ</t>
    </rPh>
    <rPh sb="306" eb="307">
      <t>オオ</t>
    </rPh>
    <rPh sb="313" eb="315">
      <t>ユウコウ</t>
    </rPh>
    <rPh sb="316" eb="318">
      <t>タイサク</t>
    </rPh>
    <rPh sb="366" eb="369">
      <t>スイセンカ</t>
    </rPh>
    <rPh sb="369" eb="370">
      <t>リツ</t>
    </rPh>
    <rPh sb="371" eb="372">
      <t>オオ</t>
    </rPh>
    <rPh sb="374" eb="376">
      <t>ヘンカ</t>
    </rPh>
    <rPh sb="380" eb="382">
      <t>リョウキン</t>
    </rPh>
    <rPh sb="382" eb="384">
      <t>シュウニュウ</t>
    </rPh>
    <rPh sb="385" eb="387">
      <t>カクホ</t>
    </rPh>
    <phoneticPr fontId="4"/>
  </si>
  <si>
    <t>③｢管渠改善率｣は、当市の下水道供用開始が昭和６０年のため、管渠も約３０年程度しか経過していないため現在は管渠は更新する必要はありませんが、ポンプ所施設については２０年以上経過しているため、施設の更新を実施する必要があります。また、処理場施設は平成１８年度より機械、電気及び建築施設等の改築・更新を実施しており、平成３２年度まで長寿命化計画により実施し、その後はストックマネジメント計画により改築・更新を実施する予定です。</t>
    <rPh sb="73" eb="74">
      <t>ショ</t>
    </rPh>
    <rPh sb="74" eb="76">
      <t>シセツ</t>
    </rPh>
    <rPh sb="83" eb="86">
      <t>ネンイジョウ</t>
    </rPh>
    <rPh sb="86" eb="88">
      <t>ケイカ</t>
    </rPh>
    <rPh sb="95" eb="97">
      <t>シセツ</t>
    </rPh>
    <rPh sb="98" eb="100">
      <t>コウシン</t>
    </rPh>
    <rPh sb="101" eb="103">
      <t>ジッシ</t>
    </rPh>
    <rPh sb="105" eb="107">
      <t>ヒツヨウ</t>
    </rPh>
    <rPh sb="116" eb="119">
      <t>ショリジョウ</t>
    </rPh>
    <rPh sb="119" eb="121">
      <t>シセツ</t>
    </rPh>
    <rPh sb="122" eb="124">
      <t>ヘイセイ</t>
    </rPh>
    <rPh sb="126" eb="128">
      <t>ネンド</t>
    </rPh>
    <rPh sb="130" eb="132">
      <t>キカイ</t>
    </rPh>
    <rPh sb="133" eb="135">
      <t>デンキ</t>
    </rPh>
    <rPh sb="135" eb="136">
      <t>オヨ</t>
    </rPh>
    <rPh sb="137" eb="139">
      <t>ケンチク</t>
    </rPh>
    <rPh sb="139" eb="141">
      <t>シセツ</t>
    </rPh>
    <rPh sb="141" eb="142">
      <t>トウ</t>
    </rPh>
    <rPh sb="143" eb="145">
      <t>カイチク</t>
    </rPh>
    <rPh sb="146" eb="148">
      <t>コウシン</t>
    </rPh>
    <rPh sb="149" eb="151">
      <t>ジッシ</t>
    </rPh>
    <rPh sb="156" eb="158">
      <t>ヘイセイ</t>
    </rPh>
    <rPh sb="160" eb="162">
      <t>ネンド</t>
    </rPh>
    <rPh sb="164" eb="165">
      <t>チョウ</t>
    </rPh>
    <rPh sb="165" eb="168">
      <t>ジュミョウカ</t>
    </rPh>
    <rPh sb="168" eb="170">
      <t>ケイカク</t>
    </rPh>
    <rPh sb="173" eb="175">
      <t>ジッシ</t>
    </rPh>
    <rPh sb="179" eb="180">
      <t>ゴ</t>
    </rPh>
    <rPh sb="191" eb="193">
      <t>ケイカク</t>
    </rPh>
    <rPh sb="196" eb="198">
      <t>カイチク</t>
    </rPh>
    <rPh sb="199" eb="201">
      <t>コウシン</t>
    </rPh>
    <rPh sb="202" eb="204">
      <t>ジッシ</t>
    </rPh>
    <rPh sb="206" eb="2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</si>
</sst>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19264"/>
        <c:axId val="1204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0.09</c:v>
                </c:pt>
                <c:pt idx="4">
                  <c:v>0.16</c:v>
                </c:pt>
              </c:numCache>
            </c:numRef>
          </c:val>
          <c:smooth val="0"/>
        </c:ser>
        <c:dLbls>
          <c:showLegendKey val="0"/>
          <c:showVal val="0"/>
          <c:showCatName val="0"/>
          <c:showSerName val="0"/>
          <c:showPercent val="0"/>
          <c:showBubbleSize val="0"/>
        </c:dLbls>
        <c:marker val="1"/>
        <c:smooth val="0"/>
        <c:axId val="110619264"/>
        <c:axId val="120464128"/>
      </c:lineChart>
      <c:dateAx>
        <c:axId val="110619264"/>
        <c:scaling>
          <c:orientation val="minMax"/>
        </c:scaling>
        <c:delete val="1"/>
        <c:axPos val="b"/>
        <c:numFmt formatCode="ge" sourceLinked="1"/>
        <c:majorTickMark val="none"/>
        <c:minorTickMark val="none"/>
        <c:tickLblPos val="none"/>
        <c:crossAx val="120464128"/>
        <c:crosses val="autoZero"/>
        <c:auto val="1"/>
        <c:lblOffset val="100"/>
        <c:baseTimeUnit val="years"/>
      </c:dateAx>
      <c:valAx>
        <c:axId val="1204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67.41</c:v>
                </c:pt>
                <c:pt idx="1">
                  <c:v>68.349999999999994</c:v>
                </c:pt>
                <c:pt idx="2">
                  <c:v>73.72</c:v>
                </c:pt>
                <c:pt idx="3">
                  <c:v>72.17</c:v>
                </c:pt>
                <c:pt idx="4">
                  <c:v>72.17</c:v>
                </c:pt>
              </c:numCache>
            </c:numRef>
          </c:val>
        </c:ser>
        <c:dLbls>
          <c:showLegendKey val="0"/>
          <c:showVal val="0"/>
          <c:showCatName val="0"/>
          <c:showSerName val="0"/>
          <c:showPercent val="0"/>
          <c:showBubbleSize val="0"/>
        </c:dLbls>
        <c:gapWidth val="150"/>
        <c:axId val="122127488"/>
        <c:axId val="122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59.4</c:v>
                </c:pt>
                <c:pt idx="4">
                  <c:v>55.58</c:v>
                </c:pt>
              </c:numCache>
            </c:numRef>
          </c:val>
          <c:smooth val="0"/>
        </c:ser>
        <c:dLbls>
          <c:showLegendKey val="0"/>
          <c:showVal val="0"/>
          <c:showCatName val="0"/>
          <c:showSerName val="0"/>
          <c:showPercent val="0"/>
          <c:showBubbleSize val="0"/>
        </c:dLbls>
        <c:marker val="1"/>
        <c:smooth val="0"/>
        <c:axId val="122127488"/>
        <c:axId val="122129408"/>
      </c:lineChart>
      <c:dateAx>
        <c:axId val="122127488"/>
        <c:scaling>
          <c:orientation val="minMax"/>
        </c:scaling>
        <c:delete val="1"/>
        <c:axPos val="b"/>
        <c:numFmt formatCode="ge" sourceLinked="1"/>
        <c:majorTickMark val="none"/>
        <c:minorTickMark val="none"/>
        <c:tickLblPos val="none"/>
        <c:crossAx val="122129408"/>
        <c:crosses val="autoZero"/>
        <c:auto val="1"/>
        <c:lblOffset val="100"/>
        <c:baseTimeUnit val="years"/>
      </c:dateAx>
      <c:valAx>
        <c:axId val="1221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87.74</c:v>
                </c:pt>
                <c:pt idx="1">
                  <c:v>88.15</c:v>
                </c:pt>
                <c:pt idx="2">
                  <c:v>88.05</c:v>
                </c:pt>
                <c:pt idx="3">
                  <c:v>89.1</c:v>
                </c:pt>
                <c:pt idx="4">
                  <c:v>88.76</c:v>
                </c:pt>
              </c:numCache>
            </c:numRef>
          </c:val>
        </c:ser>
        <c:dLbls>
          <c:showLegendKey val="0"/>
          <c:showVal val="0"/>
          <c:showCatName val="0"/>
          <c:showSerName val="0"/>
          <c:showPercent val="0"/>
          <c:showBubbleSize val="0"/>
        </c:dLbls>
        <c:gapWidth val="150"/>
        <c:axId val="122145408"/>
        <c:axId val="1223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89.81</c:v>
                </c:pt>
                <c:pt idx="4">
                  <c:v>93.1</c:v>
                </c:pt>
              </c:numCache>
            </c:numRef>
          </c:val>
          <c:smooth val="0"/>
        </c:ser>
        <c:dLbls>
          <c:showLegendKey val="0"/>
          <c:showVal val="0"/>
          <c:showCatName val="0"/>
          <c:showSerName val="0"/>
          <c:showPercent val="0"/>
          <c:showBubbleSize val="0"/>
        </c:dLbls>
        <c:marker val="1"/>
        <c:smooth val="0"/>
        <c:axId val="122145408"/>
        <c:axId val="122307328"/>
      </c:lineChart>
      <c:dateAx>
        <c:axId val="122145408"/>
        <c:scaling>
          <c:orientation val="minMax"/>
        </c:scaling>
        <c:delete val="1"/>
        <c:axPos val="b"/>
        <c:numFmt formatCode="ge" sourceLinked="1"/>
        <c:majorTickMark val="none"/>
        <c:minorTickMark val="none"/>
        <c:tickLblPos val="none"/>
        <c:crossAx val="122307328"/>
        <c:crosses val="autoZero"/>
        <c:auto val="1"/>
        <c:lblOffset val="100"/>
        <c:baseTimeUnit val="years"/>
      </c:dateAx>
      <c:valAx>
        <c:axId val="1223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55.35</c:v>
                </c:pt>
                <c:pt idx="1">
                  <c:v>68.2</c:v>
                </c:pt>
                <c:pt idx="2">
                  <c:v>85.98</c:v>
                </c:pt>
                <c:pt idx="3">
                  <c:v>89.08</c:v>
                </c:pt>
                <c:pt idx="4">
                  <c:v>88.61</c:v>
                </c:pt>
              </c:numCache>
            </c:numRef>
          </c:val>
        </c:ser>
        <c:dLbls>
          <c:showLegendKey val="0"/>
          <c:showVal val="0"/>
          <c:showCatName val="0"/>
          <c:showSerName val="0"/>
          <c:showPercent val="0"/>
          <c:showBubbleSize val="0"/>
        </c:dLbls>
        <c:gapWidth val="150"/>
        <c:axId val="120510720"/>
        <c:axId val="12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10720"/>
        <c:axId val="120717696"/>
      </c:lineChart>
      <c:dateAx>
        <c:axId val="120510720"/>
        <c:scaling>
          <c:orientation val="minMax"/>
        </c:scaling>
        <c:delete val="1"/>
        <c:axPos val="b"/>
        <c:numFmt formatCode="ge" sourceLinked="1"/>
        <c:majorTickMark val="none"/>
        <c:minorTickMark val="none"/>
        <c:tickLblPos val="none"/>
        <c:crossAx val="120717696"/>
        <c:crosses val="autoZero"/>
        <c:auto val="1"/>
        <c:lblOffset val="100"/>
        <c:baseTimeUnit val="years"/>
      </c:dateAx>
      <c:valAx>
        <c:axId val="120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47904"/>
        <c:axId val="120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47904"/>
        <c:axId val="120758272"/>
      </c:lineChart>
      <c:dateAx>
        <c:axId val="120747904"/>
        <c:scaling>
          <c:orientation val="minMax"/>
        </c:scaling>
        <c:delete val="1"/>
        <c:axPos val="b"/>
        <c:numFmt formatCode="ge" sourceLinked="1"/>
        <c:majorTickMark val="none"/>
        <c:minorTickMark val="none"/>
        <c:tickLblPos val="none"/>
        <c:crossAx val="120758272"/>
        <c:crosses val="autoZero"/>
        <c:auto val="1"/>
        <c:lblOffset val="100"/>
        <c:baseTimeUnit val="years"/>
      </c:dateAx>
      <c:valAx>
        <c:axId val="120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84384"/>
        <c:axId val="120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84384"/>
        <c:axId val="120786304"/>
      </c:lineChart>
      <c:dateAx>
        <c:axId val="120784384"/>
        <c:scaling>
          <c:orientation val="minMax"/>
        </c:scaling>
        <c:delete val="1"/>
        <c:axPos val="b"/>
        <c:numFmt formatCode="ge" sourceLinked="1"/>
        <c:majorTickMark val="none"/>
        <c:minorTickMark val="none"/>
        <c:tickLblPos val="none"/>
        <c:crossAx val="120786304"/>
        <c:crosses val="autoZero"/>
        <c:auto val="1"/>
        <c:lblOffset val="100"/>
        <c:baseTimeUnit val="years"/>
      </c:dateAx>
      <c:valAx>
        <c:axId val="120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02304"/>
        <c:axId val="120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02304"/>
        <c:axId val="120829056"/>
      </c:lineChart>
      <c:dateAx>
        <c:axId val="120802304"/>
        <c:scaling>
          <c:orientation val="minMax"/>
        </c:scaling>
        <c:delete val="1"/>
        <c:axPos val="b"/>
        <c:numFmt formatCode="ge" sourceLinked="1"/>
        <c:majorTickMark val="none"/>
        <c:minorTickMark val="none"/>
        <c:tickLblPos val="none"/>
        <c:crossAx val="120829056"/>
        <c:crosses val="autoZero"/>
        <c:auto val="1"/>
        <c:lblOffset val="100"/>
        <c:baseTimeUnit val="years"/>
      </c:dateAx>
      <c:valAx>
        <c:axId val="120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25184"/>
        <c:axId val="120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25184"/>
        <c:axId val="120931456"/>
      </c:lineChart>
      <c:dateAx>
        <c:axId val="120925184"/>
        <c:scaling>
          <c:orientation val="minMax"/>
        </c:scaling>
        <c:delete val="1"/>
        <c:axPos val="b"/>
        <c:numFmt formatCode="ge" sourceLinked="1"/>
        <c:majorTickMark val="none"/>
        <c:minorTickMark val="none"/>
        <c:tickLblPos val="none"/>
        <c:crossAx val="120931456"/>
        <c:crosses val="autoZero"/>
        <c:auto val="1"/>
        <c:lblOffset val="100"/>
        <c:baseTimeUnit val="years"/>
      </c:dateAx>
      <c:valAx>
        <c:axId val="120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1073.68</c:v>
                </c:pt>
                <c:pt idx="1">
                  <c:v>1169.8399999999999</c:v>
                </c:pt>
                <c:pt idx="2">
                  <c:v>950.32</c:v>
                </c:pt>
                <c:pt idx="3">
                  <c:v>982.08</c:v>
                </c:pt>
                <c:pt idx="4" formatCode="#,##0.00;&quot;△&quot;#,##0.00">
                  <c:v>0</c:v>
                </c:pt>
              </c:numCache>
            </c:numRef>
          </c:val>
        </c:ser>
        <c:dLbls>
          <c:showLegendKey val="0"/>
          <c:showVal val="0"/>
          <c:showCatName val="0"/>
          <c:showSerName val="0"/>
          <c:showPercent val="0"/>
          <c:showBubbleSize val="0"/>
        </c:dLbls>
        <c:gapWidth val="150"/>
        <c:axId val="120965760"/>
        <c:axId val="1209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862.87</c:v>
                </c:pt>
                <c:pt idx="4">
                  <c:v>671.97</c:v>
                </c:pt>
              </c:numCache>
            </c:numRef>
          </c:val>
          <c:smooth val="0"/>
        </c:ser>
        <c:dLbls>
          <c:showLegendKey val="0"/>
          <c:showVal val="0"/>
          <c:showCatName val="0"/>
          <c:showSerName val="0"/>
          <c:showPercent val="0"/>
          <c:showBubbleSize val="0"/>
        </c:dLbls>
        <c:marker val="1"/>
        <c:smooth val="0"/>
        <c:axId val="120965760"/>
        <c:axId val="120967936"/>
      </c:lineChart>
      <c:dateAx>
        <c:axId val="120965760"/>
        <c:scaling>
          <c:orientation val="minMax"/>
        </c:scaling>
        <c:delete val="1"/>
        <c:axPos val="b"/>
        <c:numFmt formatCode="ge" sourceLinked="1"/>
        <c:majorTickMark val="none"/>
        <c:minorTickMark val="none"/>
        <c:tickLblPos val="none"/>
        <c:crossAx val="120967936"/>
        <c:crosses val="autoZero"/>
        <c:auto val="1"/>
        <c:lblOffset val="100"/>
        <c:baseTimeUnit val="years"/>
      </c:dateAx>
      <c:valAx>
        <c:axId val="1209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85.85</c:v>
                </c:pt>
                <c:pt idx="1">
                  <c:v>88.56</c:v>
                </c:pt>
                <c:pt idx="2">
                  <c:v>92.73</c:v>
                </c:pt>
                <c:pt idx="3">
                  <c:v>90.42</c:v>
                </c:pt>
                <c:pt idx="4">
                  <c:v>92.23</c:v>
                </c:pt>
              </c:numCache>
            </c:numRef>
          </c:val>
        </c:ser>
        <c:dLbls>
          <c:showLegendKey val="0"/>
          <c:showVal val="0"/>
          <c:showCatName val="0"/>
          <c:showSerName val="0"/>
          <c:showPercent val="0"/>
          <c:showBubbleSize val="0"/>
        </c:dLbls>
        <c:gapWidth val="150"/>
        <c:axId val="120977664"/>
        <c:axId val="1220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85.39</c:v>
                </c:pt>
                <c:pt idx="4">
                  <c:v>86.34</c:v>
                </c:pt>
              </c:numCache>
            </c:numRef>
          </c:val>
          <c:smooth val="0"/>
        </c:ser>
        <c:dLbls>
          <c:showLegendKey val="0"/>
          <c:showVal val="0"/>
          <c:showCatName val="0"/>
          <c:showSerName val="0"/>
          <c:showPercent val="0"/>
          <c:showBubbleSize val="0"/>
        </c:dLbls>
        <c:marker val="1"/>
        <c:smooth val="0"/>
        <c:axId val="120977664"/>
        <c:axId val="122057088"/>
      </c:lineChart>
      <c:dateAx>
        <c:axId val="120977664"/>
        <c:scaling>
          <c:orientation val="minMax"/>
        </c:scaling>
        <c:delete val="1"/>
        <c:axPos val="b"/>
        <c:numFmt formatCode="ge" sourceLinked="1"/>
        <c:majorTickMark val="none"/>
        <c:minorTickMark val="none"/>
        <c:tickLblPos val="none"/>
        <c:crossAx val="122057088"/>
        <c:crosses val="autoZero"/>
        <c:auto val="1"/>
        <c:lblOffset val="100"/>
        <c:baseTimeUnit val="years"/>
      </c:dateAx>
      <c:valAx>
        <c:axId val="122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182.05</c:v>
                </c:pt>
                <c:pt idx="1">
                  <c:v>178.21</c:v>
                </c:pt>
                <c:pt idx="2">
                  <c:v>172.87</c:v>
                </c:pt>
                <c:pt idx="3">
                  <c:v>170.78</c:v>
                </c:pt>
                <c:pt idx="4">
                  <c:v>176.6</c:v>
                </c:pt>
              </c:numCache>
            </c:numRef>
          </c:val>
        </c:ser>
        <c:dLbls>
          <c:showLegendKey val="0"/>
          <c:showVal val="0"/>
          <c:showCatName val="0"/>
          <c:showSerName val="0"/>
          <c:showPercent val="0"/>
          <c:showBubbleSize val="0"/>
        </c:dLbls>
        <c:gapWidth val="150"/>
        <c:axId val="122082816"/>
        <c:axId val="1220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188.79</c:v>
                </c:pt>
                <c:pt idx="4">
                  <c:v>175.12</c:v>
                </c:pt>
              </c:numCache>
            </c:numRef>
          </c:val>
          <c:smooth val="0"/>
        </c:ser>
        <c:dLbls>
          <c:showLegendKey val="0"/>
          <c:showVal val="0"/>
          <c:showCatName val="0"/>
          <c:showSerName val="0"/>
          <c:showPercent val="0"/>
          <c:showBubbleSize val="0"/>
        </c:dLbls>
        <c:marker val="1"/>
        <c:smooth val="0"/>
        <c:axId val="122082816"/>
        <c:axId val="122084736"/>
      </c:lineChart>
      <c:dateAx>
        <c:axId val="122082816"/>
        <c:scaling>
          <c:orientation val="minMax"/>
        </c:scaling>
        <c:delete val="1"/>
        <c:axPos val="b"/>
        <c:numFmt formatCode="ge" sourceLinked="1"/>
        <c:majorTickMark val="none"/>
        <c:minorTickMark val="none"/>
        <c:tickLblPos val="none"/>
        <c:crossAx val="122084736"/>
        <c:crosses val="autoZero"/>
        <c:auto val="1"/>
        <c:lblOffset val="100"/>
        <c:baseTimeUnit val="years"/>
      </c:dateAx>
      <c:valAx>
        <c:axId val="1220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勝山市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
        <v>122</v>
      </c>
      <c r="AE8" s="73"/>
      <c r="AF8" s="73"/>
      <c r="AG8" s="73"/>
      <c r="AH8" s="73"/>
      <c r="AI8" s="73"/>
      <c r="AJ8" s="73"/>
      <c r="AK8" s="4"/>
      <c r="AL8" s="67">
        <f>データ!S6</f>
        <v>24145</v>
      </c>
      <c r="AM8" s="67"/>
      <c r="AN8" s="67"/>
      <c r="AO8" s="67"/>
      <c r="AP8" s="67"/>
      <c r="AQ8" s="67"/>
      <c r="AR8" s="67"/>
      <c r="AS8" s="67"/>
      <c r="AT8" s="66">
        <f>データ!T6</f>
        <v>253.88</v>
      </c>
      <c r="AU8" s="66"/>
      <c r="AV8" s="66"/>
      <c r="AW8" s="66"/>
      <c r="AX8" s="66"/>
      <c r="AY8" s="66"/>
      <c r="AZ8" s="66"/>
      <c r="BA8" s="66"/>
      <c r="BB8" s="66">
        <f>データ!U6</f>
        <v>95.1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84.99</v>
      </c>
      <c r="Q10" s="66"/>
      <c r="R10" s="66"/>
      <c r="S10" s="66"/>
      <c r="T10" s="66"/>
      <c r="U10" s="66"/>
      <c r="V10" s="66"/>
      <c r="W10" s="66">
        <f>データ!Q6</f>
        <v>66.8</v>
      </c>
      <c r="X10" s="66"/>
      <c r="Y10" s="66"/>
      <c r="Z10" s="66"/>
      <c r="AA10" s="66"/>
      <c r="AB10" s="66"/>
      <c r="AC10" s="66"/>
      <c r="AD10" s="67">
        <f>データ!R6</f>
        <v>2732</v>
      </c>
      <c r="AE10" s="67"/>
      <c r="AF10" s="67"/>
      <c r="AG10" s="67"/>
      <c r="AH10" s="67"/>
      <c r="AI10" s="67"/>
      <c r="AJ10" s="67"/>
      <c r="AK10" s="2"/>
      <c r="AL10" s="67">
        <f>データ!V6</f>
        <v>20380</v>
      </c>
      <c r="AM10" s="67"/>
      <c r="AN10" s="67"/>
      <c r="AO10" s="67"/>
      <c r="AP10" s="67"/>
      <c r="AQ10" s="67"/>
      <c r="AR10" s="67"/>
      <c r="AS10" s="67"/>
      <c r="AT10" s="66">
        <f>データ!W6</f>
        <v>8.16</v>
      </c>
      <c r="AU10" s="66"/>
      <c r="AV10" s="66"/>
      <c r="AW10" s="66"/>
      <c r="AX10" s="66"/>
      <c r="AY10" s="66"/>
      <c r="AZ10" s="66"/>
      <c r="BA10" s="66"/>
      <c r="BB10" s="66">
        <f>データ!X6</f>
        <v>2497.5500000000002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182061</v>
      </c>
      <c r="D6" s="33">
        <f t="shared" si="3"/>
        <v>47</v>
      </c>
      <c r="E6" s="33">
        <f t="shared" si="3"/>
        <v>17</v>
      </c>
      <c r="F6" s="33">
        <f t="shared" si="3"/>
        <v>1</v>
      </c>
      <c r="G6" s="33">
        <f t="shared" si="3"/>
        <v>0</v>
      </c>
      <c r="H6" s="33" t="str">
        <f t="shared" si="3"/>
        <v>福井県　勝山市</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84.99</v>
      </c>
      <c r="Q6" s="34">
        <f t="shared" si="3"/>
        <v>66.8</v>
      </c>
      <c r="R6" s="34">
        <f t="shared" si="3"/>
        <v>2732</v>
      </c>
      <c r="S6" s="34">
        <f t="shared" si="3"/>
        <v>24145</v>
      </c>
      <c r="T6" s="34">
        <f t="shared" si="3"/>
        <v>253.88</v>
      </c>
      <c r="U6" s="34">
        <f t="shared" si="3"/>
        <v>95.1</v>
      </c>
      <c r="V6" s="34">
        <f t="shared" si="3"/>
        <v>20380</v>
      </c>
      <c r="W6" s="34">
        <f t="shared" si="3"/>
        <v>8.16</v>
      </c>
      <c r="X6" s="34">
        <f t="shared" si="3"/>
        <v>2497.5500000000002</v>
      </c>
      <c r="Y6" s="35">
        <f>IF(Y7="",NA(),Y7)</f>
        <v>55.35</v>
      </c>
      <c r="Z6" s="35">
        <f t="shared" ref="Z6:AH6" si="4">IF(Z7="",NA(),Z7)</f>
        <v>68.2</v>
      </c>
      <c r="AA6" s="35">
        <f t="shared" si="4"/>
        <v>85.98</v>
      </c>
      <c r="AB6" s="35">
        <f t="shared" si="4"/>
        <v>89.08</v>
      </c>
      <c r="AC6" s="35">
        <f t="shared" si="4"/>
        <v>88.61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1073.68</v>
      </c>
      <c r="BG6" s="35">
        <f t="shared" ref="BG6:BO6" si="7">IF(BG7="",NA(),BG7)</f>
        <v>1169.8399999999999</v>
      </c>
      <c r="BH6" s="35">
        <f t="shared" si="7"/>
        <v>950.32</v>
      </c>
      <c r="BI6" s="35">
        <f t="shared" si="7"/>
        <v>982.08</v>
      </c>
      <c r="BJ6" s="34">
        <f t="shared" si="7"/>
        <v>0</v>
      </c>
      <c r="BK6" s="35">
        <f t="shared" si="7"/>
        <v>1273.52</v>
      </c>
      <c r="BL6" s="35">
        <f t="shared" si="7"/>
        <v>1209.95</v>
      </c>
      <c r="BM6" s="35">
        <f t="shared" si="7"/>
        <v>1136.5</v>
      </c>
      <c r="BN6" s="35">
        <f t="shared" si="7"/>
        <v>862.87</v>
      </c>
      <c r="BO6" s="35">
        <f t="shared" si="7"/>
        <v>671.97</v>
      </c>
      <c r="BP6" s="34" t="str">
        <f>IF(BP7="","",IF(BP7="-","【-】","【"&amp;SUBSTITUTE(TEXT(BP7,"#,##0.00"),"-","△")&amp;"】"))</f>
        <v>【728.30】</v>
      </c>
      <c r="BQ6" s="35">
        <f>IF(BQ7="",NA(),BQ7)</f>
        <v>85.85</v>
      </c>
      <c r="BR6" s="35">
        <f t="shared" ref="BR6:BZ6" si="8">IF(BR7="",NA(),BR7)</f>
        <v>88.56</v>
      </c>
      <c r="BS6" s="35">
        <f t="shared" si="8"/>
        <v>92.73</v>
      </c>
      <c r="BT6" s="35">
        <f t="shared" si="8"/>
        <v>90.42</v>
      </c>
      <c r="BU6" s="35">
        <f t="shared" si="8"/>
        <v>92.23</v>
      </c>
      <c r="BV6" s="35">
        <f t="shared" si="8"/>
        <v>67.849999999999994</v>
      </c>
      <c r="BW6" s="35">
        <f t="shared" si="8"/>
        <v>69.48</v>
      </c>
      <c r="BX6" s="35">
        <f t="shared" si="8"/>
        <v>71.650000000000006</v>
      </c>
      <c r="BY6" s="35">
        <f t="shared" si="8"/>
        <v>85.39</v>
      </c>
      <c r="BZ6" s="35">
        <f t="shared" si="8"/>
        <v>86.34</v>
      </c>
      <c r="CA6" s="34" t="str">
        <f>IF(CA7="","",IF(CA7="-","【-】","【"&amp;SUBSTITUTE(TEXT(CA7,"#,##0.00"),"-","△")&amp;"】"))</f>
        <v>【100.04】</v>
      </c>
      <c r="CB6" s="35">
        <f>IF(CB7="",NA(),CB7)</f>
        <v>182.05</v>
      </c>
      <c r="CC6" s="35">
        <f t="shared" ref="CC6:CK6" si="9">IF(CC7="",NA(),CC7)</f>
        <v>178.21</v>
      </c>
      <c r="CD6" s="35">
        <f t="shared" si="9"/>
        <v>172.87</v>
      </c>
      <c r="CE6" s="35">
        <f t="shared" si="9"/>
        <v>170.78</v>
      </c>
      <c r="CF6" s="35">
        <f t="shared" si="9"/>
        <v>176.6</v>
      </c>
      <c r="CG6" s="35">
        <f t="shared" si="9"/>
        <v>224.94</v>
      </c>
      <c r="CH6" s="35">
        <f t="shared" si="9"/>
        <v>220.67</v>
      </c>
      <c r="CI6" s="35">
        <f t="shared" si="9"/>
        <v>217.82</v>
      </c>
      <c r="CJ6" s="35">
        <f t="shared" si="9"/>
        <v>188.79</v>
      </c>
      <c r="CK6" s="35">
        <f t="shared" si="9"/>
        <v>175.12</v>
      </c>
      <c r="CL6" s="34" t="str">
        <f>IF(CL7="","",IF(CL7="-","【-】","【"&amp;SUBSTITUTE(TEXT(CL7,"#,##0.00"),"-","△")&amp;"】"))</f>
        <v>【137.82】</v>
      </c>
      <c r="CM6" s="35">
        <f>IF(CM7="",NA(),CM7)</f>
        <v>67.41</v>
      </c>
      <c r="CN6" s="35">
        <f t="shared" ref="CN6:CV6" si="10">IF(CN7="",NA(),CN7)</f>
        <v>68.349999999999994</v>
      </c>
      <c r="CO6" s="35">
        <f t="shared" si="10"/>
        <v>73.72</v>
      </c>
      <c r="CP6" s="35">
        <f t="shared" si="10"/>
        <v>72.17</v>
      </c>
      <c r="CQ6" s="35">
        <f t="shared" si="10"/>
        <v>72.17</v>
      </c>
      <c r="CR6" s="35">
        <f t="shared" si="10"/>
        <v>55.41</v>
      </c>
      <c r="CS6" s="35">
        <f t="shared" si="10"/>
        <v>55.81</v>
      </c>
      <c r="CT6" s="35">
        <f t="shared" si="10"/>
        <v>54.44</v>
      </c>
      <c r="CU6" s="35">
        <f t="shared" si="10"/>
        <v>59.4</v>
      </c>
      <c r="CV6" s="35">
        <f t="shared" si="10"/>
        <v>55.58</v>
      </c>
      <c r="CW6" s="34" t="str">
        <f>IF(CW7="","",IF(CW7="-","【-】","【"&amp;SUBSTITUTE(TEXT(CW7,"#,##0.00"),"-","△")&amp;"】"))</f>
        <v>【60.09】</v>
      </c>
      <c r="CX6" s="35">
        <f>IF(CX7="",NA(),CX7)</f>
        <v>87.74</v>
      </c>
      <c r="CY6" s="35">
        <f t="shared" ref="CY6:DG6" si="11">IF(CY7="",NA(),CY7)</f>
        <v>88.15</v>
      </c>
      <c r="CZ6" s="35">
        <f t="shared" si="11"/>
        <v>88.05</v>
      </c>
      <c r="DA6" s="35">
        <f t="shared" si="11"/>
        <v>89.1</v>
      </c>
      <c r="DB6" s="35">
        <f t="shared" si="11"/>
        <v>88.76</v>
      </c>
      <c r="DC6" s="35">
        <f t="shared" si="11"/>
        <v>84.12</v>
      </c>
      <c r="DD6" s="35">
        <f t="shared" si="11"/>
        <v>84.41</v>
      </c>
      <c r="DE6" s="35">
        <f t="shared" si="11"/>
        <v>84.2</v>
      </c>
      <c r="DF6" s="35">
        <f t="shared" si="11"/>
        <v>89.81</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0.09</v>
      </c>
      <c r="EN6" s="35">
        <f t="shared" si="14"/>
        <v>0.16</v>
      </c>
      <c r="EO6" s="34" t="str">
        <f>IF(EO7="","",IF(EO7="-","【-】","【"&amp;SUBSTITUTE(TEXT(EO7,"#,##0.00"),"-","△")&amp;"】"))</f>
        <v>【0.27】</v>
      </c>
    </row>
    <row r="7" spans="1:145" s="36" customFormat="1">
      <c r="A7" s="28"/>
      <c r="B7" s="37">
        <v>2016</v>
      </c>
      <c r="C7" s="37">
        <v>182061</v>
      </c>
      <c r="D7" s="37">
        <v>47</v>
      </c>
      <c r="E7" s="37">
        <v>17</v>
      </c>
      <c r="F7" s="37">
        <v>1</v>
      </c>
      <c r="G7" s="37">
        <v>0</v>
      </c>
      <c r="H7" s="37" t="s">
        <v>110</v>
      </c>
      <c r="I7" s="37" t="s">
        <v>111</v>
      </c>
      <c r="J7" s="37" t="s">
        <v>112</v>
      </c>
      <c r="K7" s="37" t="s">
        <v>113</v>
      </c>
      <c r="L7" s="37" t="s">
        <v>114</v>
      </c>
      <c r="M7" s="37"/>
      <c r="N7" s="38" t="s">
        <v>115</v>
      </c>
      <c r="O7" s="38" t="s">
        <v>116</v>
      </c>
      <c r="P7" s="38">
        <v>84.99</v>
      </c>
      <c r="Q7" s="38">
        <v>66.8</v>
      </c>
      <c r="R7" s="38">
        <v>2732</v>
      </c>
      <c r="S7" s="38">
        <v>24145</v>
      </c>
      <c r="T7" s="38">
        <v>253.88</v>
      </c>
      <c r="U7" s="38">
        <v>95.1</v>
      </c>
      <c r="V7" s="38">
        <v>20380</v>
      </c>
      <c r="W7" s="38">
        <v>8.16</v>
      </c>
      <c r="X7" s="38">
        <v>2497.5500000000002</v>
      </c>
      <c r="Y7" s="38">
        <v>55.35</v>
      </c>
      <c r="Z7" s="38">
        <v>68.2</v>
      </c>
      <c r="AA7" s="38">
        <v>85.98</v>
      </c>
      <c r="AB7" s="38">
        <v>89.08</v>
      </c>
      <c r="AC7" s="38">
        <v>88.61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1073.68</v>
      </c>
      <c r="BG7" s="38">
        <v>1169.8399999999999</v>
      </c>
      <c r="BH7" s="38">
        <v>950.32</v>
      </c>
      <c r="BI7" s="38">
        <v>982.08</v>
      </c>
      <c r="BJ7" s="38">
        <v>0</v>
      </c>
      <c r="BK7" s="38">
        <v>1273.52</v>
      </c>
      <c r="BL7" s="38">
        <v>1209.95</v>
      </c>
      <c r="BM7" s="38">
        <v>1136.5</v>
      </c>
      <c r="BN7" s="38">
        <v>862.87</v>
      </c>
      <c r="BO7" s="38">
        <v>671.97</v>
      </c>
      <c r="BP7" s="38">
        <v>728.3</v>
      </c>
      <c r="BQ7" s="38">
        <v>85.85</v>
      </c>
      <c r="BR7" s="38">
        <v>88.56</v>
      </c>
      <c r="BS7" s="38">
        <v>92.73</v>
      </c>
      <c r="BT7" s="38">
        <v>90.42</v>
      </c>
      <c r="BU7" s="38">
        <v>92.23</v>
      </c>
      <c r="BV7" s="38">
        <v>67.849999999999994</v>
      </c>
      <c r="BW7" s="38">
        <v>69.48</v>
      </c>
      <c r="BX7" s="38">
        <v>71.650000000000006</v>
      </c>
      <c r="BY7" s="38">
        <v>85.39</v>
      </c>
      <c r="BZ7" s="38">
        <v>86.34</v>
      </c>
      <c r="CA7" s="38">
        <v>100.04</v>
      </c>
      <c r="CB7" s="38">
        <v>182.05</v>
      </c>
      <c r="CC7" s="38">
        <v>178.21</v>
      </c>
      <c r="CD7" s="38">
        <v>172.87</v>
      </c>
      <c r="CE7" s="38">
        <v>170.78</v>
      </c>
      <c r="CF7" s="38">
        <v>176.6</v>
      </c>
      <c r="CG7" s="38">
        <v>224.94</v>
      </c>
      <c r="CH7" s="38">
        <v>220.67</v>
      </c>
      <c r="CI7" s="38">
        <v>217.82</v>
      </c>
      <c r="CJ7" s="38">
        <v>188.79</v>
      </c>
      <c r="CK7" s="38">
        <v>175.12</v>
      </c>
      <c r="CL7" s="38">
        <v>137.82</v>
      </c>
      <c r="CM7" s="38">
        <v>67.41</v>
      </c>
      <c r="CN7" s="38">
        <v>68.349999999999994</v>
      </c>
      <c r="CO7" s="38">
        <v>73.72</v>
      </c>
      <c r="CP7" s="38">
        <v>72.17</v>
      </c>
      <c r="CQ7" s="38">
        <v>72.17</v>
      </c>
      <c r="CR7" s="38">
        <v>55.41</v>
      </c>
      <c r="CS7" s="38">
        <v>55.81</v>
      </c>
      <c r="CT7" s="38">
        <v>54.44</v>
      </c>
      <c r="CU7" s="38">
        <v>59.4</v>
      </c>
      <c r="CV7" s="38">
        <v>55.58</v>
      </c>
      <c r="CW7" s="38">
        <v>60.09</v>
      </c>
      <c r="CX7" s="38">
        <v>87.74</v>
      </c>
      <c r="CY7" s="38">
        <v>88.15</v>
      </c>
      <c r="CZ7" s="38">
        <v>88.05</v>
      </c>
      <c r="DA7" s="38">
        <v>89.1</v>
      </c>
      <c r="DB7" s="38">
        <v>88.76</v>
      </c>
      <c r="DC7" s="38">
        <v>84.12</v>
      </c>
      <c r="DD7" s="38">
        <v>84.41</v>
      </c>
      <c r="DE7" s="38">
        <v>84.2</v>
      </c>
      <c r="DF7" s="38">
        <v>89.81</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0.09</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2018-02-21T00:12:46Z</cp:lastPrinted>
  <dcterms:created xsi:type="dcterms:W3CDTF">2017-12-25T02:07:29Z</dcterms:created>
  <dcterms:modified xsi:type="dcterms:W3CDTF">2018-02-22T08:14:29Z</dcterms:modified>
  <cp:category/>
</cp:coreProperties>
</file>