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taoka\Desktop\300125【依頼　29〆切】経営比較分析表の分析等について\回答\"/>
    </mc:Choice>
  </mc:AlternateContent>
  <workbookProtection workbookPassword="B319" lockStructure="1"/>
  <bookViews>
    <workbookView xWindow="0" yWindow="0" windowWidth="20490" windowHeight="753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<sst xmlns="http://schemas.openxmlformats.org/spreadsheetml/2006/main" count="237" uniqueCount="123">
  <si>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</si>
  <si>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</si>
  <si>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</si>
  <si>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</si>
  <si>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</si>
  <si>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</si>
  <si>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</si>
  <si>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</si>
  <si>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</si>
  <si>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</si>
  <si>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</si>
  <si>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</si>
  <si>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</si>
  <si>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</si>
  <si>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</si>
  <si>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</si>
  <si>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</si>
  <si>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</si>
  <si>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</si>
  <si>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</si>
  <si>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</si>
  <si>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</si>
  <si>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</si>
  <si>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</si>
  <si>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</si>
  <si>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</si>
  <si>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</si>
  <si>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</si>
  <si>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</si>
  <si>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</si>
  <si>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</si>
  <si>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</si>
  <si>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</si>
  <si>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</si>
  <si>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</si>
  <si>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</si>
  <si>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</si>
  <si>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</si>
  <si>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</si>
  <si>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</si>
  <si>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</si>
  <si>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</si>
  <si>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</si>
  <si>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</si>
  <si>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</si>
  <si>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</si>
  <si>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</si>
  <si>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</si>
  <si>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</si>
  <si>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</si>
  <si>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</si>
  <si>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</si>
  <si>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</si>
  <si>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</si>
  <si>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</si>
  <si>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</si>
  <si>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</si>
  <si>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</si>
  <si>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</si>
  <si>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</si>
  <si>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</si>
  <si>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</si>
  <si>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</si>
  <si>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</si>
  <si>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</si>
  <si>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</si>
  <si>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</si>
  <si>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</si>
  <si>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</si>
  <si>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</si>
  <si>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</si>
  <si>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</si>
  <si>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</si>
  <si>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</si>
  <si>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</si>
  <si>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</si>
  <si>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</si>
  <si>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</si>
  <si>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</si>
  <si>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</si>
  <si>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</si>
  <si>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</si>
  <si>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</si>
  <si>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</si>
  <si>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</si>
  <si>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</si>
  <si>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</si>
  <si>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</si>
  <si>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</si>
  <si>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</si>
  <si>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</si>
  <si>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</si>
  <si>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</si>
  <si>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</si>
  <si>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</si>
  <si>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</si>
  <si>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</si>
  <si>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</si>
  <si>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</si>
  <si>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</si>
  <si>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</si>
  <si>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</si>
  <si>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</si>
  <si>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</si>
  <si>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</si>
  <si>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</si>
  <si>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</si>
  <si>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小浜市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</si>
  <si>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</si>
  <si>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</si>
  <si>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</si>
  <si>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</si>
  <si>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</si>
  <si>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</si>
  <si>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</si>
  <si>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</si>
  <si>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</si>
  <si>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</si>
  <si>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</si>
  <si>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</si>
  <si>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平成25年度以降、類似団体平均値を上回ってはいるが、人口減少、市民の節水意識の向上および節水機器の普及により給水収益が年々減少し、基金積立金の取り崩し等による補てんが不可欠となっている。
④企業債残高対給水収益比率については、ここ数年企業債を発行しておらず、企業債残高の減少に伴い当該数値についても年々減少となる。
⑤料金回収率については、類似団体平均値を上回ってはいるが、100％を下回っており未収金の解消および適切な使用料設定が必要と考える。
⑦施設利用率については、施設建設当時と比べ人口減少、市民の節水意識の向上および節水機器の普及により、当該地が50％未満の要因と考える。</t>
    <rPh sb="1" eb="4">
      <t>シュウエキテキ</t>
    </rPh>
    <rPh sb="4" eb="6">
      <t>シュウシ</t>
    </rPh>
    <rPh sb="6" eb="8">
      <t>ヒリツ</t>
    </rPh>
    <rPh sb="14" eb="16">
      <t>ヘイセイ</t>
    </rPh>
    <rPh sb="18" eb="22">
      <t>ネンドイコウ</t>
    </rPh>
    <rPh sb="23" eb="25">
      <t>ルイジ</t>
    </rPh>
    <rPh sb="25" eb="27">
      <t>ダンタイ</t>
    </rPh>
    <rPh sb="27" eb="30">
      <t>ヘイキンチ</t>
    </rPh>
    <rPh sb="31" eb="33">
      <t>ウワマワ</t>
    </rPh>
    <rPh sb="40" eb="42">
      <t>ジンコウ</t>
    </rPh>
    <rPh sb="42" eb="44">
      <t>ゲンショウ</t>
    </rPh>
    <rPh sb="45" eb="47">
      <t>シミン</t>
    </rPh>
    <rPh sb="48" eb="50">
      <t>セッスイ</t>
    </rPh>
    <rPh sb="50" eb="52">
      <t>イシキ</t>
    </rPh>
    <rPh sb="53" eb="55">
      <t>コウジョウ</t>
    </rPh>
    <rPh sb="58" eb="60">
      <t>セッスイ</t>
    </rPh>
    <rPh sb="60" eb="62">
      <t>キキ</t>
    </rPh>
    <rPh sb="63" eb="65">
      <t>フキュウ</t>
    </rPh>
    <rPh sb="68" eb="70">
      <t>キュウスイ</t>
    </rPh>
    <rPh sb="70" eb="72">
      <t>シュウエキ</t>
    </rPh>
    <rPh sb="73" eb="75">
      <t>ネンネン</t>
    </rPh>
    <rPh sb="75" eb="77">
      <t>ゲンショウ</t>
    </rPh>
    <rPh sb="79" eb="81">
      <t>キキン</t>
    </rPh>
    <rPh sb="81" eb="83">
      <t>ツミタテ</t>
    </rPh>
    <rPh sb="83" eb="84">
      <t>キン</t>
    </rPh>
    <rPh sb="85" eb="86">
      <t>ト</t>
    </rPh>
    <rPh sb="87" eb="88">
      <t>クズ</t>
    </rPh>
    <rPh sb="89" eb="90">
      <t>トウ</t>
    </rPh>
    <rPh sb="93" eb="94">
      <t>ホ</t>
    </rPh>
    <rPh sb="97" eb="100">
      <t>フカケツ</t>
    </rPh>
    <rPh sb="109" eb="111">
      <t>キギョウ</t>
    </rPh>
    <rPh sb="111" eb="112">
      <t>サイ</t>
    </rPh>
    <rPh sb="112" eb="114">
      <t>ザンダカ</t>
    </rPh>
    <rPh sb="114" eb="115">
      <t>タイ</t>
    </rPh>
    <rPh sb="115" eb="117">
      <t>キュウスイ</t>
    </rPh>
    <rPh sb="117" eb="119">
      <t>シュウエキ</t>
    </rPh>
    <rPh sb="119" eb="121">
      <t>ヒリツ</t>
    </rPh>
    <rPh sb="129" eb="131">
      <t>スウネン</t>
    </rPh>
    <rPh sb="131" eb="133">
      <t>キギョウ</t>
    </rPh>
    <rPh sb="133" eb="134">
      <t>サイ</t>
    </rPh>
    <rPh sb="135" eb="137">
      <t>ハッコウ</t>
    </rPh>
    <rPh sb="149" eb="151">
      <t>ゲンショウ</t>
    </rPh>
    <rPh sb="152" eb="153">
      <t>トモナ</t>
    </rPh>
    <rPh sb="154" eb="156">
      <t>トウガイ</t>
    </rPh>
    <rPh sb="156" eb="158">
      <t>スウチ</t>
    </rPh>
    <rPh sb="163" eb="165">
      <t>ネンネン</t>
    </rPh>
    <rPh sb="165" eb="167">
      <t>ゲンショウ</t>
    </rPh>
    <rPh sb="173" eb="175">
      <t>リョウキン</t>
    </rPh>
    <rPh sb="175" eb="177">
      <t>カイシュウ</t>
    </rPh>
    <rPh sb="177" eb="178">
      <t>リツ</t>
    </rPh>
    <rPh sb="206" eb="208">
      <t>シタマワ</t>
    </rPh>
    <rPh sb="212" eb="215">
      <t>ミシュウキン</t>
    </rPh>
    <rPh sb="216" eb="218">
      <t>カイショウ</t>
    </rPh>
    <rPh sb="221" eb="223">
      <t>テキセツ</t>
    </rPh>
    <rPh sb="224" eb="226">
      <t>シヨウ</t>
    </rPh>
    <rPh sb="226" eb="227">
      <t>リョウ</t>
    </rPh>
    <rPh sb="227" eb="229">
      <t>セッテイ</t>
    </rPh>
    <rPh sb="230" eb="232">
      <t>ヒツヨウ</t>
    </rPh>
    <rPh sb="233" eb="234">
      <t>カンガ</t>
    </rPh>
    <rPh sb="239" eb="241">
      <t>シセツ</t>
    </rPh>
    <rPh sb="241" eb="244">
      <t>リヨウリツ</t>
    </rPh>
    <rPh sb="250" eb="252">
      <t>シセツ</t>
    </rPh>
    <rPh sb="252" eb="254">
      <t>ケンセツ</t>
    </rPh>
    <rPh sb="254" eb="256">
      <t>トウジ</t>
    </rPh>
    <rPh sb="257" eb="258">
      <t>クラ</t>
    </rPh>
    <rPh sb="259" eb="261">
      <t>ジンコウ</t>
    </rPh>
    <rPh sb="261" eb="263">
      <t>ゲンショウ</t>
    </rPh>
    <rPh sb="288" eb="290">
      <t>トウガイ</t>
    </rPh>
    <rPh sb="290" eb="291">
      <t>チ</t>
    </rPh>
    <rPh sb="295" eb="297">
      <t>ミマン</t>
    </rPh>
    <rPh sb="298" eb="300">
      <t>ヨウイン</t>
    </rPh>
    <rPh sb="301" eb="302">
      <t>カンガ</t>
    </rPh>
    <phoneticPr fontId="4"/>
  </si>
  <si>
    <t>③管路更新の現状については、破損した箇所の修繕を実施しているが、平成28年度から策定中の「新水道ビジョン」において、計画的な老朽化対策等を定め、効率的な施設等の更新を行う。</t>
    <rPh sb="1" eb="3">
      <t>カンロ</t>
    </rPh>
    <rPh sb="3" eb="5">
      <t>コウシン</t>
    </rPh>
    <rPh sb="14" eb="16">
      <t>ハソン</t>
    </rPh>
    <rPh sb="18" eb="20">
      <t>カショ</t>
    </rPh>
    <rPh sb="21" eb="23">
      <t>シュウゼン</t>
    </rPh>
    <rPh sb="24" eb="26">
      <t>ジッシ</t>
    </rPh>
    <rPh sb="32" eb="34">
      <t>ヘイセイ</t>
    </rPh>
    <rPh sb="36" eb="38">
      <t>ネンド</t>
    </rPh>
    <rPh sb="40" eb="43">
      <t>サクテイチュウ</t>
    </rPh>
    <rPh sb="45" eb="46">
      <t>シン</t>
    </rPh>
    <rPh sb="46" eb="48">
      <t>スイドウ</t>
    </rPh>
    <rPh sb="58" eb="61">
      <t>ケイカクテキ</t>
    </rPh>
    <rPh sb="62" eb="65">
      <t>ロウキュウカ</t>
    </rPh>
    <rPh sb="65" eb="67">
      <t>タイサク</t>
    </rPh>
    <rPh sb="67" eb="68">
      <t>トウ</t>
    </rPh>
    <rPh sb="69" eb="70">
      <t>サダ</t>
    </rPh>
    <rPh sb="72" eb="75">
      <t>コウリツテキ</t>
    </rPh>
    <rPh sb="76" eb="78">
      <t>シセツ</t>
    </rPh>
    <rPh sb="78" eb="79">
      <t>トウ</t>
    </rPh>
    <rPh sb="80" eb="82">
      <t>コウシン</t>
    </rPh>
    <rPh sb="83" eb="84">
      <t>オコナ</t>
    </rPh>
    <phoneticPr fontId="4"/>
  </si>
  <si>
    <t>当簡易水道事業は、17施設から構成されており、年々人口減少が続く中、給水収益も同様に減少傾向にある。事業経営については費用の抑制に努め、基金積立金の取り崩しや一般会計からの基準内繰入により成り立っている。
今後は、経営面においては平成32年度から公営企業法の適用を行い、施設面においては、施設や管路の中長期的な指針を「新水道ビジョン」において策定する予定となっている。また、併せて、段階的に上水道への施設統合も推進する。</t>
    <rPh sb="0" eb="1">
      <t>トウ</t>
    </rPh>
    <rPh sb="1" eb="3">
      <t>カンイ</t>
    </rPh>
    <rPh sb="3" eb="5">
      <t>スイドウ</t>
    </rPh>
    <rPh sb="5" eb="7">
      <t>ジギョウ</t>
    </rPh>
    <rPh sb="11" eb="13">
      <t>シセツ</t>
    </rPh>
    <rPh sb="15" eb="17">
      <t>コウセイ</t>
    </rPh>
    <rPh sb="23" eb="25">
      <t>ネンネン</t>
    </rPh>
    <rPh sb="25" eb="27">
      <t>ジンコウ</t>
    </rPh>
    <rPh sb="27" eb="29">
      <t>ゲンショウ</t>
    </rPh>
    <rPh sb="30" eb="31">
      <t>ツヅ</t>
    </rPh>
    <rPh sb="32" eb="33">
      <t>ナカ</t>
    </rPh>
    <rPh sb="34" eb="36">
      <t>キュウスイ</t>
    </rPh>
    <rPh sb="36" eb="38">
      <t>シュウエキ</t>
    </rPh>
    <rPh sb="39" eb="41">
      <t>ドウヨウ</t>
    </rPh>
    <rPh sb="42" eb="44">
      <t>ゲンショウ</t>
    </rPh>
    <rPh sb="44" eb="46">
      <t>ケイコウ</t>
    </rPh>
    <rPh sb="50" eb="52">
      <t>ジギョウ</t>
    </rPh>
    <rPh sb="52" eb="54">
      <t>ケイエイ</t>
    </rPh>
    <rPh sb="59" eb="61">
      <t>ヒヨウ</t>
    </rPh>
    <rPh sb="62" eb="64">
      <t>ヨクセイ</t>
    </rPh>
    <rPh sb="65" eb="66">
      <t>ツト</t>
    </rPh>
    <rPh sb="68" eb="70">
      <t>キキン</t>
    </rPh>
    <rPh sb="70" eb="72">
      <t>ツミタテ</t>
    </rPh>
    <rPh sb="72" eb="73">
      <t>キン</t>
    </rPh>
    <rPh sb="74" eb="75">
      <t>ト</t>
    </rPh>
    <rPh sb="76" eb="77">
      <t>クズ</t>
    </rPh>
    <rPh sb="79" eb="81">
      <t>イッパン</t>
    </rPh>
    <rPh sb="81" eb="83">
      <t>カイケイ</t>
    </rPh>
    <rPh sb="86" eb="89">
      <t>キジュンナイ</t>
    </rPh>
    <rPh sb="89" eb="91">
      <t>クリイレ</t>
    </rPh>
    <rPh sb="94" eb="95">
      <t>ナ</t>
    </rPh>
    <rPh sb="96" eb="97">
      <t>タ</t>
    </rPh>
    <rPh sb="103" eb="105">
      <t>コンゴ</t>
    </rPh>
    <rPh sb="107" eb="109">
      <t>ケイエイ</t>
    </rPh>
    <rPh sb="109" eb="110">
      <t>メン</t>
    </rPh>
    <rPh sb="132" eb="133">
      <t>オコナ</t>
    </rPh>
    <rPh sb="135" eb="138">
      <t>シセツメン</t>
    </rPh>
    <rPh sb="144" eb="146">
      <t>シセツ</t>
    </rPh>
    <rPh sb="147" eb="149">
      <t>カンロ</t>
    </rPh>
    <rPh sb="150" eb="153">
      <t>チュウチョウキ</t>
    </rPh>
    <rPh sb="153" eb="154">
      <t>テキ</t>
    </rPh>
    <rPh sb="155" eb="157">
      <t>シシン</t>
    </rPh>
    <rPh sb="159" eb="160">
      <t>シン</t>
    </rPh>
    <rPh sb="160" eb="162">
      <t>スイドウ</t>
    </rPh>
    <rPh sb="171" eb="173">
      <t>サクテイ</t>
    </rPh>
    <rPh sb="175" eb="177">
      <t>ヨテイ</t>
    </rPh>
    <rPh sb="187" eb="188">
      <t>アワ</t>
    </rPh>
    <rPh sb="191" eb="193">
      <t>ダンカイ</t>
    </rPh>
    <rPh sb="193" eb="194">
      <t>テキ</t>
    </rPh>
    <rPh sb="195" eb="198">
      <t>ジョウスイドウ</t>
    </rPh>
    <rPh sb="205" eb="20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</si>
</sst>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26-493F-A740-BB512187D0AE}"/>
            </c:ext>
          </c:extLst>
        </c:ser>
        <c:dLbls>
          <c:showLegendKey val="0"/>
          <c:showVal val="0"/>
          <c:showCatName val="0"/>
          <c:showSerName val="0"/>
          <c:showPercent val="0"/>
          <c:showBubbleSize val="0"/>
        </c:dLbls>
        <c:gapWidth val="150"/>
        <c:axId val="111823104"/>
        <c:axId val="1118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E526-493F-A740-BB512187D0AE}"/>
            </c:ext>
          </c:extLst>
        </c:ser>
        <c:dLbls>
          <c:showLegendKey val="0"/>
          <c:showVal val="0"/>
          <c:showCatName val="0"/>
          <c:showSerName val="0"/>
          <c:showPercent val="0"/>
          <c:showBubbleSize val="0"/>
        </c:dLbls>
        <c:marker val="1"/>
        <c:smooth val="0"/>
        <c:axId val="111823104"/>
        <c:axId val="111833472"/>
      </c:lineChart>
      <c:dateAx>
        <c:axId val="111823104"/>
        <c:scaling>
          <c:orientation val="minMax"/>
        </c:scaling>
        <c:delete val="1"/>
        <c:axPos val="b"/>
        <c:numFmt formatCode="ge" sourceLinked="1"/>
        <c:majorTickMark val="none"/>
        <c:minorTickMark val="none"/>
        <c:tickLblPos val="none"/>
        <c:crossAx val="111833472"/>
        <c:crosses val="autoZero"/>
        <c:auto val="1"/>
        <c:lblOffset val="100"/>
        <c:baseTimeUnit val="years"/>
      </c:dateAx>
      <c:valAx>
        <c:axId val="111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45.77</c:v>
                </c:pt>
                <c:pt idx="1">
                  <c:v>45.01</c:v>
                </c:pt>
                <c:pt idx="2">
                  <c:v>43.95</c:v>
                </c:pt>
                <c:pt idx="3">
                  <c:v>43.72</c:v>
                </c:pt>
                <c:pt idx="4">
                  <c:v>43.43</c:v>
                </c:pt>
              </c:numCache>
            </c:numRef>
          </c:val>
          <c:extLst>
            <c:ext xmlns:c16="http://schemas.microsoft.com/office/drawing/2014/chart" uri="{C3380CC4-5D6E-409C-BE32-E72D297353CC}">
              <c16:uniqueId val="{00000000-A858-496E-9721-C903472788F0}"/>
            </c:ext>
          </c:extLst>
        </c:ser>
        <c:dLbls>
          <c:showLegendKey val="0"/>
          <c:showVal val="0"/>
          <c:showCatName val="0"/>
          <c:showSerName val="0"/>
          <c:showPercent val="0"/>
          <c:showBubbleSize val="0"/>
        </c:dLbls>
        <c:gapWidth val="150"/>
        <c:axId val="119974528"/>
        <c:axId val="1199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A858-496E-9721-C903472788F0}"/>
            </c:ext>
          </c:extLst>
        </c:ser>
        <c:dLbls>
          <c:showLegendKey val="0"/>
          <c:showVal val="0"/>
          <c:showCatName val="0"/>
          <c:showSerName val="0"/>
          <c:showPercent val="0"/>
          <c:showBubbleSize val="0"/>
        </c:dLbls>
        <c:marker val="1"/>
        <c:smooth val="0"/>
        <c:axId val="119974528"/>
        <c:axId val="119997184"/>
      </c:lineChart>
      <c:dateAx>
        <c:axId val="119974528"/>
        <c:scaling>
          <c:orientation val="minMax"/>
        </c:scaling>
        <c:delete val="1"/>
        <c:axPos val="b"/>
        <c:numFmt formatCode="ge" sourceLinked="1"/>
        <c:majorTickMark val="none"/>
        <c:minorTickMark val="none"/>
        <c:tickLblPos val="none"/>
        <c:crossAx val="119997184"/>
        <c:crosses val="autoZero"/>
        <c:auto val="1"/>
        <c:lblOffset val="100"/>
        <c:baseTimeUnit val="years"/>
      </c:dateAx>
      <c:valAx>
        <c:axId val="1199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4F13-4100-A923-EE77236FC24A}"/>
            </c:ext>
          </c:extLst>
        </c:ser>
        <c:dLbls>
          <c:showLegendKey val="0"/>
          <c:showVal val="0"/>
          <c:showCatName val="0"/>
          <c:showSerName val="0"/>
          <c:showPercent val="0"/>
          <c:showBubbleSize val="0"/>
        </c:dLbls>
        <c:gapWidth val="150"/>
        <c:axId val="120027392"/>
        <c:axId val="120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4F13-4100-A923-EE77236FC24A}"/>
            </c:ext>
          </c:extLst>
        </c:ser>
        <c:dLbls>
          <c:showLegendKey val="0"/>
          <c:showVal val="0"/>
          <c:showCatName val="0"/>
          <c:showSerName val="0"/>
          <c:showPercent val="0"/>
          <c:showBubbleSize val="0"/>
        </c:dLbls>
        <c:marker val="1"/>
        <c:smooth val="0"/>
        <c:axId val="120027392"/>
        <c:axId val="120029568"/>
      </c:lineChart>
      <c:dateAx>
        <c:axId val="120027392"/>
        <c:scaling>
          <c:orientation val="minMax"/>
        </c:scaling>
        <c:delete val="1"/>
        <c:axPos val="b"/>
        <c:numFmt formatCode="ge" sourceLinked="1"/>
        <c:majorTickMark val="none"/>
        <c:minorTickMark val="none"/>
        <c:tickLblPos val="none"/>
        <c:crossAx val="120029568"/>
        <c:crosses val="autoZero"/>
        <c:auto val="1"/>
        <c:lblOffset val="100"/>
        <c:baseTimeUnit val="years"/>
      </c:dateAx>
      <c:valAx>
        <c:axId val="120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71.87</c:v>
                </c:pt>
                <c:pt idx="1">
                  <c:v>82.29</c:v>
                </c:pt>
                <c:pt idx="2">
                  <c:v>86.95</c:v>
                </c:pt>
                <c:pt idx="3">
                  <c:v>91.42</c:v>
                </c:pt>
                <c:pt idx="4">
                  <c:v>82.97</c:v>
                </c:pt>
              </c:numCache>
            </c:numRef>
          </c:val>
          <c:extLst>
            <c:ext xmlns:c16="http://schemas.microsoft.com/office/drawing/2014/chart" uri="{C3380CC4-5D6E-409C-BE32-E72D297353CC}">
              <c16:uniqueId val="{00000000-F76F-494D-AAA3-5BBFA3B720B5}"/>
            </c:ext>
          </c:extLst>
        </c:ser>
        <c:dLbls>
          <c:showLegendKey val="0"/>
          <c:showVal val="0"/>
          <c:showCatName val="0"/>
          <c:showSerName val="0"/>
          <c:showPercent val="0"/>
          <c:showBubbleSize val="0"/>
        </c:dLbls>
        <c:gapWidth val="150"/>
        <c:axId val="114497408"/>
        <c:axId val="114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F76F-494D-AAA3-5BBFA3B720B5}"/>
            </c:ext>
          </c:extLst>
        </c:ser>
        <c:dLbls>
          <c:showLegendKey val="0"/>
          <c:showVal val="0"/>
          <c:showCatName val="0"/>
          <c:showSerName val="0"/>
          <c:showPercent val="0"/>
          <c:showBubbleSize val="0"/>
        </c:dLbls>
        <c:marker val="1"/>
        <c:smooth val="0"/>
        <c:axId val="114497408"/>
        <c:axId val="114503680"/>
      </c:lineChart>
      <c:dateAx>
        <c:axId val="114497408"/>
        <c:scaling>
          <c:orientation val="minMax"/>
        </c:scaling>
        <c:delete val="1"/>
        <c:axPos val="b"/>
        <c:numFmt formatCode="ge" sourceLinked="1"/>
        <c:majorTickMark val="none"/>
        <c:minorTickMark val="none"/>
        <c:tickLblPos val="none"/>
        <c:crossAx val="114503680"/>
        <c:crosses val="autoZero"/>
        <c:auto val="1"/>
        <c:lblOffset val="100"/>
        <c:baseTimeUnit val="years"/>
      </c:dateAx>
      <c:valAx>
        <c:axId val="1145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56-421E-BF08-C556AA1B9DE7}"/>
            </c:ext>
          </c:extLst>
        </c:ser>
        <c:dLbls>
          <c:showLegendKey val="0"/>
          <c:showVal val="0"/>
          <c:showCatName val="0"/>
          <c:showSerName val="0"/>
          <c:showPercent val="0"/>
          <c:showBubbleSize val="0"/>
        </c:dLbls>
        <c:gapWidth val="150"/>
        <c:axId val="114533888"/>
        <c:axId val="114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56-421E-BF08-C556AA1B9DE7}"/>
            </c:ext>
          </c:extLst>
        </c:ser>
        <c:dLbls>
          <c:showLegendKey val="0"/>
          <c:showVal val="0"/>
          <c:showCatName val="0"/>
          <c:showSerName val="0"/>
          <c:showPercent val="0"/>
          <c:showBubbleSize val="0"/>
        </c:dLbls>
        <c:marker val="1"/>
        <c:smooth val="0"/>
        <c:axId val="114533888"/>
        <c:axId val="114535808"/>
      </c:lineChart>
      <c:dateAx>
        <c:axId val="114533888"/>
        <c:scaling>
          <c:orientation val="minMax"/>
        </c:scaling>
        <c:delete val="1"/>
        <c:axPos val="b"/>
        <c:numFmt formatCode="ge" sourceLinked="1"/>
        <c:majorTickMark val="none"/>
        <c:minorTickMark val="none"/>
        <c:tickLblPos val="none"/>
        <c:crossAx val="114535808"/>
        <c:crosses val="autoZero"/>
        <c:auto val="1"/>
        <c:lblOffset val="100"/>
        <c:baseTimeUnit val="years"/>
      </c:dateAx>
      <c:valAx>
        <c:axId val="114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E-490C-B8CE-6B6AC53A1498}"/>
            </c:ext>
          </c:extLst>
        </c:ser>
        <c:dLbls>
          <c:showLegendKey val="0"/>
          <c:showVal val="0"/>
          <c:showCatName val="0"/>
          <c:showSerName val="0"/>
          <c:showPercent val="0"/>
          <c:showBubbleSize val="0"/>
        </c:dLbls>
        <c:gapWidth val="150"/>
        <c:axId val="114304128"/>
        <c:axId val="1143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E-490C-B8CE-6B6AC53A1498}"/>
            </c:ext>
          </c:extLst>
        </c:ser>
        <c:dLbls>
          <c:showLegendKey val="0"/>
          <c:showVal val="0"/>
          <c:showCatName val="0"/>
          <c:showSerName val="0"/>
          <c:showPercent val="0"/>
          <c:showBubbleSize val="0"/>
        </c:dLbls>
        <c:marker val="1"/>
        <c:smooth val="0"/>
        <c:axId val="114304128"/>
        <c:axId val="114306048"/>
      </c:lineChart>
      <c:dateAx>
        <c:axId val="114304128"/>
        <c:scaling>
          <c:orientation val="minMax"/>
        </c:scaling>
        <c:delete val="1"/>
        <c:axPos val="b"/>
        <c:numFmt formatCode="ge" sourceLinked="1"/>
        <c:majorTickMark val="none"/>
        <c:minorTickMark val="none"/>
        <c:tickLblPos val="none"/>
        <c:crossAx val="114306048"/>
        <c:crosses val="autoZero"/>
        <c:auto val="1"/>
        <c:lblOffset val="100"/>
        <c:baseTimeUnit val="years"/>
      </c:dateAx>
      <c:valAx>
        <c:axId val="114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D-4252-BE0A-EABF35647BEB}"/>
            </c:ext>
          </c:extLst>
        </c:ser>
        <c:dLbls>
          <c:showLegendKey val="0"/>
          <c:showVal val="0"/>
          <c:showCatName val="0"/>
          <c:showSerName val="0"/>
          <c:showPercent val="0"/>
          <c:showBubbleSize val="0"/>
        </c:dLbls>
        <c:gapWidth val="150"/>
        <c:axId val="114354816"/>
        <c:axId val="114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D-4252-BE0A-EABF35647BEB}"/>
            </c:ext>
          </c:extLst>
        </c:ser>
        <c:dLbls>
          <c:showLegendKey val="0"/>
          <c:showVal val="0"/>
          <c:showCatName val="0"/>
          <c:showSerName val="0"/>
          <c:showPercent val="0"/>
          <c:showBubbleSize val="0"/>
        </c:dLbls>
        <c:marker val="1"/>
        <c:smooth val="0"/>
        <c:axId val="114354816"/>
        <c:axId val="114361088"/>
      </c:lineChart>
      <c:dateAx>
        <c:axId val="114354816"/>
        <c:scaling>
          <c:orientation val="minMax"/>
        </c:scaling>
        <c:delete val="1"/>
        <c:axPos val="b"/>
        <c:numFmt formatCode="ge" sourceLinked="1"/>
        <c:majorTickMark val="none"/>
        <c:minorTickMark val="none"/>
        <c:tickLblPos val="none"/>
        <c:crossAx val="114361088"/>
        <c:crosses val="autoZero"/>
        <c:auto val="1"/>
        <c:lblOffset val="100"/>
        <c:baseTimeUnit val="years"/>
      </c:dateAx>
      <c:valAx>
        <c:axId val="114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5C-4BF9-99A4-ABB12EC8391B}"/>
            </c:ext>
          </c:extLst>
        </c:ser>
        <c:dLbls>
          <c:showLegendKey val="0"/>
          <c:showVal val="0"/>
          <c:showCatName val="0"/>
          <c:showSerName val="0"/>
          <c:showPercent val="0"/>
          <c:showBubbleSize val="0"/>
        </c:dLbls>
        <c:gapWidth val="150"/>
        <c:axId val="114399872"/>
        <c:axId val="114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5C-4BF9-99A4-ABB12EC8391B}"/>
            </c:ext>
          </c:extLst>
        </c:ser>
        <c:dLbls>
          <c:showLegendKey val="0"/>
          <c:showVal val="0"/>
          <c:showCatName val="0"/>
          <c:showSerName val="0"/>
          <c:showPercent val="0"/>
          <c:showBubbleSize val="0"/>
        </c:dLbls>
        <c:marker val="1"/>
        <c:smooth val="0"/>
        <c:axId val="114399872"/>
        <c:axId val="114414336"/>
      </c:lineChart>
      <c:dateAx>
        <c:axId val="114399872"/>
        <c:scaling>
          <c:orientation val="minMax"/>
        </c:scaling>
        <c:delete val="1"/>
        <c:axPos val="b"/>
        <c:numFmt formatCode="ge" sourceLinked="1"/>
        <c:majorTickMark val="none"/>
        <c:minorTickMark val="none"/>
        <c:tickLblPos val="none"/>
        <c:crossAx val="114414336"/>
        <c:crosses val="autoZero"/>
        <c:auto val="1"/>
        <c:lblOffset val="100"/>
        <c:baseTimeUnit val="years"/>
      </c:dateAx>
      <c:valAx>
        <c:axId val="114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652.28</c:v>
                </c:pt>
                <c:pt idx="1">
                  <c:v>610.98</c:v>
                </c:pt>
                <c:pt idx="2">
                  <c:v>550.5</c:v>
                </c:pt>
                <c:pt idx="3">
                  <c:v>508.17</c:v>
                </c:pt>
                <c:pt idx="4">
                  <c:v>466.56</c:v>
                </c:pt>
              </c:numCache>
            </c:numRef>
          </c:val>
          <c:extLst>
            <c:ext xmlns:c16="http://schemas.microsoft.com/office/drawing/2014/chart" uri="{C3380CC4-5D6E-409C-BE32-E72D297353CC}">
              <c16:uniqueId val="{00000000-D048-4797-83C7-E3866E70B0A9}"/>
            </c:ext>
          </c:extLst>
        </c:ser>
        <c:dLbls>
          <c:showLegendKey val="0"/>
          <c:showVal val="0"/>
          <c:showCatName val="0"/>
          <c:showSerName val="0"/>
          <c:showPercent val="0"/>
          <c:showBubbleSize val="0"/>
        </c:dLbls>
        <c:gapWidth val="150"/>
        <c:axId val="114423680"/>
        <c:axId val="1144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D048-4797-83C7-E3866E70B0A9}"/>
            </c:ext>
          </c:extLst>
        </c:ser>
        <c:dLbls>
          <c:showLegendKey val="0"/>
          <c:showVal val="0"/>
          <c:showCatName val="0"/>
          <c:showSerName val="0"/>
          <c:showPercent val="0"/>
          <c:showBubbleSize val="0"/>
        </c:dLbls>
        <c:marker val="1"/>
        <c:smooth val="0"/>
        <c:axId val="114423680"/>
        <c:axId val="114438144"/>
      </c:lineChart>
      <c:dateAx>
        <c:axId val="114423680"/>
        <c:scaling>
          <c:orientation val="minMax"/>
        </c:scaling>
        <c:delete val="1"/>
        <c:axPos val="b"/>
        <c:numFmt formatCode="ge" sourceLinked="1"/>
        <c:majorTickMark val="none"/>
        <c:minorTickMark val="none"/>
        <c:tickLblPos val="none"/>
        <c:crossAx val="114438144"/>
        <c:crosses val="autoZero"/>
        <c:auto val="1"/>
        <c:lblOffset val="100"/>
        <c:baseTimeUnit val="years"/>
      </c:dateAx>
      <c:valAx>
        <c:axId val="1144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71.25</c:v>
                </c:pt>
                <c:pt idx="1">
                  <c:v>75.09</c:v>
                </c:pt>
                <c:pt idx="2">
                  <c:v>72.39</c:v>
                </c:pt>
                <c:pt idx="3">
                  <c:v>73.13</c:v>
                </c:pt>
                <c:pt idx="4">
                  <c:v>77.12</c:v>
                </c:pt>
              </c:numCache>
            </c:numRef>
          </c:val>
          <c:extLst>
            <c:ext xmlns:c16="http://schemas.microsoft.com/office/drawing/2014/chart" uri="{C3380CC4-5D6E-409C-BE32-E72D297353CC}">
              <c16:uniqueId val="{00000000-6489-49AC-80D4-10888E99E51D}"/>
            </c:ext>
          </c:extLst>
        </c:ser>
        <c:dLbls>
          <c:showLegendKey val="0"/>
          <c:showVal val="0"/>
          <c:showCatName val="0"/>
          <c:showSerName val="0"/>
          <c:showPercent val="0"/>
          <c:showBubbleSize val="0"/>
        </c:dLbls>
        <c:gapWidth val="150"/>
        <c:axId val="114475008"/>
        <c:axId val="1144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6489-49AC-80D4-10888E99E51D}"/>
            </c:ext>
          </c:extLst>
        </c:ser>
        <c:dLbls>
          <c:showLegendKey val="0"/>
          <c:showVal val="0"/>
          <c:showCatName val="0"/>
          <c:showSerName val="0"/>
          <c:showPercent val="0"/>
          <c:showBubbleSize val="0"/>
        </c:dLbls>
        <c:marker val="1"/>
        <c:smooth val="0"/>
        <c:axId val="114475008"/>
        <c:axId val="114476928"/>
      </c:lineChart>
      <c:dateAx>
        <c:axId val="114475008"/>
        <c:scaling>
          <c:orientation val="minMax"/>
        </c:scaling>
        <c:delete val="1"/>
        <c:axPos val="b"/>
        <c:numFmt formatCode="ge" sourceLinked="1"/>
        <c:majorTickMark val="none"/>
        <c:minorTickMark val="none"/>
        <c:tickLblPos val="none"/>
        <c:crossAx val="114476928"/>
        <c:crosses val="autoZero"/>
        <c:auto val="1"/>
        <c:lblOffset val="100"/>
        <c:baseTimeUnit val="years"/>
      </c:dateAx>
      <c:valAx>
        <c:axId val="1144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178.44</c:v>
                </c:pt>
                <c:pt idx="1">
                  <c:v>168.18</c:v>
                </c:pt>
                <c:pt idx="2">
                  <c:v>179.45</c:v>
                </c:pt>
                <c:pt idx="3">
                  <c:v>178.1</c:v>
                </c:pt>
                <c:pt idx="4">
                  <c:v>169.86</c:v>
                </c:pt>
              </c:numCache>
            </c:numRef>
          </c:val>
          <c:extLst>
            <c:ext xmlns:c16="http://schemas.microsoft.com/office/drawing/2014/chart" uri="{C3380CC4-5D6E-409C-BE32-E72D297353CC}">
              <c16:uniqueId val="{00000000-14EF-4337-A374-E6301AFF4626}"/>
            </c:ext>
          </c:extLst>
        </c:ser>
        <c:dLbls>
          <c:showLegendKey val="0"/>
          <c:showVal val="0"/>
          <c:showCatName val="0"/>
          <c:showSerName val="0"/>
          <c:showPercent val="0"/>
          <c:showBubbleSize val="0"/>
        </c:dLbls>
        <c:gapWidth val="150"/>
        <c:axId val="119954432"/>
        <c:axId val="1199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14EF-4337-A374-E6301AFF4626}"/>
            </c:ext>
          </c:extLst>
        </c:ser>
        <c:dLbls>
          <c:showLegendKey val="0"/>
          <c:showVal val="0"/>
          <c:showCatName val="0"/>
          <c:showSerName val="0"/>
          <c:showPercent val="0"/>
          <c:showBubbleSize val="0"/>
        </c:dLbls>
        <c:marker val="1"/>
        <c:smooth val="0"/>
        <c:axId val="119954432"/>
        <c:axId val="119956608"/>
      </c:lineChart>
      <c:dateAx>
        <c:axId val="119954432"/>
        <c:scaling>
          <c:orientation val="minMax"/>
        </c:scaling>
        <c:delete val="1"/>
        <c:axPos val="b"/>
        <c:numFmt formatCode="ge" sourceLinked="1"/>
        <c:majorTickMark val="none"/>
        <c:minorTickMark val="none"/>
        <c:tickLblPos val="none"/>
        <c:crossAx val="119956608"/>
        <c:crosses val="autoZero"/>
        <c:auto val="1"/>
        <c:lblOffset val="100"/>
        <c:baseTimeUnit val="years"/>
      </c:dateAx>
      <c:valAx>
        <c:axId val="1199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福井県　小浜市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30076</v>
      </c>
      <c r="AM8" s="67"/>
      <c r="AN8" s="67"/>
      <c r="AO8" s="67"/>
      <c r="AP8" s="67"/>
      <c r="AQ8" s="67"/>
      <c r="AR8" s="67"/>
      <c r="AS8" s="67"/>
      <c r="AT8" s="66">
        <f>データ!$S$6</f>
        <v>233.09</v>
      </c>
      <c r="AU8" s="66"/>
      <c r="AV8" s="66"/>
      <c r="AW8" s="66"/>
      <c r="AX8" s="66"/>
      <c r="AY8" s="66"/>
      <c r="AZ8" s="66"/>
      <c r="BA8" s="66"/>
      <c r="BB8" s="66">
        <f>データ!$T$6</f>
        <v>129.03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15.35</v>
      </c>
      <c r="Q10" s="66"/>
      <c r="R10" s="66"/>
      <c r="S10" s="66"/>
      <c r="T10" s="66"/>
      <c r="U10" s="66"/>
      <c r="V10" s="66"/>
      <c r="W10" s="67">
        <f>データ!$Q$6</f>
        <v>1296</v>
      </c>
      <c r="X10" s="67"/>
      <c r="Y10" s="67"/>
      <c r="Z10" s="67"/>
      <c r="AA10" s="67"/>
      <c r="AB10" s="67"/>
      <c r="AC10" s="67"/>
      <c r="AD10" s="2"/>
      <c r="AE10" s="2"/>
      <c r="AF10" s="2"/>
      <c r="AG10" s="2"/>
      <c r="AH10" s="2"/>
      <c r="AI10" s="2"/>
      <c r="AJ10" s="2"/>
      <c r="AK10" s="2"/>
      <c r="AL10" s="67">
        <f>データ!$U$6</f>
        <v>4592</v>
      </c>
      <c r="AM10" s="67"/>
      <c r="AN10" s="67"/>
      <c r="AO10" s="67"/>
      <c r="AP10" s="67"/>
      <c r="AQ10" s="67"/>
      <c r="AR10" s="67"/>
      <c r="AS10" s="67"/>
      <c r="AT10" s="66">
        <f>データ!$V$6</f>
        <v>24.6</v>
      </c>
      <c r="AU10" s="66"/>
      <c r="AV10" s="66"/>
      <c r="AW10" s="66"/>
      <c r="AX10" s="66"/>
      <c r="AY10" s="66"/>
      <c r="AZ10" s="66"/>
      <c r="BA10" s="66"/>
      <c r="BB10" s="66">
        <f>データ!$W$6</f>
        <v>186.67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182044</v>
      </c>
      <c r="D6" s="34">
        <f t="shared" si="3"/>
        <v>47</v>
      </c>
      <c r="E6" s="34">
        <f t="shared" si="3"/>
        <v>1</v>
      </c>
      <c r="F6" s="34">
        <f t="shared" si="3"/>
        <v>0</v>
      </c>
      <c r="G6" s="34">
        <f t="shared" si="3"/>
        <v>0</v>
      </c>
      <c r="H6" s="34" t="str">
        <f t="shared" si="3"/>
        <v>福井県　小浜市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15.35</v>
      </c>
      <c r="Q6" s="35">
        <f t="shared" si="3"/>
        <v>1296</v>
      </c>
      <c r="R6" s="35">
        <f t="shared" si="3"/>
        <v>30076</v>
      </c>
      <c r="S6" s="35">
        <f t="shared" si="3"/>
        <v>233.09</v>
      </c>
      <c r="T6" s="35">
        <f t="shared" si="3"/>
        <v>129.03</v>
      </c>
      <c r="U6" s="35">
        <f t="shared" si="3"/>
        <v>4592</v>
      </c>
      <c r="V6" s="35">
        <f t="shared" si="3"/>
        <v>24.6</v>
      </c>
      <c r="W6" s="35">
        <f t="shared" si="3"/>
        <v>186.67</v>
      </c>
      <c r="X6" s="36">
        <f>IF(X7="",NA(),X7)</f>
        <v>71.87</v>
      </c>
      <c r="Y6" s="36">
        <f t="shared" ref="Y6:AG6" si="4">IF(Y7="",NA(),Y7)</f>
        <v>82.29</v>
      </c>
      <c r="Z6" s="36">
        <f t="shared" si="4"/>
        <v>86.95</v>
      </c>
      <c r="AA6" s="36">
        <f t="shared" si="4"/>
        <v>91.42</v>
      </c>
      <c r="AB6" s="36">
        <f t="shared" si="4"/>
        <v>82.97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652.28</v>
      </c>
      <c r="BF6" s="36">
        <f t="shared" ref="BF6:BN6" si="7">IF(BF7="",NA(),BF7)</f>
        <v>610.98</v>
      </c>
      <c r="BG6" s="36">
        <f t="shared" si="7"/>
        <v>550.5</v>
      </c>
      <c r="BH6" s="36">
        <f t="shared" si="7"/>
        <v>508.17</v>
      </c>
      <c r="BI6" s="36">
        <f t="shared" si="7"/>
        <v>466.56</v>
      </c>
      <c r="BJ6" s="36">
        <f t="shared" si="7"/>
        <v>1108.26</v>
      </c>
      <c r="BK6" s="36">
        <f t="shared" si="7"/>
        <v>1113.76</v>
      </c>
      <c r="BL6" s="36">
        <f t="shared" si="7"/>
        <v>1125.69</v>
      </c>
      <c r="BM6" s="36">
        <f t="shared" si="7"/>
        <v>1134.67</v>
      </c>
      <c r="BN6" s="36">
        <f t="shared" si="7"/>
        <v>1144.79</v>
      </c>
      <c r="BO6" s="35" t="str">
        <f>IF(BO7="","",IF(BO7="-","【-】","【"&amp;SUBSTITUTE(TEXT(BO7,"#,##0.00"),"-","△")&amp;"】"))</f>
        <v>【1,280.76】</v>
      </c>
      <c r="BP6" s="36">
        <f>IF(BP7="",NA(),BP7)</f>
        <v>71.25</v>
      </c>
      <c r="BQ6" s="36">
        <f t="shared" ref="BQ6:BY6" si="8">IF(BQ7="",NA(),BQ7)</f>
        <v>75.09</v>
      </c>
      <c r="BR6" s="36">
        <f t="shared" si="8"/>
        <v>72.39</v>
      </c>
      <c r="BS6" s="36">
        <f t="shared" si="8"/>
        <v>73.13</v>
      </c>
      <c r="BT6" s="36">
        <f t="shared" si="8"/>
        <v>77.12</v>
      </c>
      <c r="BU6" s="36">
        <f t="shared" si="8"/>
        <v>19.77</v>
      </c>
      <c r="BV6" s="36">
        <f t="shared" si="8"/>
        <v>34.25</v>
      </c>
      <c r="BW6" s="36">
        <f t="shared" si="8"/>
        <v>46.48</v>
      </c>
      <c r="BX6" s="36">
        <f t="shared" si="8"/>
        <v>40.6</v>
      </c>
      <c r="BY6" s="36">
        <f t="shared" si="8"/>
        <v>56.04</v>
      </c>
      <c r="BZ6" s="35" t="str">
        <f>IF(BZ7="","",IF(BZ7="-","【-】","【"&amp;SUBSTITUTE(TEXT(BZ7,"#,##0.00"),"-","△")&amp;"】"))</f>
        <v>【53.06】</v>
      </c>
      <c r="CA6" s="36">
        <f>IF(CA7="",NA(),CA7)</f>
        <v>178.44</v>
      </c>
      <c r="CB6" s="36">
        <f t="shared" ref="CB6:CJ6" si="9">IF(CB7="",NA(),CB7)</f>
        <v>168.18</v>
      </c>
      <c r="CC6" s="36">
        <f t="shared" si="9"/>
        <v>179.45</v>
      </c>
      <c r="CD6" s="36">
        <f t="shared" si="9"/>
        <v>178.1</v>
      </c>
      <c r="CE6" s="36">
        <f t="shared" si="9"/>
        <v>169.86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45.77</v>
      </c>
      <c r="CM6" s="36">
        <f t="shared" ref="CM6:CU6" si="10">IF(CM7="",NA(),CM7)</f>
        <v>45.01</v>
      </c>
      <c r="CN6" s="36">
        <f t="shared" si="10"/>
        <v>43.95</v>
      </c>
      <c r="CO6" s="36">
        <f t="shared" si="10"/>
        <v>43.72</v>
      </c>
      <c r="CP6" s="36">
        <f t="shared" si="10"/>
        <v>43.43</v>
      </c>
      <c r="CQ6" s="36">
        <f t="shared" si="10"/>
        <v>57.17</v>
      </c>
      <c r="CR6" s="36">
        <f t="shared" si="10"/>
        <v>57.55</v>
      </c>
      <c r="CS6" s="36">
        <f t="shared" si="10"/>
        <v>57.43</v>
      </c>
      <c r="CT6" s="36">
        <f t="shared" si="10"/>
        <v>57.29</v>
      </c>
      <c r="CU6" s="36">
        <f t="shared" si="10"/>
        <v>55.9</v>
      </c>
      <c r="CV6" s="35" t="str">
        <f>IF(CV7="","",IF(CV7="-","【-】","【"&amp;SUBSTITUTE(TEXT(CV7,"#,##0.00"),"-","△")&amp;"】"))</f>
        <v>【56.28】</v>
      </c>
      <c r="CW6" s="36">
        <f>IF(CW7="",NA(),CW7)</f>
        <v>90</v>
      </c>
      <c r="CX6" s="36">
        <f t="shared" ref="CX6:DF6" si="11">IF(CX7="",NA(),CX7)</f>
        <v>90</v>
      </c>
      <c r="CY6" s="36">
        <f t="shared" si="11"/>
        <v>90</v>
      </c>
      <c r="CZ6" s="36">
        <f t="shared" si="11"/>
        <v>90</v>
      </c>
      <c r="DA6" s="36">
        <f t="shared" si="11"/>
        <v>90</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182044</v>
      </c>
      <c r="D7" s="38">
        <v>47</v>
      </c>
      <c r="E7" s="38">
        <v>1</v>
      </c>
      <c r="F7" s="38">
        <v>0</v>
      </c>
      <c r="G7" s="38">
        <v>0</v>
      </c>
      <c r="H7" s="38" t="s">
        <v>107</v>
      </c>
      <c r="I7" s="38" t="s">
        <v>108</v>
      </c>
      <c r="J7" s="38" t="s">
        <v>109</v>
      </c>
      <c r="K7" s="38" t="s">
        <v>110</v>
      </c>
      <c r="L7" s="38" t="s">
        <v>111</v>
      </c>
      <c r="M7" s="38"/>
      <c r="N7" s="39" t="s">
        <v>112</v>
      </c>
      <c r="O7" s="39" t="s">
        <v>113</v>
      </c>
      <c r="P7" s="39">
        <v>15.35</v>
      </c>
      <c r="Q7" s="39">
        <v>1296</v>
      </c>
      <c r="R7" s="39">
        <v>30076</v>
      </c>
      <c r="S7" s="39">
        <v>233.09</v>
      </c>
      <c r="T7" s="39">
        <v>129.03</v>
      </c>
      <c r="U7" s="39">
        <v>4592</v>
      </c>
      <c r="V7" s="39">
        <v>24.6</v>
      </c>
      <c r="W7" s="39">
        <v>186.67</v>
      </c>
      <c r="X7" s="39">
        <v>71.87</v>
      </c>
      <c r="Y7" s="39">
        <v>82.29</v>
      </c>
      <c r="Z7" s="39">
        <v>86.95</v>
      </c>
      <c r="AA7" s="39">
        <v>91.42</v>
      </c>
      <c r="AB7" s="39">
        <v>82.97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652.28</v>
      </c>
      <c r="BF7" s="39">
        <v>610.98</v>
      </c>
      <c r="BG7" s="39">
        <v>550.5</v>
      </c>
      <c r="BH7" s="39">
        <v>508.17</v>
      </c>
      <c r="BI7" s="39">
        <v>466.56</v>
      </c>
      <c r="BJ7" s="39">
        <v>1108.26</v>
      </c>
      <c r="BK7" s="39">
        <v>1113.76</v>
      </c>
      <c r="BL7" s="39">
        <v>1125.69</v>
      </c>
      <c r="BM7" s="39">
        <v>1134.67</v>
      </c>
      <c r="BN7" s="39">
        <v>1144.79</v>
      </c>
      <c r="BO7" s="39">
        <v>1280.76</v>
      </c>
      <c r="BP7" s="39">
        <v>71.25</v>
      </c>
      <c r="BQ7" s="39">
        <v>75.09</v>
      </c>
      <c r="BR7" s="39">
        <v>72.39</v>
      </c>
      <c r="BS7" s="39">
        <v>73.13</v>
      </c>
      <c r="BT7" s="39">
        <v>77.12</v>
      </c>
      <c r="BU7" s="39">
        <v>19.77</v>
      </c>
      <c r="BV7" s="39">
        <v>34.25</v>
      </c>
      <c r="BW7" s="39">
        <v>46.48</v>
      </c>
      <c r="BX7" s="39">
        <v>40.6</v>
      </c>
      <c r="BY7" s="39">
        <v>56.04</v>
      </c>
      <c r="BZ7" s="39">
        <v>53.06</v>
      </c>
      <c r="CA7" s="39">
        <v>178.44</v>
      </c>
      <c r="CB7" s="39">
        <v>168.18</v>
      </c>
      <c r="CC7" s="39">
        <v>179.45</v>
      </c>
      <c r="CD7" s="39">
        <v>178.1</v>
      </c>
      <c r="CE7" s="39">
        <v>169.86</v>
      </c>
      <c r="CF7" s="39">
        <v>878.73</v>
      </c>
      <c r="CG7" s="39">
        <v>501.18</v>
      </c>
      <c r="CH7" s="39">
        <v>376.61</v>
      </c>
      <c r="CI7" s="39">
        <v>440.03</v>
      </c>
      <c r="CJ7" s="39">
        <v>304.35000000000002</v>
      </c>
      <c r="CK7" s="39">
        <v>314.83</v>
      </c>
      <c r="CL7" s="39">
        <v>45.77</v>
      </c>
      <c r="CM7" s="39">
        <v>45.01</v>
      </c>
      <c r="CN7" s="39">
        <v>43.95</v>
      </c>
      <c r="CO7" s="39">
        <v>43.72</v>
      </c>
      <c r="CP7" s="39">
        <v>43.43</v>
      </c>
      <c r="CQ7" s="39">
        <v>57.17</v>
      </c>
      <c r="CR7" s="39">
        <v>57.55</v>
      </c>
      <c r="CS7" s="39">
        <v>57.43</v>
      </c>
      <c r="CT7" s="39">
        <v>57.29</v>
      </c>
      <c r="CU7" s="39">
        <v>55.9</v>
      </c>
      <c r="CV7" s="39">
        <v>56.28</v>
      </c>
      <c r="CW7" s="39">
        <v>90</v>
      </c>
      <c r="CX7" s="39">
        <v>90</v>
      </c>
      <c r="CY7" s="39">
        <v>90</v>
      </c>
      <c r="CZ7" s="39">
        <v>90</v>
      </c>
      <c r="DA7" s="39">
        <v>90</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片岡 稔博</cp:lastModifiedBy>
  <cp:lastPrinted>2018-02-09T02:19:59Z</cp:lastPrinted>
  <dcterms:created xsi:type="dcterms:W3CDTF">2017-12-25T01:43:00Z</dcterms:created>
  <dcterms:modified xsi:type="dcterms:W3CDTF">2018-02-09T02:20:01Z</dcterms:modified>
</cp:coreProperties>
</file>