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<sst xmlns="http://schemas.openxmlformats.org/spreadsheetml/2006/main" count="255" uniqueCount="125">
  <si>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</si>
  <si>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</si>
  <si>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</si>
  <si>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</si>
  <si>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</si>
  <si>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</si>
  <si>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</si>
  <si>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</si>
  <si>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</si>
  <si>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</si>
  <si>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</si>
  <si>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</si>
  <si>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</si>
  <si>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</si>
  <si>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</si>
  <si>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</si>
  <si>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</si>
  <si>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</si>
  <si>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</si>
  <si>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</si>
  <si>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</si>
  <si>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</si>
  <si>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</si>
  <si>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</si>
  <si>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</si>
  <si>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</si>
  <si>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</si>
  <si>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</si>
  <si>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</si>
  <si>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</si>
  <si>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</si>
  <si>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</si>
  <si>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</si>
  <si>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</si>
  <si>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</si>
  <si>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</si>
  <si>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</si>
  <si>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</si>
  <si>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</si>
  <si>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</si>
  <si>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</si>
  <si>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</si>
  <si>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</si>
  <si>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</si>
  <si>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</si>
  <si>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</si>
  <si>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</si>
  <si>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</si>
  <si>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</si>
  <si>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</si>
  <si>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</si>
  <si>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</si>
  <si>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</si>
  <si>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</si>
  <si>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</si>
  <si>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</si>
  <si>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</si>
  <si>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</si>
  <si>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</si>
  <si>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</si>
  <si>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</si>
  <si>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</si>
  <si>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</si>
  <si>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</si>
  <si>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</si>
  <si>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</si>
  <si>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</si>
  <si>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</si>
  <si>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</si>
  <si>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</si>
  <si>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</si>
  <si>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</si>
  <si>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</si>
  <si>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</si>
  <si>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</si>
  <si>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</si>
  <si>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</si>
  <si>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</si>
  <si>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</si>
  <si>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</si>
  <si>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</si>
  <si>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</si>
  <si>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</si>
  <si>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</si>
  <si>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</si>
  <si>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</si>
  <si>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</si>
  <si>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</si>
  <si>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</si>
  <si>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</si>
  <si>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</si>
  <si>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</si>
  <si>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</si>
  <si>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</si>
  <si>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</si>
  <si>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</si>
  <si>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</si>
  <si>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</si>
  <si>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</si>
  <si>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</si>
  <si>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</si>
  <si>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</si>
  <si>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</si>
  <si>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</si>
  <si>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</si>
  <si>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</si>
  <si>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</si>
  <si>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</si>
  <si>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</si>
  <si>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</si>
  <si>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</si>
  <si>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</si>
  <si>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</si>
  <si>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</si>
  <si>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</si>
  <si>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</si>
  <si>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</si>
  <si>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</si>
  <si>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</si>
  <si>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</si>
  <si>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</si>
  <si>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</si>
  <si>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本事業においては、対象地域の人口減少などから、料金収入の増加が見込まれない中で、設備の老朽化から汚水処理原価は増加しており、非常に厳しい財政状況である。
　下水道地域との公平性から鑑みても、独自の料金設定を行うことは難しく、今後も下水道料金に準じた料金設定で使用料金を徴収し、不足分は一般会計からの繰入金で賄わざるをえない。</t>
    <rPh sb="1" eb="2">
      <t>ホン</t>
    </rPh>
    <rPh sb="2" eb="4">
      <t>ジギョウ</t>
    </rPh>
    <rPh sb="10" eb="12">
      <t>タイショウ</t>
    </rPh>
    <rPh sb="12" eb="14">
      <t>チイキ</t>
    </rPh>
    <rPh sb="15" eb="17">
      <t>ジンコウ</t>
    </rPh>
    <rPh sb="17" eb="19">
      <t>ゲンショウ</t>
    </rPh>
    <rPh sb="24" eb="26">
      <t>リョウキン</t>
    </rPh>
    <rPh sb="26" eb="28">
      <t>シュウニュウ</t>
    </rPh>
    <rPh sb="29" eb="31">
      <t>ゾウカ</t>
    </rPh>
    <rPh sb="32" eb="34">
      <t>ミコ</t>
    </rPh>
    <rPh sb="38" eb="39">
      <t>ナカ</t>
    </rPh>
    <rPh sb="41" eb="43">
      <t>セツビ</t>
    </rPh>
    <rPh sb="44" eb="47">
      <t>ロウキュウカ</t>
    </rPh>
    <rPh sb="49" eb="51">
      <t>オスイ</t>
    </rPh>
    <rPh sb="51" eb="53">
      <t>ショリ</t>
    </rPh>
    <rPh sb="53" eb="55">
      <t>ゲンカ</t>
    </rPh>
    <rPh sb="56" eb="58">
      <t>ゾウカ</t>
    </rPh>
    <rPh sb="63" eb="65">
      <t>ヒジョウ</t>
    </rPh>
    <rPh sb="66" eb="67">
      <t>キビ</t>
    </rPh>
    <rPh sb="69" eb="71">
      <t>ザイセイ</t>
    </rPh>
    <rPh sb="71" eb="73">
      <t>ジョウキョウ</t>
    </rPh>
    <rPh sb="79" eb="81">
      <t>ゲスイ</t>
    </rPh>
    <rPh sb="81" eb="82">
      <t>ドウ</t>
    </rPh>
    <rPh sb="82" eb="84">
      <t>チイキ</t>
    </rPh>
    <rPh sb="86" eb="89">
      <t>コウヘイセイ</t>
    </rPh>
    <rPh sb="91" eb="92">
      <t>カンガ</t>
    </rPh>
    <rPh sb="96" eb="98">
      <t>ドクジ</t>
    </rPh>
    <rPh sb="99" eb="101">
      <t>リョウキン</t>
    </rPh>
    <rPh sb="101" eb="103">
      <t>セッテイ</t>
    </rPh>
    <rPh sb="104" eb="105">
      <t>オコナ</t>
    </rPh>
    <rPh sb="109" eb="110">
      <t>ムズカ</t>
    </rPh>
    <rPh sb="113" eb="115">
      <t>コンゴ</t>
    </rPh>
    <rPh sb="116" eb="118">
      <t>ゲスイ</t>
    </rPh>
    <rPh sb="118" eb="119">
      <t>ドウ</t>
    </rPh>
    <rPh sb="119" eb="121">
      <t>リョウキン</t>
    </rPh>
    <rPh sb="122" eb="123">
      <t>ジュン</t>
    </rPh>
    <rPh sb="125" eb="127">
      <t>リョウキン</t>
    </rPh>
    <rPh sb="127" eb="129">
      <t>セッテイ</t>
    </rPh>
    <rPh sb="130" eb="132">
      <t>シヨウ</t>
    </rPh>
    <rPh sb="132" eb="134">
      <t>リョウキン</t>
    </rPh>
    <rPh sb="135" eb="137">
      <t>チョウシュウ</t>
    </rPh>
    <rPh sb="139" eb="142">
      <t>フソクブン</t>
    </rPh>
    <rPh sb="143" eb="145">
      <t>イッパン</t>
    </rPh>
    <rPh sb="145" eb="147">
      <t>カイケイ</t>
    </rPh>
    <rPh sb="150" eb="152">
      <t>クリイレ</t>
    </rPh>
    <rPh sb="152" eb="153">
      <t>キン</t>
    </rPh>
    <rPh sb="154" eb="155">
      <t>マカナ</t>
    </rPh>
    <phoneticPr fontId="7"/>
  </si>
  <si>
    <t>　本事業においては、平成12年度から供用開始をしており、当初設置した浄化槽においては、約17年が経過している。そのため、修繕が必要な浄化槽も近年増加しており、修繕費も年々増えている。
　浄化槽の耐用年数は約32年といわれており、今後老朽化により、入れ替えが必要な浄化槽においても対応していかなければならない。</t>
    <rPh sb="1" eb="2">
      <t>ホン</t>
    </rPh>
    <rPh sb="2" eb="4">
      <t>ジギョウ</t>
    </rPh>
    <rPh sb="10" eb="12">
      <t>ヘイセイ</t>
    </rPh>
    <rPh sb="14" eb="16">
      <t>ネンド</t>
    </rPh>
    <rPh sb="18" eb="20">
      <t>キョウヨウ</t>
    </rPh>
    <rPh sb="20" eb="22">
      <t>カイシ</t>
    </rPh>
    <rPh sb="28" eb="30">
      <t>トウショ</t>
    </rPh>
    <rPh sb="30" eb="32">
      <t>セッチ</t>
    </rPh>
    <rPh sb="34" eb="36">
      <t>ジョウカ</t>
    </rPh>
    <rPh sb="36" eb="37">
      <t>ソウ</t>
    </rPh>
    <rPh sb="43" eb="44">
      <t>ヤク</t>
    </rPh>
    <rPh sb="46" eb="47">
      <t>ネン</t>
    </rPh>
    <rPh sb="48" eb="50">
      <t>ケイカ</t>
    </rPh>
    <rPh sb="60" eb="62">
      <t>シュウゼン</t>
    </rPh>
    <rPh sb="63" eb="65">
      <t>ヒツヨウ</t>
    </rPh>
    <rPh sb="66" eb="68">
      <t>ジョウカ</t>
    </rPh>
    <rPh sb="68" eb="69">
      <t>ソウ</t>
    </rPh>
    <rPh sb="70" eb="72">
      <t>キンネン</t>
    </rPh>
    <rPh sb="72" eb="74">
      <t>ゾウカ</t>
    </rPh>
    <rPh sb="79" eb="82">
      <t>シュウゼンヒ</t>
    </rPh>
    <rPh sb="83" eb="85">
      <t>ネンネン</t>
    </rPh>
    <rPh sb="85" eb="86">
      <t>フ</t>
    </rPh>
    <rPh sb="93" eb="95">
      <t>ジョウカ</t>
    </rPh>
    <rPh sb="95" eb="96">
      <t>ソウ</t>
    </rPh>
    <rPh sb="97" eb="99">
      <t>タイヨウ</t>
    </rPh>
    <rPh sb="99" eb="101">
      <t>ネンスウ</t>
    </rPh>
    <rPh sb="102" eb="103">
      <t>ヤク</t>
    </rPh>
    <rPh sb="105" eb="106">
      <t>ネン</t>
    </rPh>
    <rPh sb="114" eb="116">
      <t>コンゴ</t>
    </rPh>
    <rPh sb="116" eb="119">
      <t>ロウキュウカ</t>
    </rPh>
    <rPh sb="123" eb="124">
      <t>イ</t>
    </rPh>
    <rPh sb="125" eb="126">
      <t>カ</t>
    </rPh>
    <rPh sb="128" eb="130">
      <t>ヒツヨウ</t>
    </rPh>
    <rPh sb="131" eb="133">
      <t>ジョウカ</t>
    </rPh>
    <rPh sb="133" eb="134">
      <t>ソウ</t>
    </rPh>
    <rPh sb="139" eb="141">
      <t>タイオウ</t>
    </rPh>
    <phoneticPr fontId="7"/>
  </si>
  <si>
    <t>　①収益的収支比率は、100％以上であるが、総収益は一般会計繰入金に依存している状況である。また、⑤経費回収率は100％を下回っており、このグラフからみても、一般会計繰入金に依存している状況がわかる。類似団体と比較しても、⑤経費回収率は非常に低い値となっている。その要因は、汚水処理費用に対して料金設定が低いことである。しかし、本事業の使用料金は、下水道料金に準じて徴収しているため、使用水量の増加、または下水道料金の改定がない限り、収入増は見込まれない。
　⑥汚水処理原価は類似団体の約2.6倍であり、汚水処理にかかる費用が非常高いことがわかる。本事業は平成12年度から整備を行っているため、今後設備の老朽化により、汚水処理原価の増加が考えられる。
　⑦施設利用率は類似団体の約2/3であり、施設の利用状況が低いことがわかる。その要因は、一世帯あたりの人数が減少傾向にあるためである。
　⑧水洗化率は、対象世帯への整備が終わっていることから100％に近く、横ばいとなっている。</t>
    <rPh sb="2" eb="5">
      <t>シュウエキテキ</t>
    </rPh>
    <rPh sb="5" eb="7">
      <t>シュウシ</t>
    </rPh>
    <rPh sb="7" eb="9">
      <t>ヒリツ</t>
    </rPh>
    <rPh sb="15" eb="17">
      <t>イジョウ</t>
    </rPh>
    <rPh sb="22" eb="25">
      <t>ソウシュウエキ</t>
    </rPh>
    <rPh sb="26" eb="28">
      <t>イッパン</t>
    </rPh>
    <rPh sb="28" eb="30">
      <t>カイケイ</t>
    </rPh>
    <rPh sb="30" eb="32">
      <t>クリイレ</t>
    </rPh>
    <rPh sb="32" eb="33">
      <t>キン</t>
    </rPh>
    <rPh sb="34" eb="36">
      <t>イゾン</t>
    </rPh>
    <rPh sb="40" eb="42">
      <t>ジョウキョウ</t>
    </rPh>
    <rPh sb="50" eb="52">
      <t>ケイヒ</t>
    </rPh>
    <rPh sb="52" eb="54">
      <t>カイシュウ</t>
    </rPh>
    <rPh sb="54" eb="55">
      <t>リツ</t>
    </rPh>
    <rPh sb="61" eb="63">
      <t>シタマワ</t>
    </rPh>
    <rPh sb="81" eb="83">
      <t>カイケイ</t>
    </rPh>
    <rPh sb="83" eb="85">
      <t>クリイレ</t>
    </rPh>
    <rPh sb="85" eb="86">
      <t>キン</t>
    </rPh>
    <rPh sb="87" eb="89">
      <t>イゾン</t>
    </rPh>
    <rPh sb="93" eb="95">
      <t>ジョウキョウ</t>
    </rPh>
    <rPh sb="100" eb="102">
      <t>ルイジ</t>
    </rPh>
    <rPh sb="102" eb="104">
      <t>ダンタイ</t>
    </rPh>
    <rPh sb="105" eb="107">
      <t>ヒカク</t>
    </rPh>
    <rPh sb="112" eb="114">
      <t>ケイヒ</t>
    </rPh>
    <rPh sb="114" eb="116">
      <t>カイシュウ</t>
    </rPh>
    <rPh sb="116" eb="117">
      <t>リツ</t>
    </rPh>
    <rPh sb="118" eb="120">
      <t>ヒジョウ</t>
    </rPh>
    <rPh sb="121" eb="122">
      <t>ヒク</t>
    </rPh>
    <rPh sb="123" eb="124">
      <t>アタイ</t>
    </rPh>
    <rPh sb="133" eb="135">
      <t>ヨウイン</t>
    </rPh>
    <rPh sb="137" eb="139">
      <t>オスイ</t>
    </rPh>
    <rPh sb="139" eb="141">
      <t>ショリ</t>
    </rPh>
    <rPh sb="141" eb="143">
      <t>ヒヨウ</t>
    </rPh>
    <rPh sb="144" eb="145">
      <t>タイ</t>
    </rPh>
    <rPh sb="147" eb="149">
      <t>リョウキン</t>
    </rPh>
    <rPh sb="149" eb="151">
      <t>セッテイ</t>
    </rPh>
    <rPh sb="152" eb="153">
      <t>ヒク</t>
    </rPh>
    <rPh sb="164" eb="165">
      <t>ホン</t>
    </rPh>
    <rPh sb="165" eb="167">
      <t>ジギョウ</t>
    </rPh>
    <rPh sb="168" eb="170">
      <t>シヨウ</t>
    </rPh>
    <rPh sb="170" eb="172">
      <t>リョウキン</t>
    </rPh>
    <rPh sb="174" eb="176">
      <t>ゲスイ</t>
    </rPh>
    <rPh sb="176" eb="177">
      <t>ドウ</t>
    </rPh>
    <rPh sb="177" eb="179">
      <t>リョウキン</t>
    </rPh>
    <rPh sb="180" eb="181">
      <t>ジュン</t>
    </rPh>
    <rPh sb="183" eb="185">
      <t>チョウシュウ</t>
    </rPh>
    <rPh sb="192" eb="194">
      <t>シヨウ</t>
    </rPh>
    <rPh sb="194" eb="196">
      <t>スイリョウ</t>
    </rPh>
    <rPh sb="197" eb="199">
      <t>ゾウカ</t>
    </rPh>
    <rPh sb="203" eb="205">
      <t>ゲスイ</t>
    </rPh>
    <rPh sb="205" eb="206">
      <t>ドウ</t>
    </rPh>
    <rPh sb="206" eb="208">
      <t>リョウキン</t>
    </rPh>
    <rPh sb="209" eb="211">
      <t>カイテイ</t>
    </rPh>
    <rPh sb="214" eb="215">
      <t>カギ</t>
    </rPh>
    <rPh sb="217" eb="219">
      <t>シュウニュウ</t>
    </rPh>
    <rPh sb="219" eb="220">
      <t>ゾウ</t>
    </rPh>
    <rPh sb="221" eb="223">
      <t>ミコ</t>
    </rPh>
    <rPh sb="231" eb="233">
      <t>オスイ</t>
    </rPh>
    <rPh sb="233" eb="235">
      <t>ショリ</t>
    </rPh>
    <rPh sb="235" eb="237">
      <t>ゲンカ</t>
    </rPh>
    <rPh sb="238" eb="240">
      <t>ルイジ</t>
    </rPh>
    <rPh sb="240" eb="242">
      <t>ダンタイ</t>
    </rPh>
    <rPh sb="243" eb="244">
      <t>ヤク</t>
    </rPh>
    <rPh sb="247" eb="248">
      <t>バイ</t>
    </rPh>
    <rPh sb="252" eb="254">
      <t>オスイ</t>
    </rPh>
    <rPh sb="254" eb="256">
      <t>ショリ</t>
    </rPh>
    <rPh sb="260" eb="262">
      <t>ヒヨウ</t>
    </rPh>
    <rPh sb="263" eb="265">
      <t>ヒジョウ</t>
    </rPh>
    <rPh sb="265" eb="266">
      <t>タカ</t>
    </rPh>
    <rPh sb="274" eb="275">
      <t>ホン</t>
    </rPh>
    <rPh sb="275" eb="277">
      <t>ジギョウ</t>
    </rPh>
    <rPh sb="278" eb="280">
      <t>ヘイセイ</t>
    </rPh>
    <rPh sb="282" eb="284">
      <t>ネンド</t>
    </rPh>
    <rPh sb="286" eb="288">
      <t>セイビ</t>
    </rPh>
    <rPh sb="289" eb="290">
      <t>オコナ</t>
    </rPh>
    <rPh sb="297" eb="299">
      <t>コンゴ</t>
    </rPh>
    <rPh sb="299" eb="301">
      <t>セツビ</t>
    </rPh>
    <rPh sb="302" eb="305">
      <t>ロウキュウカ</t>
    </rPh>
    <rPh sb="309" eb="311">
      <t>オスイ</t>
    </rPh>
    <rPh sb="311" eb="313">
      <t>ショリ</t>
    </rPh>
    <rPh sb="313" eb="315">
      <t>ゲンカ</t>
    </rPh>
    <rPh sb="316" eb="318">
      <t>ゾウカ</t>
    </rPh>
    <rPh sb="319" eb="320">
      <t>カンガ</t>
    </rPh>
    <rPh sb="328" eb="330">
      <t>シセツ</t>
    </rPh>
    <rPh sb="330" eb="333">
      <t>リヨウリツ</t>
    </rPh>
    <rPh sb="334" eb="336">
      <t>ルイジ</t>
    </rPh>
    <rPh sb="336" eb="338">
      <t>ダンタイ</t>
    </rPh>
    <rPh sb="339" eb="340">
      <t>ヤク</t>
    </rPh>
    <rPh sb="347" eb="349">
      <t>シセツ</t>
    </rPh>
    <rPh sb="350" eb="352">
      <t>リヨウ</t>
    </rPh>
    <rPh sb="352" eb="354">
      <t>ジョウキョウ</t>
    </rPh>
    <rPh sb="355" eb="356">
      <t>ヒク</t>
    </rPh>
    <rPh sb="366" eb="368">
      <t>ヨウイン</t>
    </rPh>
    <rPh sb="370" eb="373">
      <t>イッセタイ</t>
    </rPh>
    <rPh sb="377" eb="379">
      <t>ニンズウ</t>
    </rPh>
    <rPh sb="380" eb="382">
      <t>ゲンショウ</t>
    </rPh>
    <rPh sb="382" eb="384">
      <t>ケイコウ</t>
    </rPh>
    <rPh sb="396" eb="399">
      <t>スイセンカ</t>
    </rPh>
    <rPh sb="399" eb="400">
      <t>リツ</t>
    </rPh>
    <rPh sb="402" eb="404">
      <t>タイショウ</t>
    </rPh>
    <rPh sb="404" eb="406">
      <t>セタイ</t>
    </rPh>
    <rPh sb="408" eb="410">
      <t>セイビ</t>
    </rPh>
    <rPh sb="411" eb="412">
      <t>オ</t>
    </rPh>
    <rPh sb="426" eb="427">
      <t>チカ</t>
    </rPh>
    <rPh sb="429" eb="430">
      <t>ヨコ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</si>
</sst>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354304"/>
        <c:axId val="142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2354304"/>
        <c:axId val="142368768"/>
      </c:lineChart>
      <c:dateAx>
        <c:axId val="142354304"/>
        <c:scaling>
          <c:orientation val="minMax"/>
        </c:scaling>
        <c:delete val="1"/>
        <c:axPos val="b"/>
        <c:numFmt formatCode="ge" sourceLinked="1"/>
        <c:majorTickMark val="none"/>
        <c:minorTickMark val="none"/>
        <c:tickLblPos val="none"/>
        <c:crossAx val="142368768"/>
        <c:crosses val="autoZero"/>
        <c:auto val="1"/>
        <c:lblOffset val="100"/>
        <c:baseTimeUnit val="years"/>
      </c:dateAx>
      <c:valAx>
        <c:axId val="142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42.14</c:v>
                </c:pt>
              </c:numCache>
            </c:numRef>
          </c:val>
        </c:ser>
        <c:dLbls>
          <c:showLegendKey val="0"/>
          <c:showVal val="0"/>
          <c:showCatName val="0"/>
          <c:showSerName val="0"/>
          <c:showPercent val="0"/>
          <c:showBubbleSize val="0"/>
        </c:dLbls>
        <c:gapWidth val="150"/>
        <c:axId val="147155200"/>
        <c:axId val="147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60.25</c:v>
                </c:pt>
                <c:pt idx="4">
                  <c:v>61.94</c:v>
                </c:pt>
              </c:numCache>
            </c:numRef>
          </c:val>
          <c:smooth val="0"/>
        </c:ser>
        <c:dLbls>
          <c:showLegendKey val="0"/>
          <c:showVal val="0"/>
          <c:showCatName val="0"/>
          <c:showSerName val="0"/>
          <c:showPercent val="0"/>
          <c:showBubbleSize val="0"/>
        </c:dLbls>
        <c:marker val="1"/>
        <c:smooth val="0"/>
        <c:axId val="147155200"/>
        <c:axId val="147194240"/>
      </c:lineChart>
      <c:dateAx>
        <c:axId val="147155200"/>
        <c:scaling>
          <c:orientation val="minMax"/>
        </c:scaling>
        <c:delete val="1"/>
        <c:axPos val="b"/>
        <c:numFmt formatCode="ge" sourceLinked="1"/>
        <c:majorTickMark val="none"/>
        <c:minorTickMark val="none"/>
        <c:tickLblPos val="none"/>
        <c:crossAx val="147194240"/>
        <c:crosses val="autoZero"/>
        <c:auto val="1"/>
        <c:lblOffset val="100"/>
        <c:baseTimeUnit val="years"/>
      </c:dateAx>
      <c:valAx>
        <c:axId val="1471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98.96</c:v>
                </c:pt>
                <c:pt idx="1">
                  <c:v>98.95</c:v>
                </c:pt>
                <c:pt idx="2">
                  <c:v>98.91</c:v>
                </c:pt>
                <c:pt idx="3">
                  <c:v>99.43</c:v>
                </c:pt>
                <c:pt idx="4">
                  <c:v>99.39</c:v>
                </c:pt>
              </c:numCache>
            </c:numRef>
          </c:val>
        </c:ser>
        <c:dLbls>
          <c:showLegendKey val="0"/>
          <c:showVal val="0"/>
          <c:showCatName val="0"/>
          <c:showSerName val="0"/>
          <c:showPercent val="0"/>
          <c:showBubbleSize val="0"/>
        </c:dLbls>
        <c:gapWidth val="150"/>
        <c:axId val="147220352"/>
        <c:axId val="1472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95.26</c:v>
                </c:pt>
                <c:pt idx="4">
                  <c:v>94.14</c:v>
                </c:pt>
              </c:numCache>
            </c:numRef>
          </c:val>
          <c:smooth val="0"/>
        </c:ser>
        <c:dLbls>
          <c:showLegendKey val="0"/>
          <c:showVal val="0"/>
          <c:showCatName val="0"/>
          <c:showSerName val="0"/>
          <c:showPercent val="0"/>
          <c:showBubbleSize val="0"/>
        </c:dLbls>
        <c:marker val="1"/>
        <c:smooth val="0"/>
        <c:axId val="147220352"/>
        <c:axId val="147222528"/>
      </c:lineChart>
      <c:dateAx>
        <c:axId val="147220352"/>
        <c:scaling>
          <c:orientation val="minMax"/>
        </c:scaling>
        <c:delete val="1"/>
        <c:axPos val="b"/>
        <c:numFmt formatCode="ge" sourceLinked="1"/>
        <c:majorTickMark val="none"/>
        <c:minorTickMark val="none"/>
        <c:tickLblPos val="none"/>
        <c:crossAx val="147222528"/>
        <c:crosses val="autoZero"/>
        <c:auto val="1"/>
        <c:lblOffset val="100"/>
        <c:baseTimeUnit val="years"/>
      </c:dateAx>
      <c:valAx>
        <c:axId val="147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60.35</c:v>
                </c:pt>
                <c:pt idx="1">
                  <c:v>57.58</c:v>
                </c:pt>
                <c:pt idx="2">
                  <c:v>67.02</c:v>
                </c:pt>
                <c:pt idx="3">
                  <c:v>71.849999999999994</c:v>
                </c:pt>
                <c:pt idx="4">
                  <c:v>101.17</c:v>
                </c:pt>
              </c:numCache>
            </c:numRef>
          </c:val>
        </c:ser>
        <c:dLbls>
          <c:showLegendKey val="0"/>
          <c:showVal val="0"/>
          <c:showCatName val="0"/>
          <c:showSerName val="0"/>
          <c:showPercent val="0"/>
          <c:showBubbleSize val="0"/>
        </c:dLbls>
        <c:gapWidth val="150"/>
        <c:axId val="142542336"/>
        <c:axId val="1425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42336"/>
        <c:axId val="142544256"/>
      </c:lineChart>
      <c:dateAx>
        <c:axId val="142542336"/>
        <c:scaling>
          <c:orientation val="minMax"/>
        </c:scaling>
        <c:delete val="1"/>
        <c:axPos val="b"/>
        <c:numFmt formatCode="ge" sourceLinked="1"/>
        <c:majorTickMark val="none"/>
        <c:minorTickMark val="none"/>
        <c:tickLblPos val="none"/>
        <c:crossAx val="142544256"/>
        <c:crosses val="autoZero"/>
        <c:auto val="1"/>
        <c:lblOffset val="100"/>
        <c:baseTimeUnit val="years"/>
      </c:dateAx>
      <c:valAx>
        <c:axId val="1425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70624"/>
        <c:axId val="1425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70624"/>
        <c:axId val="142572544"/>
      </c:lineChart>
      <c:dateAx>
        <c:axId val="142570624"/>
        <c:scaling>
          <c:orientation val="minMax"/>
        </c:scaling>
        <c:delete val="1"/>
        <c:axPos val="b"/>
        <c:numFmt formatCode="ge" sourceLinked="1"/>
        <c:majorTickMark val="none"/>
        <c:minorTickMark val="none"/>
        <c:tickLblPos val="none"/>
        <c:crossAx val="142572544"/>
        <c:crosses val="autoZero"/>
        <c:auto val="1"/>
        <c:lblOffset val="100"/>
        <c:baseTimeUnit val="years"/>
      </c:dateAx>
      <c:valAx>
        <c:axId val="1425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871040"/>
        <c:axId val="1468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71040"/>
        <c:axId val="146872960"/>
      </c:lineChart>
      <c:dateAx>
        <c:axId val="146871040"/>
        <c:scaling>
          <c:orientation val="minMax"/>
        </c:scaling>
        <c:delete val="1"/>
        <c:axPos val="b"/>
        <c:numFmt formatCode="ge" sourceLinked="1"/>
        <c:majorTickMark val="none"/>
        <c:minorTickMark val="none"/>
        <c:tickLblPos val="none"/>
        <c:crossAx val="146872960"/>
        <c:crosses val="autoZero"/>
        <c:auto val="1"/>
        <c:lblOffset val="100"/>
        <c:baseTimeUnit val="years"/>
      </c:dateAx>
      <c:valAx>
        <c:axId val="1468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03808"/>
        <c:axId val="1469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03808"/>
        <c:axId val="146905728"/>
      </c:lineChart>
      <c:dateAx>
        <c:axId val="146903808"/>
        <c:scaling>
          <c:orientation val="minMax"/>
        </c:scaling>
        <c:delete val="1"/>
        <c:axPos val="b"/>
        <c:numFmt formatCode="ge" sourceLinked="1"/>
        <c:majorTickMark val="none"/>
        <c:minorTickMark val="none"/>
        <c:tickLblPos val="none"/>
        <c:crossAx val="146905728"/>
        <c:crosses val="autoZero"/>
        <c:auto val="1"/>
        <c:lblOffset val="100"/>
        <c:baseTimeUnit val="years"/>
      </c:dateAx>
      <c:valAx>
        <c:axId val="1469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61152"/>
        <c:axId val="146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61152"/>
        <c:axId val="146963072"/>
      </c:lineChart>
      <c:dateAx>
        <c:axId val="146961152"/>
        <c:scaling>
          <c:orientation val="minMax"/>
        </c:scaling>
        <c:delete val="1"/>
        <c:axPos val="b"/>
        <c:numFmt formatCode="ge" sourceLinked="1"/>
        <c:majorTickMark val="none"/>
        <c:minorTickMark val="none"/>
        <c:tickLblPos val="none"/>
        <c:crossAx val="146963072"/>
        <c:crosses val="autoZero"/>
        <c:auto val="1"/>
        <c:lblOffset val="100"/>
        <c:baseTimeUnit val="years"/>
      </c:dateAx>
      <c:valAx>
        <c:axId val="1469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89056"/>
        <c:axId val="146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241.49</c:v>
                </c:pt>
                <c:pt idx="4">
                  <c:v>248.44</c:v>
                </c:pt>
              </c:numCache>
            </c:numRef>
          </c:val>
          <c:smooth val="0"/>
        </c:ser>
        <c:dLbls>
          <c:showLegendKey val="0"/>
          <c:showVal val="0"/>
          <c:showCatName val="0"/>
          <c:showSerName val="0"/>
          <c:showPercent val="0"/>
          <c:showBubbleSize val="0"/>
        </c:dLbls>
        <c:marker val="1"/>
        <c:smooth val="0"/>
        <c:axId val="146989056"/>
        <c:axId val="146990976"/>
      </c:lineChart>
      <c:dateAx>
        <c:axId val="146989056"/>
        <c:scaling>
          <c:orientation val="minMax"/>
        </c:scaling>
        <c:delete val="1"/>
        <c:axPos val="b"/>
        <c:numFmt formatCode="ge" sourceLinked="1"/>
        <c:majorTickMark val="none"/>
        <c:minorTickMark val="none"/>
        <c:tickLblPos val="none"/>
        <c:crossAx val="146990976"/>
        <c:crosses val="autoZero"/>
        <c:auto val="1"/>
        <c:lblOffset val="100"/>
        <c:baseTimeUnit val="years"/>
      </c:dateAx>
      <c:valAx>
        <c:axId val="146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15.25</c:v>
                </c:pt>
                <c:pt idx="1">
                  <c:v>16.5</c:v>
                </c:pt>
                <c:pt idx="2">
                  <c:v>17.149999999999999</c:v>
                </c:pt>
                <c:pt idx="3">
                  <c:v>17.84</c:v>
                </c:pt>
                <c:pt idx="4">
                  <c:v>20.16</c:v>
                </c:pt>
              </c:numCache>
            </c:numRef>
          </c:val>
        </c:ser>
        <c:dLbls>
          <c:showLegendKey val="0"/>
          <c:showVal val="0"/>
          <c:showCatName val="0"/>
          <c:showSerName val="0"/>
          <c:showPercent val="0"/>
          <c:showBubbleSize val="0"/>
        </c:dLbls>
        <c:gapWidth val="150"/>
        <c:axId val="147090816"/>
        <c:axId val="1470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65.7</c:v>
                </c:pt>
                <c:pt idx="4">
                  <c:v>66.73</c:v>
                </c:pt>
              </c:numCache>
            </c:numRef>
          </c:val>
          <c:smooth val="0"/>
        </c:ser>
        <c:dLbls>
          <c:showLegendKey val="0"/>
          <c:showVal val="0"/>
          <c:showCatName val="0"/>
          <c:showSerName val="0"/>
          <c:showPercent val="0"/>
          <c:showBubbleSize val="0"/>
        </c:dLbls>
        <c:marker val="1"/>
        <c:smooth val="0"/>
        <c:axId val="147090816"/>
        <c:axId val="147092992"/>
      </c:lineChart>
      <c:dateAx>
        <c:axId val="147090816"/>
        <c:scaling>
          <c:orientation val="minMax"/>
        </c:scaling>
        <c:delete val="1"/>
        <c:axPos val="b"/>
        <c:numFmt formatCode="ge" sourceLinked="1"/>
        <c:majorTickMark val="none"/>
        <c:minorTickMark val="none"/>
        <c:tickLblPos val="none"/>
        <c:crossAx val="147092992"/>
        <c:crosses val="autoZero"/>
        <c:auto val="1"/>
        <c:lblOffset val="100"/>
        <c:baseTimeUnit val="years"/>
      </c:dateAx>
      <c:valAx>
        <c:axId val="1470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798.15</c:v>
                </c:pt>
                <c:pt idx="1">
                  <c:v>733.48</c:v>
                </c:pt>
                <c:pt idx="2">
                  <c:v>734.84</c:v>
                </c:pt>
                <c:pt idx="3">
                  <c:v>699.53</c:v>
                </c:pt>
                <c:pt idx="4">
                  <c:v>624.63</c:v>
                </c:pt>
              </c:numCache>
            </c:numRef>
          </c:val>
        </c:ser>
        <c:dLbls>
          <c:showLegendKey val="0"/>
          <c:showVal val="0"/>
          <c:showCatName val="0"/>
          <c:showSerName val="0"/>
          <c:showPercent val="0"/>
          <c:showBubbleSize val="0"/>
        </c:dLbls>
        <c:gapWidth val="150"/>
        <c:axId val="147131008"/>
        <c:axId val="147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247.94</c:v>
                </c:pt>
                <c:pt idx="4">
                  <c:v>241.29</c:v>
                </c:pt>
              </c:numCache>
            </c:numRef>
          </c:val>
          <c:smooth val="0"/>
        </c:ser>
        <c:dLbls>
          <c:showLegendKey val="0"/>
          <c:showVal val="0"/>
          <c:showCatName val="0"/>
          <c:showSerName val="0"/>
          <c:showPercent val="0"/>
          <c:showBubbleSize val="0"/>
        </c:dLbls>
        <c:marker val="1"/>
        <c:smooth val="0"/>
        <c:axId val="147131008"/>
        <c:axId val="147141376"/>
      </c:lineChart>
      <c:dateAx>
        <c:axId val="147131008"/>
        <c:scaling>
          <c:orientation val="minMax"/>
        </c:scaling>
        <c:delete val="1"/>
        <c:axPos val="b"/>
        <c:numFmt formatCode="ge" sourceLinked="1"/>
        <c:majorTickMark val="none"/>
        <c:minorTickMark val="none"/>
        <c:tickLblPos val="none"/>
        <c:crossAx val="147141376"/>
        <c:crosses val="autoZero"/>
        <c:auto val="1"/>
        <c:lblOffset val="100"/>
        <c:baseTimeUnit val="years"/>
      </c:dateAx>
      <c:valAx>
        <c:axId val="147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福井市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121</v>
      </c>
      <c r="AE8" s="49"/>
      <c r="AF8" s="49"/>
      <c r="AG8" s="49"/>
      <c r="AH8" s="49"/>
      <c r="AI8" s="49"/>
      <c r="AJ8" s="49"/>
      <c r="AK8" s="4"/>
      <c r="AL8" s="50">
        <f>データ!S6</f>
        <v>265796</v>
      </c>
      <c r="AM8" s="50"/>
      <c r="AN8" s="50"/>
      <c r="AO8" s="50"/>
      <c r="AP8" s="50"/>
      <c r="AQ8" s="50"/>
      <c r="AR8" s="50"/>
      <c r="AS8" s="50"/>
      <c r="AT8" s="45">
        <f>データ!T6</f>
        <v>536.41</v>
      </c>
      <c r="AU8" s="45"/>
      <c r="AV8" s="45"/>
      <c r="AW8" s="45"/>
      <c r="AX8" s="45"/>
      <c r="AY8" s="45"/>
      <c r="AZ8" s="45"/>
      <c r="BA8" s="45"/>
      <c r="BB8" s="45">
        <f>データ!U6</f>
        <v>495.51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0.19</v>
      </c>
      <c r="Q10" s="45"/>
      <c r="R10" s="45"/>
      <c r="S10" s="45"/>
      <c r="T10" s="45"/>
      <c r="U10" s="45"/>
      <c r="V10" s="45"/>
      <c r="W10" s="45">
        <f>データ!Q6</f>
        <v>100</v>
      </c>
      <c r="X10" s="45"/>
      <c r="Y10" s="45"/>
      <c r="Z10" s="45"/>
      <c r="AA10" s="45"/>
      <c r="AB10" s="45"/>
      <c r="AC10" s="45"/>
      <c r="AD10" s="50">
        <f>データ!R6</f>
        <v>2138</v>
      </c>
      <c r="AE10" s="50"/>
      <c r="AF10" s="50"/>
      <c r="AG10" s="50"/>
      <c r="AH10" s="50"/>
      <c r="AI10" s="50"/>
      <c r="AJ10" s="50"/>
      <c r="AK10" s="2"/>
      <c r="AL10" s="50">
        <f>データ!V6</f>
        <v>491</v>
      </c>
      <c r="AM10" s="50"/>
      <c r="AN10" s="50"/>
      <c r="AO10" s="50"/>
      <c r="AP10" s="50"/>
      <c r="AQ10" s="50"/>
      <c r="AR10" s="50"/>
      <c r="AS10" s="50"/>
      <c r="AT10" s="45">
        <f>データ!W6</f>
        <v>0.11</v>
      </c>
      <c r="AU10" s="45"/>
      <c r="AV10" s="45"/>
      <c r="AW10" s="45"/>
      <c r="AX10" s="45"/>
      <c r="AY10" s="45"/>
      <c r="AZ10" s="45"/>
      <c r="BA10" s="45"/>
      <c r="BB10" s="45">
        <f>データ!X6</f>
        <v>4463.6400000000003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182010</v>
      </c>
      <c r="D6" s="33">
        <f t="shared" si="3"/>
        <v>47</v>
      </c>
      <c r="E6" s="33">
        <f t="shared" si="3"/>
        <v>18</v>
      </c>
      <c r="F6" s="33">
        <f t="shared" si="3"/>
        <v>0</v>
      </c>
      <c r="G6" s="33">
        <f t="shared" si="3"/>
        <v>0</v>
      </c>
      <c r="H6" s="33" t="str">
        <f t="shared" si="3"/>
        <v>福井県　福井市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0.19</v>
      </c>
      <c r="Q6" s="34">
        <f t="shared" si="3"/>
        <v>100</v>
      </c>
      <c r="R6" s="34">
        <f t="shared" si="3"/>
        <v>2138</v>
      </c>
      <c r="S6" s="34">
        <f t="shared" si="3"/>
        <v>265796</v>
      </c>
      <c r="T6" s="34">
        <f t="shared" si="3"/>
        <v>536.41</v>
      </c>
      <c r="U6" s="34">
        <f t="shared" si="3"/>
        <v>495.51</v>
      </c>
      <c r="V6" s="34">
        <f t="shared" si="3"/>
        <v>491</v>
      </c>
      <c r="W6" s="34">
        <f t="shared" si="3"/>
        <v>0.11</v>
      </c>
      <c r="X6" s="34">
        <f t="shared" si="3"/>
        <v>4463.6400000000003</v>
      </c>
      <c r="Y6" s="35">
        <f>IF(Y7="",NA(),Y7)</f>
        <v>60.35</v>
      </c>
      <c r="Z6" s="35">
        <f t="shared" ref="Z6:AH6" si="4">IF(Z7="",NA(),Z7)</f>
        <v>57.58</v>
      </c>
      <c r="AA6" s="35">
        <f t="shared" si="4"/>
        <v>67.02</v>
      </c>
      <c r="AB6" s="35">
        <f t="shared" si="4"/>
        <v>71.849999999999994</v>
      </c>
      <c r="AC6" s="35">
        <f t="shared" si="4"/>
        <v>101.17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241.49</v>
      </c>
      <c r="BO6" s="35">
        <f t="shared" si="7"/>
        <v>248.44</v>
      </c>
      <c r="BP6" s="34" t="str">
        <f>IF(BP7="","",IF(BP7="-","【-】","【"&amp;SUBSTITUTE(TEXT(BP7,"#,##0.00"),"-","△")&amp;"】"))</f>
        <v>【346.13】</v>
      </c>
      <c r="BQ6" s="35">
        <f>IF(BQ7="",NA(),BQ7)</f>
        <v>15.25</v>
      </c>
      <c r="BR6" s="35">
        <f t="shared" ref="BR6:BZ6" si="8">IF(BR7="",NA(),BR7)</f>
        <v>16.5</v>
      </c>
      <c r="BS6" s="35">
        <f t="shared" si="8"/>
        <v>17.149999999999999</v>
      </c>
      <c r="BT6" s="35">
        <f t="shared" si="8"/>
        <v>17.84</v>
      </c>
      <c r="BU6" s="35">
        <f t="shared" si="8"/>
        <v>20.16</v>
      </c>
      <c r="BV6" s="35">
        <f t="shared" si="8"/>
        <v>58.78</v>
      </c>
      <c r="BW6" s="35">
        <f t="shared" si="8"/>
        <v>58.53</v>
      </c>
      <c r="BX6" s="35">
        <f t="shared" si="8"/>
        <v>57.93</v>
      </c>
      <c r="BY6" s="35">
        <f t="shared" si="8"/>
        <v>65.7</v>
      </c>
      <c r="BZ6" s="35">
        <f t="shared" si="8"/>
        <v>66.73</v>
      </c>
      <c r="CA6" s="34" t="str">
        <f>IF(CA7="","",IF(CA7="-","【-】","【"&amp;SUBSTITUTE(TEXT(CA7,"#,##0.00"),"-","△")&amp;"】"))</f>
        <v>【59.83】</v>
      </c>
      <c r="CB6" s="35">
        <f>IF(CB7="",NA(),CB7)</f>
        <v>798.15</v>
      </c>
      <c r="CC6" s="35">
        <f t="shared" ref="CC6:CK6" si="9">IF(CC7="",NA(),CC7)</f>
        <v>733.48</v>
      </c>
      <c r="CD6" s="35">
        <f t="shared" si="9"/>
        <v>734.84</v>
      </c>
      <c r="CE6" s="35">
        <f t="shared" si="9"/>
        <v>699.53</v>
      </c>
      <c r="CF6" s="35">
        <f t="shared" si="9"/>
        <v>624.63</v>
      </c>
      <c r="CG6" s="35">
        <f t="shared" si="9"/>
        <v>257.02999999999997</v>
      </c>
      <c r="CH6" s="35">
        <f t="shared" si="9"/>
        <v>266.57</v>
      </c>
      <c r="CI6" s="35">
        <f t="shared" si="9"/>
        <v>276.93</v>
      </c>
      <c r="CJ6" s="35">
        <f t="shared" si="9"/>
        <v>247.94</v>
      </c>
      <c r="CK6" s="35">
        <f t="shared" si="9"/>
        <v>241.29</v>
      </c>
      <c r="CL6" s="34" t="str">
        <f>IF(CL7="","",IF(CL7="-","【-】","【"&amp;SUBSTITUTE(TEXT(CL7,"#,##0.00"),"-","△")&amp;"】"))</f>
        <v>【268.69】</v>
      </c>
      <c r="CM6" s="35" t="str">
        <f>IF(CM7="",NA(),CM7)</f>
        <v>-</v>
      </c>
      <c r="CN6" s="35" t="str">
        <f t="shared" ref="CN6:CV6" si="10">IF(CN7="",NA(),CN7)</f>
        <v>-</v>
      </c>
      <c r="CO6" s="35" t="str">
        <f t="shared" si="10"/>
        <v>-</v>
      </c>
      <c r="CP6" s="35" t="str">
        <f t="shared" si="10"/>
        <v>-</v>
      </c>
      <c r="CQ6" s="35">
        <f t="shared" si="10"/>
        <v>42.14</v>
      </c>
      <c r="CR6" s="35">
        <f t="shared" si="10"/>
        <v>61.93</v>
      </c>
      <c r="CS6" s="35">
        <f t="shared" si="10"/>
        <v>58.06</v>
      </c>
      <c r="CT6" s="35">
        <f t="shared" si="10"/>
        <v>59.08</v>
      </c>
      <c r="CU6" s="35">
        <f t="shared" si="10"/>
        <v>60.25</v>
      </c>
      <c r="CV6" s="35">
        <f t="shared" si="10"/>
        <v>61.94</v>
      </c>
      <c r="CW6" s="34" t="str">
        <f>IF(CW7="","",IF(CW7="-","【-】","【"&amp;SUBSTITUTE(TEXT(CW7,"#,##0.00"),"-","△")&amp;"】"))</f>
        <v>【61.71】</v>
      </c>
      <c r="CX6" s="35">
        <f>IF(CX7="",NA(),CX7)</f>
        <v>98.96</v>
      </c>
      <c r="CY6" s="35">
        <f t="shared" ref="CY6:DG6" si="11">IF(CY7="",NA(),CY7)</f>
        <v>98.95</v>
      </c>
      <c r="CZ6" s="35">
        <f t="shared" si="11"/>
        <v>98.91</v>
      </c>
      <c r="DA6" s="35">
        <f t="shared" si="11"/>
        <v>99.43</v>
      </c>
      <c r="DB6" s="35">
        <f t="shared" si="11"/>
        <v>99.39</v>
      </c>
      <c r="DC6" s="35">
        <f t="shared" si="11"/>
        <v>77.25</v>
      </c>
      <c r="DD6" s="35">
        <f t="shared" si="11"/>
        <v>75.790000000000006</v>
      </c>
      <c r="DE6" s="35">
        <f t="shared" si="11"/>
        <v>77.12</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182010</v>
      </c>
      <c r="D7" s="37">
        <v>47</v>
      </c>
      <c r="E7" s="37">
        <v>18</v>
      </c>
      <c r="F7" s="37">
        <v>0</v>
      </c>
      <c r="G7" s="37">
        <v>0</v>
      </c>
      <c r="H7" s="37" t="s">
        <v>109</v>
      </c>
      <c r="I7" s="37" t="s">
        <v>110</v>
      </c>
      <c r="J7" s="37" t="s">
        <v>111</v>
      </c>
      <c r="K7" s="37" t="s">
        <v>112</v>
      </c>
      <c r="L7" s="37" t="s">
        <v>113</v>
      </c>
      <c r="M7" s="37"/>
      <c r="N7" s="38" t="s">
        <v>114</v>
      </c>
      <c r="O7" s="38" t="s">
        <v>115</v>
      </c>
      <c r="P7" s="38">
        <v>0.19</v>
      </c>
      <c r="Q7" s="38">
        <v>100</v>
      </c>
      <c r="R7" s="38">
        <v>2138</v>
      </c>
      <c r="S7" s="38">
        <v>265796</v>
      </c>
      <c r="T7" s="38">
        <v>536.41</v>
      </c>
      <c r="U7" s="38">
        <v>495.51</v>
      </c>
      <c r="V7" s="38">
        <v>491</v>
      </c>
      <c r="W7" s="38">
        <v>0.11</v>
      </c>
      <c r="X7" s="38">
        <v>4463.6400000000003</v>
      </c>
      <c r="Y7" s="38">
        <v>60.35</v>
      </c>
      <c r="Z7" s="38">
        <v>57.58</v>
      </c>
      <c r="AA7" s="38">
        <v>67.02</v>
      </c>
      <c r="AB7" s="38">
        <v>71.849999999999994</v>
      </c>
      <c r="AC7" s="38">
        <v>101.17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241.49</v>
      </c>
      <c r="BO7" s="38">
        <v>248.44</v>
      </c>
      <c r="BP7" s="38">
        <v>346.13</v>
      </c>
      <c r="BQ7" s="38">
        <v>15.25</v>
      </c>
      <c r="BR7" s="38">
        <v>16.5</v>
      </c>
      <c r="BS7" s="38">
        <v>17.149999999999999</v>
      </c>
      <c r="BT7" s="38">
        <v>17.84</v>
      </c>
      <c r="BU7" s="38">
        <v>20.16</v>
      </c>
      <c r="BV7" s="38">
        <v>58.78</v>
      </c>
      <c r="BW7" s="38">
        <v>58.53</v>
      </c>
      <c r="BX7" s="38">
        <v>57.93</v>
      </c>
      <c r="BY7" s="38">
        <v>65.7</v>
      </c>
      <c r="BZ7" s="38">
        <v>66.73</v>
      </c>
      <c r="CA7" s="38">
        <v>59.83</v>
      </c>
      <c r="CB7" s="38">
        <v>798.15</v>
      </c>
      <c r="CC7" s="38">
        <v>733.48</v>
      </c>
      <c r="CD7" s="38">
        <v>734.84</v>
      </c>
      <c r="CE7" s="38">
        <v>699.53</v>
      </c>
      <c r="CF7" s="38">
        <v>624.63</v>
      </c>
      <c r="CG7" s="38">
        <v>257.02999999999997</v>
      </c>
      <c r="CH7" s="38">
        <v>266.57</v>
      </c>
      <c r="CI7" s="38">
        <v>276.93</v>
      </c>
      <c r="CJ7" s="38">
        <v>247.94</v>
      </c>
      <c r="CK7" s="38">
        <v>241.29</v>
      </c>
      <c r="CL7" s="38">
        <v>268.69</v>
      </c>
      <c r="CM7" s="38" t="s">
        <v>114</v>
      </c>
      <c r="CN7" s="38" t="s">
        <v>114</v>
      </c>
      <c r="CO7" s="38" t="s">
        <v>114</v>
      </c>
      <c r="CP7" s="38" t="s">
        <v>114</v>
      </c>
      <c r="CQ7" s="38">
        <v>42.14</v>
      </c>
      <c r="CR7" s="38">
        <v>61.93</v>
      </c>
      <c r="CS7" s="38">
        <v>58.06</v>
      </c>
      <c r="CT7" s="38">
        <v>59.08</v>
      </c>
      <c r="CU7" s="38">
        <v>60.25</v>
      </c>
      <c r="CV7" s="38">
        <v>61.94</v>
      </c>
      <c r="CW7" s="38">
        <v>61.71</v>
      </c>
      <c r="CX7" s="38">
        <v>98.96</v>
      </c>
      <c r="CY7" s="38">
        <v>98.95</v>
      </c>
      <c r="CZ7" s="38">
        <v>98.91</v>
      </c>
      <c r="DA7" s="38">
        <v>99.43</v>
      </c>
      <c r="DB7" s="38">
        <v>99.39</v>
      </c>
      <c r="DC7" s="38">
        <v>77.25</v>
      </c>
      <c r="DD7" s="38">
        <v>75.790000000000006</v>
      </c>
      <c r="DE7" s="38">
        <v>77.12</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Fukui</cp:lastModifiedBy>
  <cp:lastPrinted>2018-02-06T02:24:17Z</cp:lastPrinted>
  <dcterms:created xsi:type="dcterms:W3CDTF">2017-12-25T02:40:32Z</dcterms:created>
  <dcterms:modified xsi:type="dcterms:W3CDTF">2018-02-06T02:25:32Z</dcterms:modified>
  <cp:category/>
</cp:coreProperties>
</file>