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30499\Desktop\tk_20230401\"/>
    </mc:Choice>
  </mc:AlternateContent>
  <xr:revisionPtr revIDLastSave="0" documentId="8_{9308D709-B1EC-4F07-884C-AF8B01EC4F24}" xr6:coauthVersionLast="47" xr6:coauthVersionMax="47" xr10:uidLastSave="{00000000-0000-0000-0000-000000000000}"/>
  <bookViews>
    <workbookView xWindow="24" yWindow="144" windowWidth="23016" windowHeight="12336" tabRatio="951" xr2:uid="{00000000-000D-0000-FFFF-FFFF00000000}"/>
  </bookViews>
  <sheets>
    <sheet name="目次" sheetId="166" r:id="rId1"/>
    <sheet name="表3 形態別内訳(60歳以上 (3)" sheetId="150" state="hidden" r:id="rId2"/>
    <sheet name="表13" sheetId="12" r:id="rId3"/>
    <sheet name="表14" sheetId="17" r:id="rId4"/>
    <sheet name="表15-1" sheetId="114" r:id="rId5"/>
    <sheet name="表15-2" sheetId="115" r:id="rId6"/>
    <sheet name="表15-3" sheetId="116" r:id="rId7"/>
    <sheet name="表16-1" sheetId="137" r:id="rId8"/>
    <sheet name="表16-2" sheetId="138" r:id="rId9"/>
    <sheet name="表17" sheetId="107" r:id="rId10"/>
    <sheet name="表18-1" sheetId="105" r:id="rId11"/>
    <sheet name="表18-2" sheetId="111" r:id="rId12"/>
    <sheet name="表19" sheetId="48" r:id="rId13"/>
    <sheet name="表20" sheetId="27" r:id="rId14"/>
    <sheet name="表21-1" sheetId="126" r:id="rId15"/>
    <sheet name="表21-2" sheetId="129" r:id="rId16"/>
    <sheet name="表21-3" sheetId="130" r:id="rId17"/>
  </sheets>
  <definedNames>
    <definedName name="_xlnm._FilterDatabase" localSheetId="1" hidden="1">'表3 形態別内訳(60歳以上 (3)'!#REF!</definedName>
    <definedName name="_xlnm.Print_Area" localSheetId="2">表13!$C$2:$AA$56</definedName>
    <definedName name="_xlnm.Print_Area" localSheetId="3">表14!$B$2:$X$39</definedName>
    <definedName name="_xlnm.Print_Area" localSheetId="4">'表15-1'!$B$2:$AR$40</definedName>
    <definedName name="_xlnm.Print_Area" localSheetId="5">'表15-2'!$B$2:$AR$40</definedName>
    <definedName name="_xlnm.Print_Area" localSheetId="6">'表15-3'!$B$2:$AR$40</definedName>
    <definedName name="_xlnm.Print_Area" localSheetId="7">'表16-1'!$B$2:$P$57</definedName>
    <definedName name="_xlnm.Print_Area" localSheetId="8">'表16-2'!$B$2:$P$57</definedName>
    <definedName name="_xlnm.Print_Area" localSheetId="9">表17!$B$2:$M$41</definedName>
    <definedName name="_xlnm.Print_Area" localSheetId="10">'表18-1'!$B$2:$M$56</definedName>
    <definedName name="_xlnm.Print_Area" localSheetId="11">'表18-2'!$B$1:$I$40</definedName>
    <definedName name="_xlnm.Print_Area" localSheetId="12">表19!$B$2:$AD$56</definedName>
    <definedName name="_xlnm.Print_Area" localSheetId="13">表20!$B$2:$W$39</definedName>
    <definedName name="_xlnm.Print_Area" localSheetId="14">'表21-1'!$B$2:$AC$40</definedName>
    <definedName name="_xlnm.Print_Area" localSheetId="15">'表21-2'!$B$2:$AC$40</definedName>
    <definedName name="_xlnm.Print_Area" localSheetId="16">'表21-3'!$B$2:$AC$40</definedName>
    <definedName name="_xlnm.Print_Area" localSheetId="1">'表3 形態別内訳(60歳以上 (3)'!$B$2:$AB$59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8" i="150" l="1"/>
  <c r="AA66" i="150"/>
  <c r="AA73" i="150" s="1"/>
  <c r="W66" i="150"/>
  <c r="W73" i="150" s="1"/>
  <c r="S66" i="150"/>
  <c r="S73" i="150" s="1"/>
  <c r="X65" i="150"/>
  <c r="X72" i="150" s="1"/>
  <c r="H65" i="150"/>
  <c r="H72" i="150" s="1"/>
  <c r="AB61" i="150"/>
  <c r="AA61" i="150"/>
  <c r="Z61" i="150"/>
  <c r="Y61" i="150"/>
  <c r="X61" i="150"/>
  <c r="W61" i="150"/>
  <c r="V61" i="150"/>
  <c r="U61" i="150"/>
  <c r="T61" i="150"/>
  <c r="S61" i="150"/>
  <c r="R61" i="150"/>
  <c r="Q61" i="150"/>
  <c r="J61" i="150"/>
  <c r="I61" i="150"/>
  <c r="H61" i="150"/>
  <c r="D61" i="150"/>
  <c r="D68" i="150" s="1"/>
  <c r="AB57" i="150"/>
  <c r="AA57" i="150"/>
  <c r="Z57" i="150"/>
  <c r="Y57" i="150"/>
  <c r="Y66" i="150" s="1"/>
  <c r="Y73" i="150" s="1"/>
  <c r="X57" i="150"/>
  <c r="W57" i="150"/>
  <c r="V57" i="150"/>
  <c r="U57" i="150"/>
  <c r="U66" i="150" s="1"/>
  <c r="U73" i="150" s="1"/>
  <c r="T57" i="150"/>
  <c r="S57" i="150"/>
  <c r="R57" i="150"/>
  <c r="Q57" i="150"/>
  <c r="Q66" i="150" s="1"/>
  <c r="Q73" i="150" s="1"/>
  <c r="J57" i="150"/>
  <c r="I57" i="150"/>
  <c r="I66" i="150" s="1"/>
  <c r="I73" i="150" s="1"/>
  <c r="H57" i="150"/>
  <c r="D57" i="150"/>
  <c r="D66" i="150" s="1"/>
  <c r="AB54" i="150"/>
  <c r="AB65" i="150" s="1"/>
  <c r="AB72" i="150" s="1"/>
  <c r="AA54" i="150"/>
  <c r="AA65" i="150" s="1"/>
  <c r="AA72" i="150" s="1"/>
  <c r="Z54" i="150"/>
  <c r="Y54" i="150"/>
  <c r="Y65" i="150" s="1"/>
  <c r="Y72" i="150" s="1"/>
  <c r="X54" i="150"/>
  <c r="W54" i="150"/>
  <c r="W65" i="150" s="1"/>
  <c r="W72" i="150" s="1"/>
  <c r="V54" i="150"/>
  <c r="U54" i="150"/>
  <c r="U65" i="150" s="1"/>
  <c r="U72" i="150" s="1"/>
  <c r="T54" i="150"/>
  <c r="S54" i="150"/>
  <c r="S65" i="150" s="1"/>
  <c r="S72" i="150" s="1"/>
  <c r="R54" i="150"/>
  <c r="Q54" i="150"/>
  <c r="Q65" i="150" s="1"/>
  <c r="Q72" i="150" s="1"/>
  <c r="J54" i="150"/>
  <c r="I54" i="150"/>
  <c r="I65" i="150" s="1"/>
  <c r="I72" i="150" s="1"/>
  <c r="H54" i="150"/>
  <c r="D54" i="150"/>
  <c r="D65" i="150" s="1"/>
  <c r="D72" i="150" s="1"/>
  <c r="I53" i="150"/>
  <c r="P51" i="150"/>
  <c r="O51" i="150"/>
  <c r="N51" i="150"/>
  <c r="L51" i="150"/>
  <c r="F51" i="150" s="1"/>
  <c r="U53" i="150" s="1"/>
  <c r="P48" i="150"/>
  <c r="O48" i="150"/>
  <c r="N48" i="150"/>
  <c r="L48" i="150"/>
  <c r="P45" i="150"/>
  <c r="O45" i="150"/>
  <c r="N45" i="150"/>
  <c r="L45" i="150"/>
  <c r="P42" i="150"/>
  <c r="N42" i="150" s="1"/>
  <c r="O42" i="150"/>
  <c r="O57" i="150" s="1"/>
  <c r="L42" i="150"/>
  <c r="P39" i="150"/>
  <c r="N39" i="150" s="1"/>
  <c r="O39" i="150"/>
  <c r="O54" i="150" s="1"/>
  <c r="L39" i="150"/>
  <c r="P36" i="150"/>
  <c r="O36" i="150"/>
  <c r="O61" i="150" s="1"/>
  <c r="N36" i="150"/>
  <c r="P33" i="150"/>
  <c r="M33" i="150" s="1"/>
  <c r="O33" i="150"/>
  <c r="N33" i="150"/>
  <c r="P30" i="150"/>
  <c r="M30" i="150" s="1"/>
  <c r="O30" i="150"/>
  <c r="N30" i="150"/>
  <c r="P27" i="150"/>
  <c r="M27" i="150" s="1"/>
  <c r="O27" i="150"/>
  <c r="N27" i="150"/>
  <c r="P24" i="150"/>
  <c r="O24" i="150"/>
  <c r="P21" i="150"/>
  <c r="O21" i="150"/>
  <c r="M21" i="150"/>
  <c r="P18" i="150"/>
  <c r="O18" i="150"/>
  <c r="M18" i="150"/>
  <c r="AB15" i="150"/>
  <c r="AB68" i="150" s="1"/>
  <c r="AA15" i="150"/>
  <c r="Z15" i="150"/>
  <c r="Z68" i="150" s="1"/>
  <c r="Y15" i="150"/>
  <c r="X15" i="150"/>
  <c r="X68" i="150" s="1"/>
  <c r="W15" i="150"/>
  <c r="V15" i="150"/>
  <c r="U15" i="150"/>
  <c r="T15" i="150"/>
  <c r="T68" i="150" s="1"/>
  <c r="S15" i="150"/>
  <c r="R15" i="150"/>
  <c r="R68" i="150" s="1"/>
  <c r="Q15" i="150"/>
  <c r="O15" i="150"/>
  <c r="J15" i="150"/>
  <c r="J68" i="150" s="1"/>
  <c r="I15" i="150"/>
  <c r="H15" i="150"/>
  <c r="H68" i="150" s="1"/>
  <c r="M24" i="150" l="1"/>
  <c r="P15" i="150"/>
  <c r="N57" i="150"/>
  <c r="S68" i="150"/>
  <c r="W68" i="150"/>
  <c r="AA68" i="150"/>
  <c r="G18" i="150"/>
  <c r="N54" i="150"/>
  <c r="I68" i="150"/>
  <c r="O68" i="150"/>
  <c r="L18" i="150"/>
  <c r="N18" i="150"/>
  <c r="G21" i="150"/>
  <c r="N24" i="150"/>
  <c r="Q68" i="150"/>
  <c r="U68" i="150"/>
  <c r="Y68" i="150"/>
  <c r="L21" i="150"/>
  <c r="N21" i="150"/>
  <c r="M23" i="150"/>
  <c r="M32" i="150"/>
  <c r="M36" i="150"/>
  <c r="P61" i="150"/>
  <c r="L57" i="150"/>
  <c r="F42" i="150"/>
  <c r="M45" i="150"/>
  <c r="L24" i="150"/>
  <c r="L27" i="150"/>
  <c r="L30" i="150"/>
  <c r="L33" i="150"/>
  <c r="L36" i="150"/>
  <c r="L44" i="150"/>
  <c r="F45" i="150"/>
  <c r="M48" i="150"/>
  <c r="R65" i="150"/>
  <c r="R72" i="150" s="1"/>
  <c r="V65" i="150"/>
  <c r="V72" i="150" s="1"/>
  <c r="Z65" i="150"/>
  <c r="Z72" i="150" s="1"/>
  <c r="O66" i="150"/>
  <c r="O73" i="150" s="1"/>
  <c r="N61" i="150"/>
  <c r="M39" i="150"/>
  <c r="P54" i="150"/>
  <c r="F48" i="150"/>
  <c r="L50" i="150"/>
  <c r="K48" i="150"/>
  <c r="H66" i="150"/>
  <c r="H73" i="150" s="1"/>
  <c r="G27" i="150"/>
  <c r="P29" i="150"/>
  <c r="G30" i="150"/>
  <c r="P32" i="150" s="1"/>
  <c r="G33" i="150"/>
  <c r="P35" i="150"/>
  <c r="F39" i="150"/>
  <c r="M42" i="150"/>
  <c r="P57" i="150"/>
  <c r="R53" i="150"/>
  <c r="F53" i="150"/>
  <c r="AA53" i="150"/>
  <c r="O53" i="150"/>
  <c r="X53" i="150"/>
  <c r="L54" i="150"/>
  <c r="O65" i="150"/>
  <c r="O72" i="150" s="1"/>
  <c r="K51" i="150"/>
  <c r="L53" i="150"/>
  <c r="T66" i="150"/>
  <c r="T73" i="150" s="1"/>
  <c r="X66" i="150"/>
  <c r="X73" i="150" s="1"/>
  <c r="AB66" i="150"/>
  <c r="AB73" i="150" s="1"/>
  <c r="D73" i="150"/>
  <c r="J66" i="150"/>
  <c r="J73" i="150" s="1"/>
  <c r="M51" i="150"/>
  <c r="J65" i="150"/>
  <c r="J72" i="150" s="1"/>
  <c r="R66" i="150"/>
  <c r="R73" i="150" s="1"/>
  <c r="V66" i="150"/>
  <c r="V73" i="150" s="1"/>
  <c r="Z66" i="150"/>
  <c r="Z73" i="150" s="1"/>
  <c r="T65" i="150"/>
  <c r="T72" i="150" s="1"/>
  <c r="G51" i="150" l="1"/>
  <c r="L65" i="150"/>
  <c r="M57" i="150"/>
  <c r="G42" i="150"/>
  <c r="M44" i="150" s="1"/>
  <c r="Y35" i="150"/>
  <c r="S35" i="150"/>
  <c r="G35" i="150"/>
  <c r="V35" i="150"/>
  <c r="AB35" i="150"/>
  <c r="J35" i="150"/>
  <c r="Y29" i="150"/>
  <c r="S29" i="150"/>
  <c r="G29" i="150"/>
  <c r="V29" i="150"/>
  <c r="AB29" i="150"/>
  <c r="J29" i="150"/>
  <c r="X50" i="150"/>
  <c r="R50" i="150"/>
  <c r="F50" i="150"/>
  <c r="O50" i="150"/>
  <c r="I50" i="150"/>
  <c r="AA50" i="150"/>
  <c r="U50" i="150"/>
  <c r="M54" i="150"/>
  <c r="M41" i="150"/>
  <c r="G39" i="150"/>
  <c r="AA47" i="150"/>
  <c r="O47" i="150"/>
  <c r="X47" i="150"/>
  <c r="L47" i="150"/>
  <c r="U47" i="150"/>
  <c r="I47" i="150"/>
  <c r="R47" i="150"/>
  <c r="F47" i="150"/>
  <c r="F30" i="150"/>
  <c r="K30" i="150"/>
  <c r="K42" i="150"/>
  <c r="K21" i="150"/>
  <c r="F21" i="150"/>
  <c r="Y23" i="150"/>
  <c r="AB23" i="150"/>
  <c r="V23" i="150"/>
  <c r="J23" i="150"/>
  <c r="S23" i="150"/>
  <c r="G23" i="150"/>
  <c r="P23" i="150"/>
  <c r="N65" i="150"/>
  <c r="N72" i="150" s="1"/>
  <c r="N66" i="150"/>
  <c r="N73" i="150" s="1"/>
  <c r="F54" i="150"/>
  <c r="U41" i="150"/>
  <c r="I41" i="150"/>
  <c r="R41" i="150"/>
  <c r="F41" i="150"/>
  <c r="AA41" i="150"/>
  <c r="O41" i="150"/>
  <c r="E39" i="150"/>
  <c r="M40" i="150" s="1"/>
  <c r="X41" i="150"/>
  <c r="L41" i="150"/>
  <c r="M47" i="150"/>
  <c r="G45" i="150"/>
  <c r="AB20" i="150"/>
  <c r="P20" i="150"/>
  <c r="Y20" i="150"/>
  <c r="M20" i="150"/>
  <c r="V20" i="150"/>
  <c r="J20" i="150"/>
  <c r="S20" i="150"/>
  <c r="G20" i="150"/>
  <c r="K39" i="150"/>
  <c r="M50" i="150"/>
  <c r="G48" i="150"/>
  <c r="F27" i="150"/>
  <c r="L29" i="150"/>
  <c r="K27" i="150"/>
  <c r="M35" i="150"/>
  <c r="M29" i="150"/>
  <c r="L15" i="150"/>
  <c r="F18" i="150"/>
  <c r="L20" i="150" s="1"/>
  <c r="K18" i="150"/>
  <c r="G24" i="150"/>
  <c r="G15" i="150" s="1"/>
  <c r="P66" i="150"/>
  <c r="P73" i="150" s="1"/>
  <c r="P65" i="150"/>
  <c r="P72" i="150" s="1"/>
  <c r="F33" i="150"/>
  <c r="L35" i="150" s="1"/>
  <c r="K33" i="150"/>
  <c r="L66" i="150"/>
  <c r="M61" i="150"/>
  <c r="M38" i="150"/>
  <c r="G36" i="150"/>
  <c r="P68" i="150"/>
  <c r="Y32" i="150"/>
  <c r="S32" i="150"/>
  <c r="G32" i="150"/>
  <c r="V32" i="150"/>
  <c r="AB32" i="150"/>
  <c r="J32" i="150"/>
  <c r="K45" i="150"/>
  <c r="F36" i="150"/>
  <c r="L38" i="150"/>
  <c r="L61" i="150"/>
  <c r="K36" i="150"/>
  <c r="F24" i="150"/>
  <c r="L26" i="150"/>
  <c r="K24" i="150"/>
  <c r="F57" i="150"/>
  <c r="L59" i="150" s="1"/>
  <c r="R44" i="150"/>
  <c r="F44" i="150"/>
  <c r="AA44" i="150"/>
  <c r="O44" i="150"/>
  <c r="E42" i="150"/>
  <c r="X44" i="150"/>
  <c r="U44" i="150"/>
  <c r="I44" i="150"/>
  <c r="N15" i="150"/>
  <c r="M15" i="150"/>
  <c r="G17" i="150" l="1"/>
  <c r="AB17" i="150"/>
  <c r="Y17" i="150"/>
  <c r="V17" i="150"/>
  <c r="J17" i="150"/>
  <c r="S17" i="150"/>
  <c r="P17" i="150"/>
  <c r="K61" i="150"/>
  <c r="K37" i="150"/>
  <c r="F61" i="150"/>
  <c r="F37" i="150"/>
  <c r="X38" i="150"/>
  <c r="I38" i="150"/>
  <c r="E36" i="150"/>
  <c r="U38" i="150"/>
  <c r="R38" i="150"/>
  <c r="F38" i="150"/>
  <c r="AA38" i="150"/>
  <c r="O38" i="150"/>
  <c r="K15" i="150"/>
  <c r="Y50" i="150"/>
  <c r="S50" i="150"/>
  <c r="G50" i="150"/>
  <c r="AB50" i="150"/>
  <c r="V50" i="150"/>
  <c r="J50" i="150"/>
  <c r="P50" i="150"/>
  <c r="K54" i="150"/>
  <c r="K40" i="150"/>
  <c r="Y47" i="150"/>
  <c r="S47" i="150"/>
  <c r="G47" i="150"/>
  <c r="AB47" i="150"/>
  <c r="V47" i="150"/>
  <c r="J47" i="150"/>
  <c r="P47" i="150"/>
  <c r="X23" i="150"/>
  <c r="R23" i="150"/>
  <c r="F23" i="150"/>
  <c r="E21" i="150"/>
  <c r="U23" i="150"/>
  <c r="I23" i="150"/>
  <c r="AA23" i="150"/>
  <c r="F22" i="150"/>
  <c r="O23" i="150"/>
  <c r="K57" i="150"/>
  <c r="K43" i="150"/>
  <c r="X32" i="150"/>
  <c r="I32" i="150"/>
  <c r="F32" i="150"/>
  <c r="E30" i="150"/>
  <c r="O32" i="150"/>
  <c r="U32" i="150"/>
  <c r="AA32" i="150"/>
  <c r="R32" i="150"/>
  <c r="M68" i="150"/>
  <c r="M17" i="150"/>
  <c r="Z43" i="150"/>
  <c r="V43" i="150"/>
  <c r="R43" i="150"/>
  <c r="J43" i="150"/>
  <c r="AB43" i="150"/>
  <c r="X43" i="150"/>
  <c r="T43" i="150"/>
  <c r="H43" i="150"/>
  <c r="U43" i="150"/>
  <c r="AA43" i="150"/>
  <c r="S43" i="150"/>
  <c r="Y43" i="150"/>
  <c r="Q43" i="150"/>
  <c r="I43" i="150"/>
  <c r="W43" i="150"/>
  <c r="O43" i="150"/>
  <c r="N43" i="150"/>
  <c r="L43" i="150"/>
  <c r="P43" i="150"/>
  <c r="L63" i="150"/>
  <c r="G61" i="150"/>
  <c r="Y38" i="150"/>
  <c r="S38" i="150"/>
  <c r="G38" i="150"/>
  <c r="AB38" i="150"/>
  <c r="V38" i="150"/>
  <c r="J38" i="150"/>
  <c r="G37" i="150"/>
  <c r="P38" i="150"/>
  <c r="L73" i="150"/>
  <c r="X20" i="150"/>
  <c r="R20" i="150"/>
  <c r="F20" i="150"/>
  <c r="E18" i="150"/>
  <c r="AA20" i="150"/>
  <c r="U20" i="150"/>
  <c r="I20" i="150"/>
  <c r="F15" i="150"/>
  <c r="O20" i="150"/>
  <c r="F65" i="150"/>
  <c r="F72" i="150" s="1"/>
  <c r="U56" i="150"/>
  <c r="I56" i="150"/>
  <c r="F56" i="150"/>
  <c r="AA56" i="150"/>
  <c r="X56" i="150"/>
  <c r="O56" i="150"/>
  <c r="R56" i="150"/>
  <c r="K31" i="150"/>
  <c r="M66" i="150"/>
  <c r="M73" i="150" s="1"/>
  <c r="AB53" i="150"/>
  <c r="V53" i="150"/>
  <c r="J53" i="150"/>
  <c r="Y53" i="150"/>
  <c r="S53" i="150"/>
  <c r="G53" i="150"/>
  <c r="E51" i="150"/>
  <c r="P53" i="150"/>
  <c r="F43" i="150"/>
  <c r="X35" i="150"/>
  <c r="I35" i="150"/>
  <c r="F35" i="150"/>
  <c r="E33" i="150"/>
  <c r="O35" i="150"/>
  <c r="U35" i="150"/>
  <c r="AA35" i="150"/>
  <c r="R35" i="150"/>
  <c r="Y26" i="150"/>
  <c r="S26" i="150"/>
  <c r="G26" i="150"/>
  <c r="AB26" i="150"/>
  <c r="J26" i="150"/>
  <c r="V26" i="150"/>
  <c r="P26" i="150"/>
  <c r="Z40" i="150"/>
  <c r="V40" i="150"/>
  <c r="R40" i="150"/>
  <c r="J40" i="150"/>
  <c r="AB40" i="150"/>
  <c r="X40" i="150"/>
  <c r="T40" i="150"/>
  <c r="H40" i="150"/>
  <c r="W40" i="150"/>
  <c r="O40" i="150"/>
  <c r="U40" i="150"/>
  <c r="AA40" i="150"/>
  <c r="S40" i="150"/>
  <c r="Y40" i="150"/>
  <c r="Q40" i="150"/>
  <c r="I40" i="150"/>
  <c r="L40" i="150"/>
  <c r="N40" i="150"/>
  <c r="P40" i="150"/>
  <c r="F40" i="150"/>
  <c r="K22" i="150"/>
  <c r="M65" i="150"/>
  <c r="M72" i="150" s="1"/>
  <c r="G57" i="150"/>
  <c r="Y44" i="150"/>
  <c r="S44" i="150"/>
  <c r="G44" i="150"/>
  <c r="AB44" i="150"/>
  <c r="V44" i="150"/>
  <c r="J44" i="150"/>
  <c r="G43" i="150"/>
  <c r="P44" i="150"/>
  <c r="L56" i="150"/>
  <c r="N68" i="150"/>
  <c r="F66" i="150"/>
  <c r="F73" i="150" s="1"/>
  <c r="AA59" i="150"/>
  <c r="U59" i="150"/>
  <c r="I59" i="150"/>
  <c r="R59" i="150"/>
  <c r="F59" i="150"/>
  <c r="O59" i="150"/>
  <c r="X59" i="150"/>
  <c r="X26" i="150"/>
  <c r="I26" i="150"/>
  <c r="U26" i="150"/>
  <c r="O26" i="150"/>
  <c r="AA26" i="150"/>
  <c r="F26" i="150"/>
  <c r="R26" i="150"/>
  <c r="E24" i="150"/>
  <c r="M63" i="150"/>
  <c r="K34" i="150"/>
  <c r="M26" i="150"/>
  <c r="L68" i="150"/>
  <c r="X29" i="150"/>
  <c r="I29" i="150"/>
  <c r="F29" i="150"/>
  <c r="O29" i="150"/>
  <c r="U29" i="150"/>
  <c r="AA29" i="150"/>
  <c r="R29" i="150"/>
  <c r="E27" i="150"/>
  <c r="L23" i="150"/>
  <c r="L32" i="150"/>
  <c r="E45" i="150"/>
  <c r="G54" i="150"/>
  <c r="Y41" i="150"/>
  <c r="S41" i="150"/>
  <c r="G41" i="150"/>
  <c r="AB41" i="150"/>
  <c r="V41" i="150"/>
  <c r="J41" i="150"/>
  <c r="G40" i="150"/>
  <c r="P41" i="150"/>
  <c r="E48" i="150"/>
  <c r="G49" i="150" s="1"/>
  <c r="M43" i="150"/>
  <c r="L72" i="150"/>
  <c r="M53" i="150"/>
  <c r="Z46" i="150" l="1"/>
  <c r="V46" i="150"/>
  <c r="R46" i="150"/>
  <c r="J46" i="150"/>
  <c r="AB46" i="150"/>
  <c r="X46" i="150"/>
  <c r="T46" i="150"/>
  <c r="H46" i="150"/>
  <c r="AA46" i="150"/>
  <c r="S46" i="150"/>
  <c r="Y46" i="150"/>
  <c r="I46" i="150"/>
  <c r="Q46" i="150"/>
  <c r="W46" i="150"/>
  <c r="O46" i="150"/>
  <c r="U46" i="150"/>
  <c r="P46" i="150"/>
  <c r="N46" i="150"/>
  <c r="L46" i="150"/>
  <c r="F46" i="150"/>
  <c r="M46" i="150"/>
  <c r="Y19" i="150"/>
  <c r="U19" i="150"/>
  <c r="Q19" i="150"/>
  <c r="I19" i="150"/>
  <c r="AA19" i="150"/>
  <c r="W19" i="150"/>
  <c r="S19" i="150"/>
  <c r="AB19" i="150"/>
  <c r="T19" i="150"/>
  <c r="E15" i="150"/>
  <c r="F16" i="150" s="1"/>
  <c r="F69" i="150" s="1"/>
  <c r="Z19" i="150"/>
  <c r="R19" i="150"/>
  <c r="J19" i="150"/>
  <c r="X19" i="150"/>
  <c r="P19" i="150"/>
  <c r="H19" i="150"/>
  <c r="V19" i="150"/>
  <c r="O19" i="150"/>
  <c r="M19" i="150"/>
  <c r="G19" i="150"/>
  <c r="L19" i="150"/>
  <c r="N19" i="150"/>
  <c r="G65" i="150"/>
  <c r="G72" i="150" s="1"/>
  <c r="G56" i="150"/>
  <c r="S56" i="150"/>
  <c r="AB56" i="150"/>
  <c r="Y56" i="150"/>
  <c r="V56" i="150"/>
  <c r="J56" i="150"/>
  <c r="P56" i="150"/>
  <c r="Z28" i="150"/>
  <c r="V28" i="150"/>
  <c r="R28" i="150"/>
  <c r="J28" i="150"/>
  <c r="Y28" i="150"/>
  <c r="T28" i="150"/>
  <c r="I28" i="150"/>
  <c r="S28" i="150"/>
  <c r="X28" i="150"/>
  <c r="AB28" i="150"/>
  <c r="W28" i="150"/>
  <c r="Q28" i="150"/>
  <c r="AA28" i="150"/>
  <c r="U28" i="150"/>
  <c r="M28" i="150"/>
  <c r="H28" i="150"/>
  <c r="N28" i="150"/>
  <c r="O28" i="150"/>
  <c r="P28" i="150"/>
  <c r="G28" i="150"/>
  <c r="L28" i="150"/>
  <c r="F28" i="150"/>
  <c r="Z25" i="150"/>
  <c r="V25" i="150"/>
  <c r="R25" i="150"/>
  <c r="J25" i="150"/>
  <c r="Y25" i="150"/>
  <c r="T25" i="150"/>
  <c r="I25" i="150"/>
  <c r="AB25" i="150"/>
  <c r="W25" i="150"/>
  <c r="Q25" i="150"/>
  <c r="X25" i="150"/>
  <c r="U25" i="150"/>
  <c r="S25" i="150"/>
  <c r="H25" i="150"/>
  <c r="AA25" i="150"/>
  <c r="P25" i="150"/>
  <c r="O25" i="150"/>
  <c r="N25" i="150"/>
  <c r="M25" i="150"/>
  <c r="L25" i="150"/>
  <c r="F25" i="150"/>
  <c r="F19" i="150"/>
  <c r="K68" i="150"/>
  <c r="S70" i="150"/>
  <c r="R17" i="150"/>
  <c r="F17" i="150"/>
  <c r="F68" i="150"/>
  <c r="AA17" i="150"/>
  <c r="I17" i="150"/>
  <c r="X17" i="150"/>
  <c r="O17" i="150"/>
  <c r="U17" i="150"/>
  <c r="E57" i="150"/>
  <c r="Z31" i="150"/>
  <c r="V31" i="150"/>
  <c r="R31" i="150"/>
  <c r="J31" i="150"/>
  <c r="Y31" i="150"/>
  <c r="T31" i="150"/>
  <c r="I31" i="150"/>
  <c r="S31" i="150"/>
  <c r="H31" i="150"/>
  <c r="X31" i="150"/>
  <c r="M31" i="150"/>
  <c r="AB31" i="150"/>
  <c r="W31" i="150"/>
  <c r="Q31" i="150"/>
  <c r="AA31" i="150"/>
  <c r="U31" i="150"/>
  <c r="O31" i="150"/>
  <c r="P31" i="150"/>
  <c r="N31" i="150"/>
  <c r="G31" i="150"/>
  <c r="L31" i="150"/>
  <c r="F31" i="150"/>
  <c r="Y22" i="150"/>
  <c r="U22" i="150"/>
  <c r="Q22" i="150"/>
  <c r="I22" i="150"/>
  <c r="AA22" i="150"/>
  <c r="W22" i="150"/>
  <c r="S22" i="150"/>
  <c r="Z22" i="150"/>
  <c r="R22" i="150"/>
  <c r="J22" i="150"/>
  <c r="X22" i="150"/>
  <c r="P22" i="150"/>
  <c r="H22" i="150"/>
  <c r="V22" i="150"/>
  <c r="AB22" i="150"/>
  <c r="T22" i="150"/>
  <c r="O22" i="150"/>
  <c r="M22" i="150"/>
  <c r="L22" i="150"/>
  <c r="G22" i="150"/>
  <c r="N22" i="150"/>
  <c r="K19" i="150"/>
  <c r="K62" i="150"/>
  <c r="L17" i="150"/>
  <c r="L70" i="150" s="1"/>
  <c r="E54" i="150"/>
  <c r="G55" i="150" s="1"/>
  <c r="G25" i="150"/>
  <c r="AB52" i="150"/>
  <c r="Z52" i="150"/>
  <c r="V52" i="150"/>
  <c r="W52" i="150"/>
  <c r="R52" i="150"/>
  <c r="J52" i="150"/>
  <c r="AA52" i="150"/>
  <c r="U52" i="150"/>
  <c r="Q52" i="150"/>
  <c r="I52" i="150"/>
  <c r="Y52" i="150"/>
  <c r="T52" i="150"/>
  <c r="H52" i="150"/>
  <c r="X52" i="150"/>
  <c r="S52" i="150"/>
  <c r="O52" i="150"/>
  <c r="L52" i="150"/>
  <c r="F52" i="150"/>
  <c r="N52" i="150"/>
  <c r="P52" i="150"/>
  <c r="K52" i="150"/>
  <c r="M52" i="150"/>
  <c r="G62" i="150"/>
  <c r="G63" i="150"/>
  <c r="G70" i="150" s="1"/>
  <c r="Y63" i="150"/>
  <c r="V63" i="150"/>
  <c r="V70" i="150" s="1"/>
  <c r="J63" i="150"/>
  <c r="J70" i="150" s="1"/>
  <c r="AB63" i="150"/>
  <c r="AB70" i="150" s="1"/>
  <c r="S63" i="150"/>
  <c r="P63" i="150"/>
  <c r="M70" i="150"/>
  <c r="G46" i="150"/>
  <c r="K65" i="150"/>
  <c r="K72" i="150" s="1"/>
  <c r="K25" i="150"/>
  <c r="G59" i="150"/>
  <c r="G66" i="150"/>
  <c r="G73" i="150" s="1"/>
  <c r="G58" i="150"/>
  <c r="AB59" i="150"/>
  <c r="S59" i="150"/>
  <c r="J59" i="150"/>
  <c r="V59" i="150"/>
  <c r="Y59" i="150"/>
  <c r="P59" i="150"/>
  <c r="Z49" i="150"/>
  <c r="V49" i="150"/>
  <c r="R49" i="150"/>
  <c r="J49" i="150"/>
  <c r="Y49" i="150"/>
  <c r="U49" i="150"/>
  <c r="Q49" i="150"/>
  <c r="AB49" i="150"/>
  <c r="X49" i="150"/>
  <c r="T49" i="150"/>
  <c r="H49" i="150"/>
  <c r="S49" i="150"/>
  <c r="I49" i="150"/>
  <c r="O49" i="150"/>
  <c r="AA49" i="150"/>
  <c r="W49" i="150"/>
  <c r="L49" i="150"/>
  <c r="P49" i="150"/>
  <c r="N49" i="150"/>
  <c r="F49" i="150"/>
  <c r="K49" i="150"/>
  <c r="M49" i="150"/>
  <c r="M56" i="150"/>
  <c r="Z34" i="150"/>
  <c r="V34" i="150"/>
  <c r="R34" i="150"/>
  <c r="J34" i="150"/>
  <c r="Y34" i="150"/>
  <c r="T34" i="150"/>
  <c r="I34" i="150"/>
  <c r="S34" i="150"/>
  <c r="H34" i="150"/>
  <c r="X34" i="150"/>
  <c r="M34" i="150"/>
  <c r="AB34" i="150"/>
  <c r="W34" i="150"/>
  <c r="Q34" i="150"/>
  <c r="AA34" i="150"/>
  <c r="U34" i="150"/>
  <c r="O34" i="150"/>
  <c r="P34" i="150"/>
  <c r="N34" i="150"/>
  <c r="G34" i="150"/>
  <c r="L34" i="150"/>
  <c r="F34" i="150"/>
  <c r="G52" i="150"/>
  <c r="M59" i="150"/>
  <c r="K46" i="150"/>
  <c r="K58" i="150"/>
  <c r="K66" i="150"/>
  <c r="K73" i="150" s="1"/>
  <c r="K28" i="150"/>
  <c r="E61" i="150"/>
  <c r="Z37" i="150"/>
  <c r="V37" i="150"/>
  <c r="R37" i="150"/>
  <c r="J37" i="150"/>
  <c r="AB37" i="150"/>
  <c r="Y37" i="150"/>
  <c r="T37" i="150"/>
  <c r="I37" i="150"/>
  <c r="S37" i="150"/>
  <c r="H37" i="150"/>
  <c r="X37" i="150"/>
  <c r="W37" i="150"/>
  <c r="Q37" i="150"/>
  <c r="AA37" i="150"/>
  <c r="U37" i="150"/>
  <c r="N37" i="150"/>
  <c r="P37" i="150"/>
  <c r="O37" i="150"/>
  <c r="L37" i="150"/>
  <c r="M37" i="150"/>
  <c r="AA63" i="150"/>
  <c r="U63" i="150"/>
  <c r="I63" i="150"/>
  <c r="F62" i="150"/>
  <c r="F63" i="150"/>
  <c r="X63" i="150"/>
  <c r="R63" i="150"/>
  <c r="O63" i="150"/>
  <c r="P70" i="150"/>
  <c r="Y70" i="150"/>
  <c r="G68" i="150"/>
  <c r="O70" i="150" l="1"/>
  <c r="X70" i="150"/>
  <c r="E68" i="150"/>
  <c r="V16" i="150"/>
  <c r="AB16" i="150"/>
  <c r="T16" i="150"/>
  <c r="X16" i="150"/>
  <c r="X69" i="150" s="1"/>
  <c r="Z16" i="150"/>
  <c r="R16" i="150"/>
  <c r="J16" i="150"/>
  <c r="H16" i="150"/>
  <c r="S16" i="150"/>
  <c r="I16" i="150"/>
  <c r="O16" i="150"/>
  <c r="Y16" i="150"/>
  <c r="Y69" i="150" s="1"/>
  <c r="Q16" i="150"/>
  <c r="AA16" i="150"/>
  <c r="U16" i="150"/>
  <c r="W16" i="150"/>
  <c r="W69" i="150" s="1"/>
  <c r="P16" i="150"/>
  <c r="M16" i="150"/>
  <c r="G16" i="150"/>
  <c r="G69" i="150" s="1"/>
  <c r="N16" i="150"/>
  <c r="N69" i="150" s="1"/>
  <c r="L16" i="150"/>
  <c r="K55" i="150"/>
  <c r="E66" i="150"/>
  <c r="E73" i="150" s="1"/>
  <c r="AA58" i="150"/>
  <c r="W58" i="150"/>
  <c r="S58" i="150"/>
  <c r="Y58" i="150"/>
  <c r="I58" i="150"/>
  <c r="U58" i="150"/>
  <c r="Q58" i="150"/>
  <c r="T58" i="150"/>
  <c r="J58" i="150"/>
  <c r="R58" i="150"/>
  <c r="AB58" i="150"/>
  <c r="Z58" i="150"/>
  <c r="H58" i="150"/>
  <c r="O58" i="150"/>
  <c r="X58" i="150"/>
  <c r="V58" i="150"/>
  <c r="P58" i="150"/>
  <c r="L58" i="150"/>
  <c r="N58" i="150"/>
  <c r="M58" i="150"/>
  <c r="F58" i="150"/>
  <c r="I70" i="150"/>
  <c r="F70" i="150"/>
  <c r="K16" i="150"/>
  <c r="K69" i="150" s="1"/>
  <c r="E65" i="150"/>
  <c r="E72" i="150" s="1"/>
  <c r="W55" i="150"/>
  <c r="U55" i="150"/>
  <c r="AA55" i="150"/>
  <c r="S55" i="150"/>
  <c r="Y55" i="150"/>
  <c r="Q55" i="150"/>
  <c r="I55" i="150"/>
  <c r="AB55" i="150"/>
  <c r="Z55" i="150"/>
  <c r="R55" i="150"/>
  <c r="V55" i="150"/>
  <c r="T55" i="150"/>
  <c r="J55" i="150"/>
  <c r="H55" i="150"/>
  <c r="X55" i="150"/>
  <c r="O55" i="150"/>
  <c r="N55" i="150"/>
  <c r="L55" i="150"/>
  <c r="P55" i="150"/>
  <c r="M55" i="150"/>
  <c r="F55" i="150"/>
  <c r="AA62" i="150"/>
  <c r="W62" i="150"/>
  <c r="S62" i="150"/>
  <c r="Y62" i="150"/>
  <c r="I62" i="150"/>
  <c r="U62" i="150"/>
  <c r="Q62" i="150"/>
  <c r="T62" i="150"/>
  <c r="R62" i="150"/>
  <c r="V62" i="150"/>
  <c r="H62" i="150"/>
  <c r="O62" i="150"/>
  <c r="X62" i="150"/>
  <c r="J62" i="150"/>
  <c r="Z62" i="150"/>
  <c r="AB62" i="150"/>
  <c r="N62" i="150"/>
  <c r="P62" i="150"/>
  <c r="M62" i="150"/>
  <c r="L62" i="150"/>
  <c r="U70" i="150"/>
  <c r="AA70" i="150"/>
  <c r="R70" i="150"/>
  <c r="L69" i="150" l="1"/>
  <c r="P69" i="150"/>
  <c r="Q69" i="150"/>
  <c r="S69" i="150"/>
  <c r="Z69" i="150"/>
  <c r="V69" i="150"/>
  <c r="H69" i="150"/>
  <c r="U69" i="150"/>
  <c r="O69" i="150"/>
  <c r="J69" i="150"/>
  <c r="T69" i="150"/>
  <c r="M69" i="150"/>
  <c r="AA69" i="150"/>
  <c r="I69" i="150"/>
  <c r="R69" i="150"/>
  <c r="AB69" i="150"/>
</calcChain>
</file>

<file path=xl/sharedStrings.xml><?xml version="1.0" encoding="utf-8"?>
<sst xmlns="http://schemas.openxmlformats.org/spreadsheetml/2006/main" count="1429" uniqueCount="286">
  <si>
    <t>１段目：事業所数</t>
    <rPh sb="1" eb="3">
      <t>ﾀﾞﾝﾒ</t>
    </rPh>
    <rPh sb="4" eb="7">
      <t>ｼﾞｷﾞｮｳｼｮ</t>
    </rPh>
    <rPh sb="7" eb="8">
      <t>ｽｳ</t>
    </rPh>
    <phoneticPr fontId="2" type="halfwidthKatakana"/>
  </si>
  <si>
    <t>（単位：社、％）</t>
    <rPh sb="1" eb="3">
      <t>ﾀﾝｲ</t>
    </rPh>
    <rPh sb="4" eb="5">
      <t>ｼｬ</t>
    </rPh>
    <phoneticPr fontId="2" type="halfwidthKatakana"/>
  </si>
  <si>
    <t>計</t>
    <rPh sb="0" eb="1">
      <t>ｹｲ</t>
    </rPh>
    <phoneticPr fontId="2" type="halfwidthKatakana"/>
  </si>
  <si>
    <t>産業</t>
    <phoneticPr fontId="2" type="halfwidthKatakana"/>
  </si>
  <si>
    <t>建設業</t>
  </si>
  <si>
    <t>製造業</t>
  </si>
  <si>
    <t>卸売業・小売業</t>
    <rPh sb="2" eb="3">
      <t>ｷﾞｮｳ</t>
    </rPh>
    <rPh sb="6" eb="7">
      <t>ｷﾞｮｳ</t>
    </rPh>
    <phoneticPr fontId="2" type="halfwidthKatakana"/>
  </si>
  <si>
    <t>金融業・保険業</t>
    <rPh sb="2" eb="3">
      <t>ｷﾞｮｳ</t>
    </rPh>
    <phoneticPr fontId="2" type="halfwidthKatakana"/>
  </si>
  <si>
    <t>サービス業</t>
  </si>
  <si>
    <t>企業規模</t>
    <rPh sb="0" eb="2">
      <t>ｷｷﾞｮｳ</t>
    </rPh>
    <rPh sb="2" eb="4">
      <t>ｷﾎﾞ</t>
    </rPh>
    <phoneticPr fontId="2" type="halfwidthKatakana"/>
  </si>
  <si>
    <t>9人以下</t>
    <rPh sb="2" eb="4">
      <t>ｲｶ</t>
    </rPh>
    <phoneticPr fontId="2" type="halfwidthKatakana"/>
  </si>
  <si>
    <t>10～29人</t>
    <phoneticPr fontId="2" type="halfwidthKatakana"/>
  </si>
  <si>
    <t>30～49人</t>
    <phoneticPr fontId="2" type="halfwidthKatakana"/>
  </si>
  <si>
    <t>50～99人</t>
    <phoneticPr fontId="2" type="halfwidthKatakana"/>
  </si>
  <si>
    <t>100～299人</t>
  </si>
  <si>
    <t>300人以上</t>
    <rPh sb="4" eb="6">
      <t>ｲｼﾞｮｳ</t>
    </rPh>
    <phoneticPr fontId="2" type="halfwidthKatakana"/>
  </si>
  <si>
    <t>（再掲）</t>
    <rPh sb="1" eb="2">
      <t>サイ</t>
    </rPh>
    <rPh sb="2" eb="3">
      <t>ケイ</t>
    </rPh>
    <phoneticPr fontId="2"/>
  </si>
  <si>
    <t>10～299人</t>
  </si>
  <si>
    <t>30人以上</t>
    <rPh sb="3" eb="5">
      <t>イジョウ</t>
    </rPh>
    <phoneticPr fontId="2"/>
  </si>
  <si>
    <t>１段目：事業所数または人数</t>
    <rPh sb="1" eb="3">
      <t>ﾀﾞﾝﾒ</t>
    </rPh>
    <rPh sb="4" eb="7">
      <t>ｼﾞｷﾞｮｳｼｮ</t>
    </rPh>
    <rPh sb="7" eb="8">
      <t>ｶｽﾞ</t>
    </rPh>
    <rPh sb="11" eb="13">
      <t>ﾆﾝｽﾞｳ</t>
    </rPh>
    <phoneticPr fontId="2" type="halfwidthKatakana"/>
  </si>
  <si>
    <t>２段目：従業員数（総数）に対する割合</t>
    <rPh sb="1" eb="3">
      <t>ﾀﾞﾝﾒ</t>
    </rPh>
    <rPh sb="4" eb="6">
      <t>ｼﾞｭｳｷﾞｮｳ</t>
    </rPh>
    <rPh sb="6" eb="8">
      <t>ｲﾝｽｳ</t>
    </rPh>
    <rPh sb="9" eb="11">
      <t>ｿｳｽｳ</t>
    </rPh>
    <rPh sb="13" eb="14">
      <t>ﾀｲ</t>
    </rPh>
    <rPh sb="16" eb="18">
      <t>ﾜﾘｱｲ</t>
    </rPh>
    <phoneticPr fontId="2" type="halfwidthKatakana"/>
  </si>
  <si>
    <t>３段目：男女別従業員数（総数）に対する割合</t>
    <rPh sb="1" eb="3">
      <t>ﾀﾞﾝﾒ</t>
    </rPh>
    <rPh sb="4" eb="6">
      <t>ﾀﾞﾝｼﾞｮ</t>
    </rPh>
    <rPh sb="6" eb="7">
      <t>ﾍﾞﾂ</t>
    </rPh>
    <rPh sb="7" eb="10">
      <t>ｼﾞｭｳｷﾞｮｳｲﾝ</t>
    </rPh>
    <rPh sb="10" eb="11">
      <t>ｽｳ</t>
    </rPh>
    <rPh sb="12" eb="14">
      <t>ｿｳｽｳ</t>
    </rPh>
    <rPh sb="16" eb="17">
      <t>ﾀｲ</t>
    </rPh>
    <rPh sb="19" eb="21">
      <t>ﾜﾘｱｲ</t>
    </rPh>
    <phoneticPr fontId="2" type="halfwidthKatakana"/>
  </si>
  <si>
    <t>（単位：社、人、％）</t>
    <rPh sb="1" eb="3">
      <t>ﾀﾝｲ</t>
    </rPh>
    <rPh sb="4" eb="5">
      <t>ｼｬ</t>
    </rPh>
    <rPh sb="6" eb="7">
      <t>ﾆﾝ</t>
    </rPh>
    <phoneticPr fontId="2" type="halfwidthKatakana"/>
  </si>
  <si>
    <t>回答
事業所数</t>
    <rPh sb="0" eb="2">
      <t>ｶｲﾄｳ</t>
    </rPh>
    <rPh sb="3" eb="6">
      <t>ｼﾞｷﾞｮｳｼｮ</t>
    </rPh>
    <phoneticPr fontId="2" type="halfwidthKatakana"/>
  </si>
  <si>
    <t>男</t>
  </si>
  <si>
    <t>女</t>
    <rPh sb="0" eb="1">
      <t>ｵﾝﾅ</t>
    </rPh>
    <phoneticPr fontId="2" type="halfwidthKatakana"/>
  </si>
  <si>
    <t>運輸・通信業、
電気・ガス・水道業</t>
    <rPh sb="8" eb="9">
      <t>ﾃﾞﾝ</t>
    </rPh>
    <phoneticPr fontId="2" type="halfwidthKatakana"/>
  </si>
  <si>
    <t>60歳以上の従業員数
（総数）</t>
    <rPh sb="2" eb="5">
      <t>ｻｲｲｼﾞｮｳ</t>
    </rPh>
    <rPh sb="6" eb="9">
      <t>ｼﾞｭｳｷﾞｮｳｲﾝ</t>
    </rPh>
    <rPh sb="12" eb="14">
      <t>ｿｳｽｳ</t>
    </rPh>
    <phoneticPr fontId="2" type="halfwidthKatakana"/>
  </si>
  <si>
    <t>正規
従業員
（60歳以上）</t>
    <rPh sb="10" eb="13">
      <t>ｻｲｲｼﾞｮｳ</t>
    </rPh>
    <phoneticPr fontId="2" type="halfwidthKatakana"/>
  </si>
  <si>
    <t>非正規
従業員
（60歳以上）</t>
    <rPh sb="11" eb="14">
      <t>ｻｲｲｼﾞｮｳ</t>
    </rPh>
    <phoneticPr fontId="2" type="halfwidthKatakana"/>
  </si>
  <si>
    <t>パートタイム労働者
（60歳以上）</t>
    <rPh sb="6" eb="9">
      <t>ﾛｳﾄﾞｳｼｬ</t>
    </rPh>
    <rPh sb="13" eb="14">
      <t>ｻｲ</t>
    </rPh>
    <rPh sb="14" eb="16">
      <t>ｲｼﾞｮｳ</t>
    </rPh>
    <phoneticPr fontId="2" type="halfwidthKatakana"/>
  </si>
  <si>
    <t>1日および1週の所定労働時間（日数）が正規従業員と同じ者
(60歳以上)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5" eb="26">
      <t>ｵﾅ</t>
    </rPh>
    <rPh sb="27" eb="28">
      <t>ﾓﾉ</t>
    </rPh>
    <rPh sb="32" eb="35">
      <t>ｻｲｲｼﾞｮｳ</t>
    </rPh>
    <phoneticPr fontId="2" type="halfwidthKatakana"/>
  </si>
  <si>
    <t>1日または1週の所定労働時間（日数）が正規従業員より短い者
(60歳以上)</t>
    <rPh sb="1" eb="2">
      <t>ﾆﾁ</t>
    </rPh>
    <rPh sb="6" eb="7">
      <t>ｼｭｳ</t>
    </rPh>
    <rPh sb="8" eb="10">
      <t>ｼｮﾃｲ</t>
    </rPh>
    <rPh sb="10" eb="12">
      <t>ﾛｳﾄﾞｳ</t>
    </rPh>
    <rPh sb="12" eb="14">
      <t>ｼﾞｶﾝ</t>
    </rPh>
    <rPh sb="15" eb="17">
      <t>ﾆｯｽｳ</t>
    </rPh>
    <rPh sb="19" eb="21">
      <t>ｾｲｷ</t>
    </rPh>
    <rPh sb="21" eb="24">
      <t>ｼﾞｭｳｷﾞｮｳｲﾝ</t>
    </rPh>
    <rPh sb="26" eb="27">
      <t>ﾐｼﾞｶ</t>
    </rPh>
    <rPh sb="28" eb="29">
      <t>ﾓﾉ</t>
    </rPh>
    <rPh sb="33" eb="36">
      <t>ｻｲｲｼﾞｮｳ</t>
    </rPh>
    <phoneticPr fontId="2" type="halfwidthKatakana"/>
  </si>
  <si>
    <t>派遣
従業員
（60歳以上）</t>
    <rPh sb="0" eb="2">
      <t>ﾊｹﾝ</t>
    </rPh>
    <rPh sb="3" eb="6">
      <t>ｼﾞｭｳｷﾞｮｳｲﾝ</t>
    </rPh>
    <rPh sb="10" eb="13">
      <t>ｻｲｲｼﾞｮｳ</t>
    </rPh>
    <phoneticPr fontId="2" type="halfwidthKatakana"/>
  </si>
  <si>
    <t>その他の労働者
（60歳以上）</t>
    <rPh sb="2" eb="3">
      <t>ﾀ</t>
    </rPh>
    <rPh sb="4" eb="7">
      <t>ﾛｳﾄﾞｳｼｬ</t>
    </rPh>
    <rPh sb="11" eb="14">
      <t>ｻｲｲｼﾞｮｳ</t>
    </rPh>
    <phoneticPr fontId="2" type="halfwidthKatakana"/>
  </si>
  <si>
    <t>企業規模別事業所・従業員数計</t>
  </si>
  <si>
    <t>　/総従業員数</t>
  </si>
  <si>
    <t>　/男（女）総従業員数</t>
  </si>
  <si>
    <t>再掲</t>
    <rPh sb="0" eb="2">
      <t>サイケイ</t>
    </rPh>
    <phoneticPr fontId="2"/>
  </si>
  <si>
    <t>上記チェック（ゼロならOK）</t>
  </si>
  <si>
    <t>表３　回答事業所における従業員の雇用形態別内訳（60歳以上）</t>
    <rPh sb="16" eb="18">
      <t>ｺﾖｳ</t>
    </rPh>
    <rPh sb="18" eb="20">
      <t>ｹｲﾀｲ</t>
    </rPh>
    <rPh sb="20" eb="21">
      <t>ﾍﾞﾂ</t>
    </rPh>
    <rPh sb="26" eb="29">
      <t>ｻｲｲｼﾞｮｳ</t>
    </rPh>
    <phoneticPr fontId="2" type="halfwidthKatakana"/>
  </si>
  <si>
    <t>（単位：社、人、％）</t>
    <rPh sb="1" eb="3">
      <t>タンイ</t>
    </rPh>
    <rPh sb="4" eb="5">
      <t>シャ</t>
    </rPh>
    <rPh sb="6" eb="7">
      <t>ニン</t>
    </rPh>
    <phoneticPr fontId="2"/>
  </si>
  <si>
    <t>回答
事業所数</t>
    <rPh sb="0" eb="2">
      <t>カイトウ</t>
    </rPh>
    <rPh sb="3" eb="6">
      <t>ジギョウショ</t>
    </rPh>
    <rPh sb="6" eb="7">
      <t>スウ</t>
    </rPh>
    <phoneticPr fontId="2"/>
  </si>
  <si>
    <t>その他</t>
  </si>
  <si>
    <t>計</t>
    <rPh sb="0" eb="1">
      <t>ケイ</t>
    </rPh>
    <phoneticPr fontId="2"/>
  </si>
  <si>
    <t>産業</t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</si>
  <si>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</si>
  <si>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</si>
  <si>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運輸・通信業、
電気・ガス・水道業</t>
    <phoneticPr fontId="2"/>
  </si>
  <si>
    <t>卸売業・小売業</t>
    <rPh sb="0" eb="2">
      <t>オロシウリ</t>
    </rPh>
    <rPh sb="2" eb="3">
      <t>ギョウ</t>
    </rPh>
    <rPh sb="4" eb="6">
      <t>コウリ</t>
    </rPh>
    <rPh sb="6" eb="7">
      <t>ギョウ</t>
    </rPh>
    <phoneticPr fontId="2"/>
  </si>
  <si>
    <t>金融業・保険業</t>
    <rPh sb="0" eb="2">
      <t>キンユウ</t>
    </rPh>
    <rPh sb="2" eb="3">
      <t>ギョウ</t>
    </rPh>
    <rPh sb="4" eb="7">
      <t>ホケンギョウ</t>
    </rPh>
    <phoneticPr fontId="2"/>
  </si>
  <si>
    <t>サービス業</t>
    <rPh sb="4" eb="5">
      <t>ギョウ</t>
    </rPh>
    <phoneticPr fontId="2"/>
  </si>
  <si>
    <t>企業規模</t>
    <rPh sb="0" eb="2">
      <t>キギョウ</t>
    </rPh>
    <rPh sb="2" eb="4">
      <t>キボ</t>
    </rPh>
    <phoneticPr fontId="2"/>
  </si>
  <si>
    <t>9人以下</t>
    <rPh sb="2" eb="4">
      <t>イカ</t>
    </rPh>
    <phoneticPr fontId="2"/>
  </si>
  <si>
    <t>10～29人</t>
    <phoneticPr fontId="2"/>
  </si>
  <si>
    <t>30～49人</t>
    <phoneticPr fontId="2"/>
  </si>
  <si>
    <t>50～99人</t>
    <phoneticPr fontId="2"/>
  </si>
  <si>
    <t>100～299人</t>
    <phoneticPr fontId="2"/>
  </si>
  <si>
    <t>300人以上</t>
    <rPh sb="4" eb="6">
      <t>イジョウ</t>
    </rPh>
    <phoneticPr fontId="2"/>
  </si>
  <si>
    <t>（再掲）</t>
    <rPh sb="1" eb="3">
      <t>サイケイ</t>
    </rPh>
    <phoneticPr fontId="2"/>
  </si>
  <si>
    <t>10～299人</t>
    <rPh sb="6" eb="7">
      <t>ニン</t>
    </rPh>
    <phoneticPr fontId="2"/>
  </si>
  <si>
    <t>30人以上</t>
    <rPh sb="2" eb="3">
      <t>ニン</t>
    </rPh>
    <rPh sb="3" eb="5">
      <t>イジョウ</t>
    </rPh>
    <phoneticPr fontId="2"/>
  </si>
  <si>
    <t>（正規従業員）</t>
    <rPh sb="1" eb="3">
      <t>セイキ</t>
    </rPh>
    <rPh sb="3" eb="6">
      <t>ジュウギョウイン</t>
    </rPh>
    <phoneticPr fontId="2"/>
  </si>
  <si>
    <t>産業</t>
    <rPh sb="0" eb="2">
      <t>サンギョウ</t>
    </rPh>
    <phoneticPr fontId="2"/>
  </si>
  <si>
    <t>運輸・通信業、
電気・ガス・水道業</t>
    <rPh sb="0" eb="2">
      <t>ウンユ</t>
    </rPh>
    <rPh sb="3" eb="5">
      <t>ツウシン</t>
    </rPh>
    <rPh sb="5" eb="6">
      <t>ギョウ</t>
    </rPh>
    <phoneticPr fontId="2"/>
  </si>
  <si>
    <t>企業規模</t>
    <rPh sb="0" eb="2">
      <t>キギョウ</t>
    </rPh>
    <phoneticPr fontId="2"/>
  </si>
  <si>
    <t>9人以下</t>
    <rPh sb="1" eb="2">
      <t>ニン</t>
    </rPh>
    <rPh sb="2" eb="4">
      <t>イカ</t>
    </rPh>
    <phoneticPr fontId="2"/>
  </si>
  <si>
    <t>10～29人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</si>
  <si>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</si>
  <si>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</si>
  <si>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100～299人</t>
    <rPh sb="7" eb="8">
      <t>ニン</t>
    </rPh>
    <phoneticPr fontId="2"/>
  </si>
  <si>
    <t>300人以上</t>
    <rPh sb="3" eb="4">
      <t>ニン</t>
    </rPh>
    <rPh sb="4" eb="6">
      <t>イジョウ</t>
    </rPh>
    <phoneticPr fontId="2"/>
  </si>
  <si>
    <t>２段目：回答事業所数に対する割合</t>
    <rPh sb="1" eb="3">
      <t>ﾀﾞﾝﾒ</t>
    </rPh>
    <rPh sb="4" eb="6">
      <t>ｶｲﾄｳ</t>
    </rPh>
    <rPh sb="6" eb="9">
      <t>ｼﾞｷﾞｮｳｼｮ</t>
    </rPh>
    <rPh sb="9" eb="10">
      <t>ｽｳ</t>
    </rPh>
    <rPh sb="11" eb="12">
      <t>ﾀｲ</t>
    </rPh>
    <rPh sb="14" eb="16">
      <t>ﾜﾘｱｲ</t>
    </rPh>
    <phoneticPr fontId="2" type="halfwidthKatakana"/>
  </si>
  <si>
    <t>無回答</t>
    <rPh sb="0" eb="3">
      <t>ムカイトウ</t>
    </rPh>
    <phoneticPr fontId="2"/>
  </si>
  <si>
    <t>卸売業・小売業</t>
    <rPh sb="2" eb="3">
      <t>ギョウ</t>
    </rPh>
    <phoneticPr fontId="2"/>
  </si>
  <si>
    <t>金融業・保険業</t>
    <rPh sb="2" eb="3">
      <t>ギョウ</t>
    </rPh>
    <phoneticPr fontId="2"/>
  </si>
  <si>
    <t>（単位：社、％）</t>
    <rPh sb="1" eb="3">
      <t>タンイ</t>
    </rPh>
    <rPh sb="4" eb="5">
      <t>シャ</t>
    </rPh>
    <phoneticPr fontId="2"/>
  </si>
  <si>
    <t>特になし</t>
    <rPh sb="0" eb="1">
      <t>トク</t>
    </rPh>
    <phoneticPr fontId="2"/>
  </si>
  <si>
    <t>３段目：育児休業制度規定がある事業所での利用できる期間の割合</t>
    <rPh sb="1" eb="3">
      <t>ﾀﾞﾝﾒ</t>
    </rPh>
    <rPh sb="4" eb="6">
      <t>ｲｸｼﾞ</t>
    </rPh>
    <rPh sb="6" eb="8">
      <t>ｷｭｳｷﾞｮｳ</t>
    </rPh>
    <rPh sb="8" eb="10">
      <t>ｾｲﾄﾞ</t>
    </rPh>
    <rPh sb="10" eb="12">
      <t>ｷﾃｲ</t>
    </rPh>
    <rPh sb="15" eb="18">
      <t>ｼﾞｷﾞｮｳｼｮ</t>
    </rPh>
    <rPh sb="20" eb="22">
      <t>ﾘﾖｳ</t>
    </rPh>
    <rPh sb="25" eb="27">
      <t>ｷｶﾝ</t>
    </rPh>
    <rPh sb="28" eb="30">
      <t>ﾜﾘｱｲ</t>
    </rPh>
    <phoneticPr fontId="2" type="halfwidthKatakana"/>
  </si>
  <si>
    <t>（パートタイム労働者）</t>
    <rPh sb="7" eb="10">
      <t>ロウドウシャ</t>
    </rPh>
    <phoneticPr fontId="2"/>
  </si>
  <si>
    <t>規定
あり</t>
    <rPh sb="0" eb="2">
      <t>キテイ</t>
    </rPh>
    <phoneticPr fontId="2"/>
  </si>
  <si>
    <t>規定
なし</t>
    <rPh sb="0" eb="2">
      <t>キテイ</t>
    </rPh>
    <phoneticPr fontId="2"/>
  </si>
  <si>
    <t>子が１歳（特別の場合２歳）未満</t>
    <rPh sb="0" eb="1">
      <t>コ</t>
    </rPh>
    <rPh sb="3" eb="4">
      <t>サイ</t>
    </rPh>
    <rPh sb="13" eb="15">
      <t>ミマン</t>
    </rPh>
    <phoneticPr fontId="2"/>
  </si>
  <si>
    <t>子が１歳２ヶ月未満（パパ・ママ育休プラス）</t>
    <rPh sb="0" eb="1">
      <t>コ</t>
    </rPh>
    <rPh sb="3" eb="4">
      <t>サイ</t>
    </rPh>
    <rPh sb="6" eb="7">
      <t>ゲツ</t>
    </rPh>
    <rPh sb="7" eb="9">
      <t>ミマン</t>
    </rPh>
    <rPh sb="15" eb="16">
      <t>イク</t>
    </rPh>
    <rPh sb="16" eb="17">
      <t>キュウ</t>
    </rPh>
    <phoneticPr fontId="2"/>
  </si>
  <si>
    <t>うち
法規定
以上
計</t>
    <rPh sb="3" eb="4">
      <t>ホウ</t>
    </rPh>
    <rPh sb="4" eb="6">
      <t>キテイ</t>
    </rPh>
    <rPh sb="7" eb="9">
      <t>イジョウ</t>
    </rPh>
    <rPh sb="10" eb="11">
      <t>ケイ</t>
    </rPh>
    <phoneticPr fontId="2"/>
  </si>
  <si>
    <t>子が２歳
未満</t>
    <rPh sb="0" eb="1">
      <t>コ</t>
    </rPh>
    <rPh sb="3" eb="4">
      <t>サイ</t>
    </rPh>
    <rPh sb="5" eb="7">
      <t>ミマン</t>
    </rPh>
    <phoneticPr fontId="2"/>
  </si>
  <si>
    <t>子が３歳
未満</t>
    <rPh sb="0" eb="1">
      <t>コ</t>
    </rPh>
    <rPh sb="3" eb="4">
      <t>サイ</t>
    </rPh>
    <rPh sb="5" eb="7">
      <t>ミマン</t>
    </rPh>
    <phoneticPr fontId="2"/>
  </si>
  <si>
    <t>子が３歳
以上</t>
    <rPh sb="0" eb="1">
      <t>コ</t>
    </rPh>
    <rPh sb="3" eb="4">
      <t>サイ</t>
    </rPh>
    <rPh sb="5" eb="7">
      <t>イジョウ</t>
    </rPh>
    <phoneticPr fontId="2"/>
  </si>
  <si>
    <t>１段目：事業所数または出産者、育児休業取得者、育児休暇取得者人数</t>
    <rPh sb="11" eb="13">
      <t>シュッサン</t>
    </rPh>
    <rPh sb="13" eb="14">
      <t>シャ</t>
    </rPh>
    <rPh sb="15" eb="17">
      <t>イクジ</t>
    </rPh>
    <rPh sb="17" eb="19">
      <t>キュウギョウ</t>
    </rPh>
    <rPh sb="19" eb="22">
      <t>シュトクシャ</t>
    </rPh>
    <rPh sb="23" eb="25">
      <t>イクジ</t>
    </rPh>
    <rPh sb="25" eb="27">
      <t>キュウカ</t>
    </rPh>
    <rPh sb="27" eb="30">
      <t>シュトクシャ</t>
    </rPh>
    <rPh sb="30" eb="31">
      <t>ニン</t>
    </rPh>
    <rPh sb="31" eb="32">
      <t>スウ</t>
    </rPh>
    <phoneticPr fontId="2"/>
  </si>
  <si>
    <t>２段目：出産者人数に対する割合</t>
    <rPh sb="4" eb="6">
      <t>シュッサン</t>
    </rPh>
    <rPh sb="6" eb="7">
      <t>シャ</t>
    </rPh>
    <rPh sb="7" eb="9">
      <t>ニンズウ</t>
    </rPh>
    <rPh sb="10" eb="11">
      <t>タイ</t>
    </rPh>
    <phoneticPr fontId="2"/>
  </si>
  <si>
    <t>回答
事業所数（正規）</t>
    <rPh sb="0" eb="2">
      <t>カイトウ</t>
    </rPh>
    <rPh sb="3" eb="6">
      <t>ジギョウショ</t>
    </rPh>
    <rPh sb="6" eb="7">
      <t>スウ</t>
    </rPh>
    <rPh sb="8" eb="10">
      <t>セイキ</t>
    </rPh>
    <phoneticPr fontId="2"/>
  </si>
  <si>
    <t>回答
事業所数（パート）</t>
    <rPh sb="0" eb="2">
      <t>カイトウ</t>
    </rPh>
    <rPh sb="3" eb="6">
      <t>ジギョウショ</t>
    </rPh>
    <rPh sb="6" eb="7">
      <t>スウ</t>
    </rPh>
    <phoneticPr fontId="2"/>
  </si>
  <si>
    <t>男　　　　　　　性</t>
    <rPh sb="0" eb="1">
      <t>オトコ</t>
    </rPh>
    <rPh sb="8" eb="9">
      <t>セイ</t>
    </rPh>
    <phoneticPr fontId="2"/>
  </si>
  <si>
    <t>女　　　　　　　性</t>
    <rPh sb="0" eb="1">
      <t>オンナ</t>
    </rPh>
    <rPh sb="8" eb="9">
      <t>セイ</t>
    </rPh>
    <phoneticPr fontId="2"/>
  </si>
  <si>
    <t>（配偶者が）出産した者</t>
    <rPh sb="1" eb="4">
      <t>ハイグウシャ</t>
    </rPh>
    <rPh sb="6" eb="8">
      <t>シュッサン</t>
    </rPh>
    <rPh sb="10" eb="11">
      <t>モノ</t>
    </rPh>
    <phoneticPr fontId="2"/>
  </si>
  <si>
    <t>育児休業を開始した者</t>
    <rPh sb="0" eb="2">
      <t>イクジ</t>
    </rPh>
    <rPh sb="2" eb="4">
      <t>キュウギョウ</t>
    </rPh>
    <rPh sb="5" eb="7">
      <t>カイシ</t>
    </rPh>
    <rPh sb="9" eb="10">
      <t>モノ</t>
    </rPh>
    <phoneticPr fontId="2"/>
  </si>
  <si>
    <t>育児休業以外の休暇を取得した者</t>
    <rPh sb="0" eb="2">
      <t>イクジ</t>
    </rPh>
    <rPh sb="2" eb="4">
      <t>キュウギョウ</t>
    </rPh>
    <rPh sb="4" eb="6">
      <t>イガイ</t>
    </rPh>
    <rPh sb="7" eb="9">
      <t>キュウカ</t>
    </rPh>
    <rPh sb="10" eb="12">
      <t>シュトク</t>
    </rPh>
    <rPh sb="14" eb="15">
      <t>モノ</t>
    </rPh>
    <phoneticPr fontId="2"/>
  </si>
  <si>
    <t>出産した者</t>
    <rPh sb="0" eb="2">
      <t>シュッサン</t>
    </rPh>
    <rPh sb="4" eb="5">
      <t>モノ</t>
    </rPh>
    <phoneticPr fontId="2"/>
  </si>
  <si>
    <t>正規</t>
    <rPh sb="0" eb="2">
      <t>セイキ</t>
    </rPh>
    <phoneticPr fontId="2"/>
  </si>
  <si>
    <t>パート</t>
    <phoneticPr fontId="2"/>
  </si>
  <si>
    <t>１段目：事業所数または育児休業取得者数</t>
    <phoneticPr fontId="2"/>
  </si>
  <si>
    <t>２段目：育児休業取得者の利用期間別割合</t>
  </si>
  <si>
    <t>(男女計）</t>
  </si>
  <si>
    <t>（単位：社、人、％）</t>
  </si>
  <si>
    <t xml:space="preserve">
回答
事業所数
（正規）</t>
    <rPh sb="4" eb="7">
      <t>ジギョウショ</t>
    </rPh>
    <phoneticPr fontId="2"/>
  </si>
  <si>
    <r>
      <t xml:space="preserve">
回答
事業所数
</t>
    </r>
    <r>
      <rPr>
        <sz val="10"/>
        <rFont val="ＭＳ Ｐ明朝"/>
        <family val="1"/>
        <charset val="128"/>
      </rPr>
      <t>（パート）</t>
    </r>
    <rPh sb="1" eb="3">
      <t>カイトウ</t>
    </rPh>
    <rPh sb="4" eb="6">
      <t>ジギョウ</t>
    </rPh>
    <rPh sb="6" eb="7">
      <t>ショ</t>
    </rPh>
    <rPh sb="7" eb="8">
      <t>スウ</t>
    </rPh>
    <phoneticPr fontId="2"/>
  </si>
  <si>
    <t>合　　　　　　　　　　　　　　　　　計</t>
  </si>
  <si>
    <t>正規従業員</t>
  </si>
  <si>
    <t>パートタイム労働者</t>
  </si>
  <si>
    <t>育児休業取得者</t>
    <rPh sb="4" eb="6">
      <t>シュトク</t>
    </rPh>
    <phoneticPr fontId="2"/>
  </si>
  <si>
    <t>５日
未満</t>
    <rPh sb="1" eb="2">
      <t>ニチ</t>
    </rPh>
    <rPh sb="3" eb="5">
      <t>ミマン</t>
    </rPh>
    <phoneticPr fontId="2"/>
  </si>
  <si>
    <t>５日～２週間</t>
    <rPh sb="1" eb="2">
      <t>ニチ</t>
    </rPh>
    <rPh sb="4" eb="6">
      <t>シュウカン</t>
    </rPh>
    <phoneticPr fontId="2"/>
  </si>
  <si>
    <t>２週間～１ヵ月</t>
    <rPh sb="1" eb="3">
      <t>シュウカン</t>
    </rPh>
    <rPh sb="6" eb="7">
      <t>ゲツ</t>
    </rPh>
    <phoneticPr fontId="2"/>
  </si>
  <si>
    <t>１～３ヵ月未満</t>
    <rPh sb="4" eb="5">
      <t>ゲツ</t>
    </rPh>
    <rPh sb="5" eb="7">
      <t>ミマン</t>
    </rPh>
    <phoneticPr fontId="2"/>
  </si>
  <si>
    <t>３～６ヵ月未満</t>
    <rPh sb="4" eb="5">
      <t>ゲツ</t>
    </rPh>
    <rPh sb="5" eb="7">
      <t>ミマン</t>
    </rPh>
    <phoneticPr fontId="2"/>
  </si>
  <si>
    <t>６～８ヵ月未満</t>
    <rPh sb="4" eb="5">
      <t>ゲツ</t>
    </rPh>
    <rPh sb="5" eb="7">
      <t>ミマン</t>
    </rPh>
    <phoneticPr fontId="2"/>
  </si>
  <si>
    <t>８～10ヵ月未満</t>
    <rPh sb="5" eb="6">
      <t>ゲツ</t>
    </rPh>
    <rPh sb="6" eb="8">
      <t>ミマン</t>
    </rPh>
    <phoneticPr fontId="2"/>
  </si>
  <si>
    <t>10～12ヵ月未満</t>
    <rPh sb="6" eb="7">
      <t>ゲツ</t>
    </rPh>
    <rPh sb="7" eb="9">
      <t>ミマン</t>
    </rPh>
    <phoneticPr fontId="2"/>
  </si>
  <si>
    <t>12～18ヵ月未満</t>
  </si>
  <si>
    <t>18～24ヵ月未満</t>
  </si>
  <si>
    <t>24～36ヵ月未満</t>
    <rPh sb="6" eb="7">
      <t>ゲツ</t>
    </rPh>
    <rPh sb="7" eb="9">
      <t>ミマン</t>
    </rPh>
    <phoneticPr fontId="2"/>
  </si>
  <si>
    <t>36ヵ月以上</t>
    <phoneticPr fontId="2"/>
  </si>
  <si>
    <t>計</t>
  </si>
  <si>
    <t>(男性）</t>
  </si>
  <si>
    <t xml:space="preserve">
回答
事業所数
（正規）</t>
    <phoneticPr fontId="2"/>
  </si>
  <si>
    <t>育児休業取得者</t>
  </si>
  <si>
    <t>産業</t>
  </si>
  <si>
    <t>運輸・通信業、
電気・ガス・水道業</t>
  </si>
  <si>
    <t>企業規模</t>
  </si>
  <si>
    <t>9人以下</t>
  </si>
  <si>
    <t>10～29人</t>
  </si>
  <si>
    <t>30～49人</t>
  </si>
  <si>
    <t>50～99人</t>
  </si>
  <si>
    <t>300人以上</t>
  </si>
  <si>
    <t>（再掲）</t>
  </si>
  <si>
    <t>30人以上</t>
  </si>
  <si>
    <t>１段目：事業所数または育児休業取得者数</t>
    <rPh sb="1" eb="3">
      <t>ﾀﾞﾝﾒ</t>
    </rPh>
    <rPh sb="4" eb="7">
      <t>ｼﾞｷﾞｮｳｼｮ</t>
    </rPh>
    <rPh sb="7" eb="8">
      <t>ｽｳ</t>
    </rPh>
    <rPh sb="11" eb="13">
      <t>ｲｸｼﾞ</t>
    </rPh>
    <rPh sb="13" eb="15">
      <t>ｷｭｳｷﾞｮｳ</t>
    </rPh>
    <rPh sb="15" eb="18">
      <t>ｼｭﾄｸｼｬ</t>
    </rPh>
    <rPh sb="18" eb="19">
      <t>ｶｽﾞ</t>
    </rPh>
    <phoneticPr fontId="2" type="halfwidthKatakana"/>
  </si>
  <si>
    <t>２段目：育児休業取得者の利用期間別割合</t>
    <rPh sb="1" eb="3">
      <t>ﾀﾞﾝﾒ</t>
    </rPh>
    <rPh sb="4" eb="6">
      <t>ｲｸｼﾞ</t>
    </rPh>
    <rPh sb="6" eb="8">
      <t>ｷｭｳｷﾞｮｳ</t>
    </rPh>
    <rPh sb="8" eb="11">
      <t>ｼｭﾄｸｼｬ</t>
    </rPh>
    <rPh sb="12" eb="14">
      <t>ﾘﾖｳ</t>
    </rPh>
    <rPh sb="14" eb="16">
      <t>ｷｶﾝ</t>
    </rPh>
    <rPh sb="16" eb="17">
      <t>ﾍﾞﾂ</t>
    </rPh>
    <rPh sb="17" eb="19">
      <t>ﾜﾘｱｲ</t>
    </rPh>
    <phoneticPr fontId="2" type="halfwidthKatakana"/>
  </si>
  <si>
    <t>(女性）</t>
    <rPh sb="1" eb="2">
      <t>オンナ</t>
    </rPh>
    <phoneticPr fontId="2"/>
  </si>
  <si>
    <t>３段目：課題があると回答した事業所数に対する割合（複数回答）</t>
    <rPh sb="1" eb="3">
      <t>ﾀﾞﾝﾒ</t>
    </rPh>
    <rPh sb="4" eb="6">
      <t>ｶﾀﾞｲ</t>
    </rPh>
    <rPh sb="10" eb="12">
      <t>ｶｲﾄｳ</t>
    </rPh>
    <rPh sb="14" eb="17">
      <t>ｼﾞｷﾞｮｳｼｮ</t>
    </rPh>
    <rPh sb="17" eb="18">
      <t>ｽｳ</t>
    </rPh>
    <rPh sb="19" eb="20">
      <t>ﾀｲ</t>
    </rPh>
    <rPh sb="22" eb="24">
      <t>ﾜﾘｱｲ</t>
    </rPh>
    <rPh sb="25" eb="27">
      <t>ﾌｸｽｳ</t>
    </rPh>
    <rPh sb="27" eb="29">
      <t>ｶｲﾄｳ</t>
    </rPh>
    <phoneticPr fontId="2" type="halfwidthKatakana"/>
  </si>
  <si>
    <t>（男性）</t>
    <rPh sb="1" eb="3">
      <t>ダンセイ</t>
    </rPh>
    <phoneticPr fontId="2"/>
  </si>
  <si>
    <t>課題が
ある</t>
    <rPh sb="0" eb="2">
      <t>カダイ</t>
    </rPh>
    <phoneticPr fontId="2"/>
  </si>
  <si>
    <t>休業後の復職率が低い</t>
    <rPh sb="0" eb="2">
      <t>キュウギョウ</t>
    </rPh>
    <rPh sb="2" eb="3">
      <t>ゴ</t>
    </rPh>
    <rPh sb="4" eb="6">
      <t>フクショク</t>
    </rPh>
    <rPh sb="6" eb="7">
      <t>リツ</t>
    </rPh>
    <rPh sb="8" eb="9">
      <t>ヒク</t>
    </rPh>
    <phoneticPr fontId="2"/>
  </si>
  <si>
    <t>休業中・復職後の能力維持が困難</t>
    <rPh sb="0" eb="3">
      <t>キュウギョウチュウ</t>
    </rPh>
    <rPh sb="4" eb="6">
      <t>フクショク</t>
    </rPh>
    <rPh sb="6" eb="7">
      <t>ゴ</t>
    </rPh>
    <rPh sb="8" eb="10">
      <t>ノウリョク</t>
    </rPh>
    <rPh sb="10" eb="12">
      <t>イジ</t>
    </rPh>
    <rPh sb="13" eb="15">
      <t>コンナン</t>
    </rPh>
    <phoneticPr fontId="2"/>
  </si>
  <si>
    <t>代替要員の採用や教育等に費用がかかり、企業の負担が大きい</t>
    <rPh sb="0" eb="2">
      <t>ダイタイ</t>
    </rPh>
    <rPh sb="2" eb="4">
      <t>ヨウイン</t>
    </rPh>
    <rPh sb="5" eb="7">
      <t>サイヨウ</t>
    </rPh>
    <rPh sb="8" eb="10">
      <t>キョウイク</t>
    </rPh>
    <rPh sb="10" eb="11">
      <t>トウ</t>
    </rPh>
    <rPh sb="12" eb="14">
      <t>ヒヨウ</t>
    </rPh>
    <rPh sb="19" eb="21">
      <t>キギョウ</t>
    </rPh>
    <rPh sb="22" eb="24">
      <t>フタン</t>
    </rPh>
    <rPh sb="25" eb="26">
      <t>オオ</t>
    </rPh>
    <phoneticPr fontId="2"/>
  </si>
  <si>
    <t>代替要員では遂行できない業務内容であり、代替が困難</t>
    <rPh sb="0" eb="2">
      <t>ダイタイ</t>
    </rPh>
    <rPh sb="2" eb="4">
      <t>ヨウイン</t>
    </rPh>
    <rPh sb="6" eb="8">
      <t>スイコウ</t>
    </rPh>
    <rPh sb="12" eb="14">
      <t>ギョウム</t>
    </rPh>
    <rPh sb="14" eb="16">
      <t>ナイヨウ</t>
    </rPh>
    <rPh sb="20" eb="22">
      <t>ダイタイ</t>
    </rPh>
    <rPh sb="23" eb="25">
      <t>コンナン</t>
    </rPh>
    <phoneticPr fontId="2"/>
  </si>
  <si>
    <t>対象となる従業員が育児休業制度についてよく分かっていない</t>
    <rPh sb="0" eb="2">
      <t>タイショウ</t>
    </rPh>
    <rPh sb="5" eb="8">
      <t>ジュウギョウイン</t>
    </rPh>
    <rPh sb="9" eb="11">
      <t>イクジ</t>
    </rPh>
    <rPh sb="11" eb="13">
      <t>キュウギョウ</t>
    </rPh>
    <rPh sb="13" eb="15">
      <t>セイド</t>
    </rPh>
    <rPh sb="21" eb="22">
      <t>ワ</t>
    </rPh>
    <phoneticPr fontId="2"/>
  </si>
  <si>
    <t>上司・同僚など、他の従業員の理解を得るのが難しい</t>
    <rPh sb="0" eb="2">
      <t>ジョウシ</t>
    </rPh>
    <rPh sb="3" eb="5">
      <t>ドウリョウ</t>
    </rPh>
    <rPh sb="8" eb="9">
      <t>ホカ</t>
    </rPh>
    <rPh sb="10" eb="13">
      <t>ジュウギョウイン</t>
    </rPh>
    <rPh sb="14" eb="16">
      <t>リカイ</t>
    </rPh>
    <rPh sb="17" eb="18">
      <t>エ</t>
    </rPh>
    <rPh sb="21" eb="22">
      <t>ムズカ</t>
    </rPh>
    <phoneticPr fontId="2"/>
  </si>
  <si>
    <t>収入が減るので、本人が取得したがらない</t>
    <rPh sb="0" eb="2">
      <t>シュウニュウ</t>
    </rPh>
    <rPh sb="3" eb="4">
      <t>ヘ</t>
    </rPh>
    <rPh sb="8" eb="10">
      <t>ホンニン</t>
    </rPh>
    <rPh sb="11" eb="13">
      <t>シュトク</t>
    </rPh>
    <phoneticPr fontId="2"/>
  </si>
  <si>
    <t>昇進・昇給への影響を心配して、本人が取得したがらない</t>
    <rPh sb="0" eb="2">
      <t>ショウシン</t>
    </rPh>
    <rPh sb="3" eb="5">
      <t>ショウキュウ</t>
    </rPh>
    <rPh sb="7" eb="9">
      <t>エイキョウ</t>
    </rPh>
    <rPh sb="10" eb="12">
      <t>シンパイ</t>
    </rPh>
    <rPh sb="15" eb="17">
      <t>ホンニン</t>
    </rPh>
    <rPh sb="18" eb="20">
      <t>シュトク</t>
    </rPh>
    <phoneticPr fontId="2"/>
  </si>
  <si>
    <t>その他</t>
    <rPh sb="2" eb="3">
      <t>ホカ</t>
    </rPh>
    <phoneticPr fontId="2"/>
  </si>
  <si>
    <t>１段目：事業所数</t>
  </si>
  <si>
    <t>２段目：回答事業所数に対する割合</t>
  </si>
  <si>
    <t>３段目：課題があると回答した事業所数に対する割合（複数回答）</t>
  </si>
  <si>
    <t>（女性）</t>
    <rPh sb="1" eb="3">
      <t>ジョセイ</t>
    </rPh>
    <phoneticPr fontId="2"/>
  </si>
  <si>
    <t>（単位：社、％）</t>
  </si>
  <si>
    <t>回答
事業所数</t>
  </si>
  <si>
    <t>課題が
ある</t>
  </si>
  <si>
    <t>特になし</t>
  </si>
  <si>
    <t>無回答</t>
  </si>
  <si>
    <t>休業後の復職率が低い</t>
    <phoneticPr fontId="2"/>
  </si>
  <si>
    <t>休業中・復職後の能力維持が困難</t>
  </si>
  <si>
    <t>代替要員の採用や教育等に費用がかかり、企業の負担が大きい</t>
  </si>
  <si>
    <t>代替要員では遂行できない業務内容であり、代替が困難</t>
  </si>
  <si>
    <t>対象となる従業員が育児休業制度についてよく分かっていない</t>
  </si>
  <si>
    <t>上司・同僚など、他の従業員の理解を得るのが難しい</t>
  </si>
  <si>
    <t>収入が減るので、本人が取得したがらない</t>
  </si>
  <si>
    <t>昇進・昇給への影響を心配して、本人が取得したがらない</t>
  </si>
  <si>
    <t>卸売業・小売業</t>
  </si>
  <si>
    <t>金融業・保険業</t>
  </si>
  <si>
    <t>１段目：事業所数または人数</t>
    <rPh sb="1" eb="3">
      <t>ﾀﾞﾝﾒ</t>
    </rPh>
    <rPh sb="4" eb="7">
      <t>ｼﾞｷﾞｮｳｼｮ</t>
    </rPh>
    <rPh sb="7" eb="8">
      <t>ｽｳ</t>
    </rPh>
    <rPh sb="11" eb="13">
      <t>ﾆﾝｽﾞｳ</t>
    </rPh>
    <phoneticPr fontId="2" type="halfwidthKatakana"/>
  </si>
  <si>
    <t>２段目：出産した者に対する出産後退職者の割合</t>
    <rPh sb="1" eb="3">
      <t>ﾀﾞﾝﾒ</t>
    </rPh>
    <rPh sb="4" eb="6">
      <t>ｼｭｯｻﾝ</t>
    </rPh>
    <rPh sb="8" eb="9">
      <t>ｼｬ</t>
    </rPh>
    <rPh sb="10" eb="11">
      <t>ﾀｲ</t>
    </rPh>
    <rPh sb="13" eb="15">
      <t>ｼｭｯｻﾝ</t>
    </rPh>
    <rPh sb="15" eb="16">
      <t>ｺﾞ</t>
    </rPh>
    <rPh sb="16" eb="19">
      <t>ﾀｲｼｮｸｼｬ</t>
    </rPh>
    <rPh sb="20" eb="22">
      <t>ﾜﾘｱｲ</t>
    </rPh>
    <phoneticPr fontId="2" type="halfwidthKatakana"/>
  </si>
  <si>
    <t>回答
事業所数
（正規）</t>
    <rPh sb="0" eb="2">
      <t>カイトウ</t>
    </rPh>
    <rPh sb="3" eb="6">
      <t>ジギョウショ</t>
    </rPh>
    <rPh sb="6" eb="7">
      <t>スウ</t>
    </rPh>
    <rPh sb="9" eb="11">
      <t>セイキ</t>
    </rPh>
    <phoneticPr fontId="2"/>
  </si>
  <si>
    <t>回答
事業所数
（パート）</t>
    <rPh sb="0" eb="2">
      <t>カイトウ</t>
    </rPh>
    <rPh sb="3" eb="6">
      <t>ジギョウショ</t>
    </rPh>
    <rPh sb="6" eb="7">
      <t>スウ</t>
    </rPh>
    <phoneticPr fontId="2"/>
  </si>
  <si>
    <t>正規従業員</t>
    <rPh sb="0" eb="2">
      <t>セイキ</t>
    </rPh>
    <rPh sb="2" eb="5">
      <t>ジュウギョウイン</t>
    </rPh>
    <phoneticPr fontId="2"/>
  </si>
  <si>
    <t>パートタイム労働者</t>
    <rPh sb="6" eb="9">
      <t>ロウドウシャ</t>
    </rPh>
    <phoneticPr fontId="2"/>
  </si>
  <si>
    <r>
      <t xml:space="preserve">出産した者
</t>
    </r>
    <r>
      <rPr>
        <sz val="8"/>
        <rFont val="ＭＳ Ｐ明朝"/>
        <family val="1"/>
        <charset val="128"/>
      </rPr>
      <t>（※１）</t>
    </r>
    <rPh sb="0" eb="2">
      <t>シュッサン</t>
    </rPh>
    <rPh sb="4" eb="5">
      <t>モノ</t>
    </rPh>
    <phoneticPr fontId="2"/>
  </si>
  <si>
    <r>
      <t xml:space="preserve">出産前
退職者
</t>
    </r>
    <r>
      <rPr>
        <sz val="8"/>
        <rFont val="ＭＳ Ｐ明朝"/>
        <family val="1"/>
        <charset val="128"/>
      </rPr>
      <t>（※２）</t>
    </r>
    <rPh sb="0" eb="2">
      <t>シュッサン</t>
    </rPh>
    <rPh sb="2" eb="3">
      <t>マエ</t>
    </rPh>
    <rPh sb="4" eb="7">
      <t>タイショクシャ</t>
    </rPh>
    <phoneticPr fontId="2"/>
  </si>
  <si>
    <r>
      <t xml:space="preserve">出産後
退職者
</t>
    </r>
    <r>
      <rPr>
        <sz val="8"/>
        <rFont val="ＭＳ Ｐ明朝"/>
        <family val="1"/>
        <charset val="128"/>
      </rPr>
      <t>（※３）</t>
    </r>
    <rPh sb="0" eb="2">
      <t>シュッサン</t>
    </rPh>
    <rPh sb="2" eb="3">
      <t>ゴ</t>
    </rPh>
    <rPh sb="4" eb="7">
      <t>タイショクシャ</t>
    </rPh>
    <phoneticPr fontId="2"/>
  </si>
  <si>
    <t>３段目：制度あり（なし）事業所に対する割合</t>
    <rPh sb="1" eb="3">
      <t>ﾀﾞﾝﾒ</t>
    </rPh>
    <rPh sb="4" eb="6">
      <t>ｾｲﾄﾞ</t>
    </rPh>
    <rPh sb="12" eb="15">
      <t>ｼﾞｷﾞｮｳｼｮ</t>
    </rPh>
    <rPh sb="16" eb="17">
      <t>ﾀｲ</t>
    </rPh>
    <rPh sb="19" eb="21">
      <t>ﾜﾘｱｲ</t>
    </rPh>
    <phoneticPr fontId="2" type="halfwidthKatakana"/>
  </si>
  <si>
    <t>再雇用
制度あり</t>
    <rPh sb="0" eb="3">
      <t>サイコヨウ</t>
    </rPh>
    <rPh sb="4" eb="6">
      <t>セイド</t>
    </rPh>
    <phoneticPr fontId="2"/>
  </si>
  <si>
    <t>再雇用
制度なし</t>
    <rPh sb="0" eb="3">
      <t>サイコヨウ</t>
    </rPh>
    <rPh sb="4" eb="6">
      <t>セイド</t>
    </rPh>
    <phoneticPr fontId="2"/>
  </si>
  <si>
    <t>正規従業員として再雇用する</t>
    <rPh sb="0" eb="2">
      <t>セイキ</t>
    </rPh>
    <rPh sb="2" eb="5">
      <t>ジュウギョウイン</t>
    </rPh>
    <rPh sb="8" eb="11">
      <t>サイコヨウ</t>
    </rPh>
    <phoneticPr fontId="2"/>
  </si>
  <si>
    <t>正規従業員に準じて再雇用する</t>
    <rPh sb="0" eb="2">
      <t>セイキ</t>
    </rPh>
    <rPh sb="2" eb="5">
      <t>ジュウギョウイン</t>
    </rPh>
    <rPh sb="6" eb="7">
      <t>ジュン</t>
    </rPh>
    <rPh sb="9" eb="12">
      <t>サイコヨウ</t>
    </rPh>
    <phoneticPr fontId="2"/>
  </si>
  <si>
    <t>パートタイム労働者として再雇用する</t>
    <rPh sb="6" eb="9">
      <t>ロウドウシャ</t>
    </rPh>
    <rPh sb="12" eb="15">
      <t>サイコヨウ</t>
    </rPh>
    <phoneticPr fontId="2"/>
  </si>
  <si>
    <t>慣行としてある</t>
    <rPh sb="0" eb="2">
      <t>カンコウ</t>
    </rPh>
    <phoneticPr fontId="2"/>
  </si>
  <si>
    <t>制度･慣行ともないが今後検討したい</t>
    <rPh sb="0" eb="2">
      <t>セイド</t>
    </rPh>
    <rPh sb="3" eb="5">
      <t>カンコウ</t>
    </rPh>
    <rPh sb="10" eb="12">
      <t>コンゴ</t>
    </rPh>
    <rPh sb="12" eb="14">
      <t>ケントウ</t>
    </rPh>
    <phoneticPr fontId="2"/>
  </si>
  <si>
    <t>制度･慣行もなく今後検討する予定がない</t>
    <rPh sb="0" eb="2">
      <t>セイド</t>
    </rPh>
    <rPh sb="3" eb="5">
      <t>カンコウ</t>
    </rPh>
    <rPh sb="8" eb="10">
      <t>コンゴ</t>
    </rPh>
    <rPh sb="10" eb="12">
      <t>ケントウ</t>
    </rPh>
    <rPh sb="14" eb="16">
      <t>ヨテイ</t>
    </rPh>
    <phoneticPr fontId="2"/>
  </si>
  <si>
    <t>卸売業・小売業</t>
    <rPh sb="0" eb="3">
      <t>オロシウリギョウ</t>
    </rPh>
    <rPh sb="4" eb="6">
      <t>コウリ</t>
    </rPh>
    <rPh sb="6" eb="7">
      <t>ギョウ</t>
    </rPh>
    <phoneticPr fontId="2"/>
  </si>
  <si>
    <t>回答事業所数
（再雇用制度のある事業所と慣行としてある事業所の計）</t>
    <rPh sb="0" eb="2">
      <t>カイトウ</t>
    </rPh>
    <rPh sb="2" eb="5">
      <t>ジギョウショ</t>
    </rPh>
    <rPh sb="5" eb="6">
      <t>スウ</t>
    </rPh>
    <rPh sb="8" eb="11">
      <t>サイコヨウ</t>
    </rPh>
    <rPh sb="11" eb="13">
      <t>セイド</t>
    </rPh>
    <rPh sb="16" eb="19">
      <t>ジギョウショ</t>
    </rPh>
    <rPh sb="20" eb="22">
      <t>カンコウ</t>
    </rPh>
    <rPh sb="27" eb="30">
      <t>ジギョウショ</t>
    </rPh>
    <rPh sb="31" eb="32">
      <t>ケイ</t>
    </rPh>
    <phoneticPr fontId="2"/>
  </si>
  <si>
    <t>昨年度実績あり</t>
    <rPh sb="0" eb="3">
      <t>サクネンド</t>
    </rPh>
    <rPh sb="3" eb="5">
      <t>ジッセキ</t>
    </rPh>
    <phoneticPr fontId="2"/>
  </si>
  <si>
    <t>本年度実績あり</t>
    <rPh sb="0" eb="3">
      <t>ホンネンド</t>
    </rPh>
    <rPh sb="3" eb="5">
      <t>ジッセキ</t>
    </rPh>
    <phoneticPr fontId="2"/>
  </si>
  <si>
    <t>本年度再雇用予定</t>
    <rPh sb="0" eb="3">
      <t>ホンネンド</t>
    </rPh>
    <rPh sb="3" eb="6">
      <t>サイコヨウ</t>
    </rPh>
    <rPh sb="6" eb="8">
      <t>ヨテイ</t>
    </rPh>
    <phoneticPr fontId="2"/>
  </si>
  <si>
    <t>昨年度以降
実績（予定）なし</t>
    <rPh sb="0" eb="3">
      <t>サクネンド</t>
    </rPh>
    <rPh sb="3" eb="5">
      <t>イコウ</t>
    </rPh>
    <rPh sb="6" eb="8">
      <t>ジッセキ</t>
    </rPh>
    <rPh sb="9" eb="11">
      <t>ヨテイ</t>
    </rPh>
    <phoneticPr fontId="2"/>
  </si>
  <si>
    <t>３段目：介護休業制度規定がある事業所での利用できる期間の割合</t>
    <rPh sb="1" eb="3">
      <t>ﾀﾞﾝﾒ</t>
    </rPh>
    <rPh sb="4" eb="6">
      <t>ｶｲｺﾞ</t>
    </rPh>
    <rPh sb="6" eb="8">
      <t>ｷｭｳｷﾞｮｳ</t>
    </rPh>
    <rPh sb="8" eb="10">
      <t>ｾｲﾄﾞ</t>
    </rPh>
    <rPh sb="10" eb="12">
      <t>ｷﾃｲ</t>
    </rPh>
    <rPh sb="15" eb="18">
      <t>ｼﾞｷﾞｮｳｼｮ</t>
    </rPh>
    <rPh sb="20" eb="22">
      <t>ﾘﾖｳ</t>
    </rPh>
    <rPh sb="25" eb="27">
      <t>ｷｶﾝ</t>
    </rPh>
    <rPh sb="28" eb="30">
      <t>ﾜﾘｱｲ</t>
    </rPh>
    <phoneticPr fontId="2" type="halfwidthKatakana"/>
  </si>
  <si>
    <t>（正規従業員）</t>
  </si>
  <si>
    <t>（パートタイム労働者）</t>
  </si>
  <si>
    <t>規定
あり</t>
    <phoneticPr fontId="2"/>
  </si>
  <si>
    <t>規定
なし</t>
  </si>
  <si>
    <t>通算
93日
まで</t>
    <rPh sb="0" eb="2">
      <t>ツウサン</t>
    </rPh>
    <rPh sb="5" eb="6">
      <t>ニチ</t>
    </rPh>
    <phoneticPr fontId="2"/>
  </si>
  <si>
    <t>うち
法規定
以上計</t>
  </si>
  <si>
    <t>93日を
超え
6ヵ月未満</t>
    <rPh sb="2" eb="3">
      <t>ニチ</t>
    </rPh>
    <rPh sb="5" eb="6">
      <t>コ</t>
    </rPh>
    <rPh sb="10" eb="11">
      <t>ゲツ</t>
    </rPh>
    <rPh sb="11" eb="13">
      <t>ミマン</t>
    </rPh>
    <phoneticPr fontId="2"/>
  </si>
  <si>
    <t>6ヵ月</t>
    <rPh sb="2" eb="3">
      <t>ゲツ</t>
    </rPh>
    <phoneticPr fontId="2"/>
  </si>
  <si>
    <t>6ヵ月を
超え
1年未満</t>
    <rPh sb="2" eb="3">
      <t>ツキ</t>
    </rPh>
    <rPh sb="5" eb="6">
      <t>コ</t>
    </rPh>
    <rPh sb="9" eb="10">
      <t>ネン</t>
    </rPh>
    <rPh sb="10" eb="12">
      <t>ミマン</t>
    </rPh>
    <phoneticPr fontId="2"/>
  </si>
  <si>
    <t>1年</t>
    <rPh sb="1" eb="2">
      <t>ネン</t>
    </rPh>
    <phoneticPr fontId="2"/>
  </si>
  <si>
    <t>１年
を超える
期間</t>
    <rPh sb="1" eb="2">
      <t>ネン</t>
    </rPh>
    <rPh sb="4" eb="5">
      <t>コ</t>
    </rPh>
    <rPh sb="8" eb="10">
      <t>キカン</t>
    </rPh>
    <phoneticPr fontId="2"/>
  </si>
  <si>
    <t>期間の
限度はなく必要日数
取得可</t>
    <phoneticPr fontId="2"/>
  </si>
  <si>
    <t>１段目：事業所数または雇用者数、介護休業を開始した者の人数</t>
    <rPh sb="11" eb="14">
      <t>コヨウシャ</t>
    </rPh>
    <rPh sb="14" eb="15">
      <t>スウ</t>
    </rPh>
    <rPh sb="16" eb="18">
      <t>カイゴ</t>
    </rPh>
    <rPh sb="18" eb="20">
      <t>キュウギョウ</t>
    </rPh>
    <rPh sb="21" eb="23">
      <t>カイシ</t>
    </rPh>
    <rPh sb="25" eb="26">
      <t>モノ</t>
    </rPh>
    <rPh sb="27" eb="29">
      <t>ニンズウ</t>
    </rPh>
    <phoneticPr fontId="2"/>
  </si>
  <si>
    <t>２段目：雇用者数に対する割合</t>
    <rPh sb="4" eb="7">
      <t>コヨウシャ</t>
    </rPh>
    <rPh sb="7" eb="8">
      <t>スウ</t>
    </rPh>
    <rPh sb="9" eb="10">
      <t>タイ</t>
    </rPh>
    <phoneticPr fontId="2"/>
  </si>
  <si>
    <t>（単位：社、人、％）</t>
    <rPh sb="4" eb="5">
      <t>シャ</t>
    </rPh>
    <phoneticPr fontId="2"/>
  </si>
  <si>
    <t>男女計</t>
    <rPh sb="0" eb="2">
      <t>ダンジョ</t>
    </rPh>
    <rPh sb="2" eb="3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</si>
  <si>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</si>
  <si>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</si>
  <si>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雇用者数</t>
    <rPh sb="0" eb="3">
      <t>コヨウシャ</t>
    </rPh>
    <rPh sb="3" eb="4">
      <t>スウ</t>
    </rPh>
    <phoneticPr fontId="2"/>
  </si>
  <si>
    <t>介護休業を開始した者</t>
    <rPh sb="0" eb="2">
      <t>カイゴ</t>
    </rPh>
    <rPh sb="2" eb="4">
      <t>キュウギョウ</t>
    </rPh>
    <rPh sb="5" eb="7">
      <t>カイシ</t>
    </rPh>
    <rPh sb="9" eb="10">
      <t>モノ</t>
    </rPh>
    <phoneticPr fontId="2"/>
  </si>
  <si>
    <t>正規</t>
  </si>
  <si>
    <t>パート</t>
  </si>
  <si>
    <t>計</t>
    <phoneticPr fontId="2"/>
  </si>
  <si>
    <t>卸売業・小売業</t>
    <rPh sb="2" eb="3">
      <t>ギョウ</t>
    </rPh>
    <rPh sb="6" eb="7">
      <t>ギョウ</t>
    </rPh>
    <phoneticPr fontId="2"/>
  </si>
  <si>
    <t>１段目：事業所数または介護休業取得者数</t>
    <rPh sb="11" eb="13">
      <t>カイゴ</t>
    </rPh>
    <phoneticPr fontId="2"/>
  </si>
  <si>
    <t>２段目：介護休業取得者の利用期間別割合</t>
    <rPh sb="4" eb="6">
      <t>カイゴ</t>
    </rPh>
    <phoneticPr fontId="2"/>
  </si>
  <si>
    <t>介護休業取得者</t>
    <rPh sb="0" eb="2">
      <t>カイゴ</t>
    </rPh>
    <rPh sb="4" eb="6">
      <t>シュトク</t>
    </rPh>
    <phoneticPr fontId="2"/>
  </si>
  <si>
    <t>１週間未満</t>
    <rPh sb="1" eb="3">
      <t>シュウカン</t>
    </rPh>
    <rPh sb="3" eb="5">
      <t>ミマン</t>
    </rPh>
    <phoneticPr fontId="2"/>
  </si>
  <si>
    <t>１週間～
２週間</t>
    <rPh sb="1" eb="3">
      <t>シュウカン</t>
    </rPh>
    <rPh sb="6" eb="8">
      <t>シュウカン</t>
    </rPh>
    <phoneticPr fontId="2"/>
  </si>
  <si>
    <t>６ヵ月
～１年</t>
    <rPh sb="6" eb="7">
      <t>ネン</t>
    </rPh>
    <phoneticPr fontId="2"/>
  </si>
  <si>
    <t>１年以上</t>
    <rPh sb="1" eb="2">
      <t>ネン</t>
    </rPh>
    <phoneticPr fontId="2"/>
  </si>
  <si>
    <t>(男性）</t>
    <rPh sb="2" eb="3">
      <t>セイ</t>
    </rPh>
    <phoneticPr fontId="2"/>
  </si>
  <si>
    <t>(女性）</t>
    <rPh sb="1" eb="3">
      <t>ジョセイ</t>
    </rPh>
    <phoneticPr fontId="2"/>
  </si>
  <si>
    <t>表１３－１</t>
    <rPh sb="0" eb="1">
      <t>ヒョウ</t>
    </rPh>
    <phoneticPr fontId="2"/>
  </si>
  <si>
    <t>表１３－２</t>
    <rPh sb="0" eb="1">
      <t>ヒョウ</t>
    </rPh>
    <phoneticPr fontId="2"/>
  </si>
  <si>
    <t>育児休業制度の有無および利用できる期間（正規従業員）</t>
    <phoneticPr fontId="2"/>
  </si>
  <si>
    <t>育児休業制度の有無および利用できる期間（パートタイム労働者）</t>
    <phoneticPr fontId="2"/>
  </si>
  <si>
    <t>表１６－１</t>
    <rPh sb="0" eb="1">
      <t>ヒョウ</t>
    </rPh>
    <phoneticPr fontId="2"/>
  </si>
  <si>
    <t>表１６－２</t>
    <rPh sb="0" eb="1">
      <t>ヒョウ</t>
    </rPh>
    <phoneticPr fontId="2"/>
  </si>
  <si>
    <t>表１９－１</t>
    <rPh sb="0" eb="1">
      <t>ヒョウ</t>
    </rPh>
    <phoneticPr fontId="2"/>
  </si>
  <si>
    <t>表１９－２</t>
    <rPh sb="0" eb="1">
      <t>ヒョウ</t>
    </rPh>
    <phoneticPr fontId="2"/>
  </si>
  <si>
    <t>育児休業の取得状況</t>
    <phoneticPr fontId="2"/>
  </si>
  <si>
    <t>育児休業より復職した者の取得期間別内訳（男女計）</t>
    <phoneticPr fontId="2"/>
  </si>
  <si>
    <t>育児休業より復職した者の取得期間別内訳（男）</t>
    <phoneticPr fontId="2"/>
  </si>
  <si>
    <t>育児休業より復職した者の取得期間別内訳（女）</t>
    <phoneticPr fontId="2"/>
  </si>
  <si>
    <t>育児休業制度を取得する際の課題（男）</t>
    <phoneticPr fontId="2"/>
  </si>
  <si>
    <t>育児休業制度を取得する際の課題（女）</t>
    <phoneticPr fontId="2"/>
  </si>
  <si>
    <t>妊娠または出産により退職した女性労働者</t>
    <phoneticPr fontId="2"/>
  </si>
  <si>
    <t>育児・介護による退職者の再雇用制度の有無</t>
    <phoneticPr fontId="2"/>
  </si>
  <si>
    <t>育児・介護による退職者の再雇用実績の有無</t>
    <phoneticPr fontId="2"/>
  </si>
  <si>
    <t>介護休業制度の有無および利用できる期間（正規従業員）</t>
    <phoneticPr fontId="2"/>
  </si>
  <si>
    <t>介護休業制度の有無および利用できる期間（パートタイム労働者）</t>
    <phoneticPr fontId="2"/>
  </si>
  <si>
    <t>介護休業の取得状況</t>
    <phoneticPr fontId="2"/>
  </si>
  <si>
    <t>介護休業より復職した者の取得期間別内訳（男女計）</t>
    <phoneticPr fontId="2"/>
  </si>
  <si>
    <t>介護休業より復職した者の取得期間別内訳（男）</t>
    <phoneticPr fontId="2"/>
  </si>
  <si>
    <t>介護休業より復職した者の取得期間別内訳（女）</t>
    <phoneticPr fontId="2"/>
  </si>
  <si>
    <t>（５）育児・介護休業制度</t>
    <rPh sb="3" eb="5">
      <t>イクジ</t>
    </rPh>
    <rPh sb="6" eb="12">
      <t>カイゴキュウギョウセイド</t>
    </rPh>
    <phoneticPr fontId="2"/>
  </si>
  <si>
    <t>※１　出産した者とは、令和3年4月1日から令和4年3月31日の間、在職中に出産した者をいう。</t>
    <rPh sb="3" eb="5">
      <t>シュッサン</t>
    </rPh>
    <rPh sb="7" eb="8">
      <t>モノ</t>
    </rPh>
    <rPh sb="11" eb="13">
      <t>レイワ</t>
    </rPh>
    <rPh sb="14" eb="15">
      <t>ネン</t>
    </rPh>
    <rPh sb="16" eb="17">
      <t>ガツ</t>
    </rPh>
    <rPh sb="18" eb="19">
      <t>ニチ</t>
    </rPh>
    <rPh sb="21" eb="22">
      <t>レイ</t>
    </rPh>
    <rPh sb="22" eb="23">
      <t>ワ</t>
    </rPh>
    <rPh sb="24" eb="25">
      <t>ネン</t>
    </rPh>
    <rPh sb="25" eb="26">
      <t>ヘイネン</t>
    </rPh>
    <rPh sb="26" eb="27">
      <t>ガツ</t>
    </rPh>
    <rPh sb="29" eb="30">
      <t>ニチ</t>
    </rPh>
    <rPh sb="31" eb="32">
      <t>カン</t>
    </rPh>
    <rPh sb="33" eb="36">
      <t>ザイショクチュウ</t>
    </rPh>
    <rPh sb="37" eb="39">
      <t>シュッサン</t>
    </rPh>
    <rPh sb="41" eb="42">
      <t>モノ</t>
    </rPh>
    <phoneticPr fontId="2"/>
  </si>
  <si>
    <t>※２　出産前退職者とは、令和3年4月1日から令和4年3月31日までに出産予定であった者のうち、出産前に退職した者をいう。</t>
    <rPh sb="3" eb="5">
      <t>シュッサン</t>
    </rPh>
    <rPh sb="5" eb="6">
      <t>マエ</t>
    </rPh>
    <rPh sb="6" eb="9">
      <t>タイショクシャ</t>
    </rPh>
    <rPh sb="12" eb="14">
      <t>レイワ</t>
    </rPh>
    <rPh sb="15" eb="16">
      <t>ニチ</t>
    </rPh>
    <rPh sb="18" eb="20">
      <t>ヘイセイ</t>
    </rPh>
    <rPh sb="22" eb="24">
      <t>レイワ</t>
    </rPh>
    <rPh sb="25" eb="26">
      <t>ネン</t>
    </rPh>
    <rPh sb="26" eb="27">
      <t>ニチ</t>
    </rPh>
    <rPh sb="30" eb="32">
      <t>シュッサン</t>
    </rPh>
    <rPh sb="32" eb="34">
      <t>ヨテイ</t>
    </rPh>
    <rPh sb="38" eb="39">
      <t>モノ</t>
    </rPh>
    <rPh sb="43" eb="45">
      <t>シュッサン</t>
    </rPh>
    <rPh sb="45" eb="46">
      <t>マエ</t>
    </rPh>
    <rPh sb="47" eb="49">
      <t>タイショク</t>
    </rPh>
    <rPh sb="51" eb="52">
      <t>モノ</t>
    </rPh>
    <phoneticPr fontId="2"/>
  </si>
  <si>
    <t>※３　出産後退職者とは、令和3年4月1日から令和4年3月31日までに出産した者のうち、出産後令和4年７月31日までの間に退職した者をいう。</t>
    <rPh sb="3" eb="5">
      <t>シュッサン</t>
    </rPh>
    <rPh sb="5" eb="6">
      <t>ゴ</t>
    </rPh>
    <rPh sb="6" eb="9">
      <t>タイショクシャ</t>
    </rPh>
    <rPh sb="12" eb="14">
      <t>レイワ</t>
    </rPh>
    <rPh sb="15" eb="16">
      <t>ネン</t>
    </rPh>
    <rPh sb="17" eb="18">
      <t>ガツ</t>
    </rPh>
    <rPh sb="19" eb="20">
      <t>ニチ</t>
    </rPh>
    <rPh sb="22" eb="23">
      <t>レイ</t>
    </rPh>
    <rPh sb="23" eb="24">
      <t>ワ</t>
    </rPh>
    <rPh sb="25" eb="26">
      <t>ネン</t>
    </rPh>
    <rPh sb="26" eb="27">
      <t>ヘイネン</t>
    </rPh>
    <rPh sb="27" eb="28">
      <t>ガツ</t>
    </rPh>
    <rPh sb="30" eb="31">
      <t>ニチ</t>
    </rPh>
    <rPh sb="34" eb="36">
      <t>シュッサン</t>
    </rPh>
    <rPh sb="38" eb="39">
      <t>モノ</t>
    </rPh>
    <rPh sb="43" eb="45">
      <t>シュッサン</t>
    </rPh>
    <rPh sb="45" eb="46">
      <t>ゴ</t>
    </rPh>
    <rPh sb="46" eb="47">
      <t>レイ</t>
    </rPh>
    <rPh sb="47" eb="48">
      <t>ワ</t>
    </rPh>
    <rPh sb="49" eb="50">
      <t>ネン</t>
    </rPh>
    <rPh sb="50" eb="51">
      <t>ヘイネン</t>
    </rPh>
    <rPh sb="51" eb="52">
      <t>ガツ</t>
    </rPh>
    <rPh sb="54" eb="55">
      <t>ニチ</t>
    </rPh>
    <rPh sb="58" eb="59">
      <t>アイダ</t>
    </rPh>
    <rPh sb="60" eb="62">
      <t>タイショク</t>
    </rPh>
    <rPh sb="64" eb="65">
      <t>モノ</t>
    </rPh>
    <phoneticPr fontId="2"/>
  </si>
  <si>
    <t>令和４年度　福井県勤労者就業環境基礎調査　統計表　目次</t>
    <rPh sb="0" eb="2">
      <t>レイワ</t>
    </rPh>
    <rPh sb="3" eb="5">
      <t>ネンド</t>
    </rPh>
    <rPh sb="6" eb="9">
      <t>フクイケン</t>
    </rPh>
    <rPh sb="9" eb="12">
      <t>キンロウシャ</t>
    </rPh>
    <rPh sb="12" eb="20">
      <t>シュウギョウカンキョウキソチョウサ</t>
    </rPh>
    <rPh sb="21" eb="24">
      <t>トウケイヒョウ</t>
    </rPh>
    <rPh sb="25" eb="27">
      <t>モクジ</t>
    </rPh>
    <phoneticPr fontId="2"/>
  </si>
  <si>
    <t>表１３－１　育児休業制度の有無および利用できる期間（就業規則等による規定）</t>
    <rPh sb="0" eb="1">
      <t>ヒョウ</t>
    </rPh>
    <rPh sb="6" eb="8">
      <t>イクジ</t>
    </rPh>
    <rPh sb="8" eb="10">
      <t>キュウギョウ</t>
    </rPh>
    <rPh sb="10" eb="12">
      <t>セイド</t>
    </rPh>
    <rPh sb="13" eb="15">
      <t>ウム</t>
    </rPh>
    <rPh sb="18" eb="20">
      <t>リヨウ</t>
    </rPh>
    <rPh sb="23" eb="25">
      <t>キカン</t>
    </rPh>
    <rPh sb="26" eb="28">
      <t>シュウギョウ</t>
    </rPh>
    <rPh sb="28" eb="30">
      <t>キソク</t>
    </rPh>
    <rPh sb="30" eb="31">
      <t>トウ</t>
    </rPh>
    <rPh sb="34" eb="36">
      <t>キテイ</t>
    </rPh>
    <phoneticPr fontId="2"/>
  </si>
  <si>
    <t>表１３－２　育児休業制度の有無および利用できる期間（就業規則等による規定）</t>
    <rPh sb="0" eb="1">
      <t>ヒョウ</t>
    </rPh>
    <rPh sb="6" eb="8">
      <t>イクジ</t>
    </rPh>
    <rPh sb="8" eb="10">
      <t>キュウギョウ</t>
    </rPh>
    <rPh sb="10" eb="12">
      <t>セイド</t>
    </rPh>
    <rPh sb="13" eb="15">
      <t>ウム</t>
    </rPh>
    <rPh sb="18" eb="20">
      <t>リヨウ</t>
    </rPh>
    <rPh sb="23" eb="25">
      <t>キカン</t>
    </rPh>
    <rPh sb="26" eb="28">
      <t>シュウギョウ</t>
    </rPh>
    <rPh sb="28" eb="30">
      <t>キソク</t>
    </rPh>
    <rPh sb="30" eb="31">
      <t>トウ</t>
    </rPh>
    <rPh sb="34" eb="36">
      <t>キテイ</t>
    </rPh>
    <phoneticPr fontId="2"/>
  </si>
  <si>
    <t>表１４　育児休業の取得状況（令和３年度中に出産した者又は配偶者が出産した者のうち、令和４年７月３１日までに育児休業を開始した者(開始予定の申し出をしている者を含む）の割合）</t>
    <rPh sb="0" eb="1">
      <t>ヒョウ</t>
    </rPh>
    <rPh sb="4" eb="6">
      <t>イクジ</t>
    </rPh>
    <rPh sb="6" eb="8">
      <t>キュウギョウ</t>
    </rPh>
    <rPh sb="9" eb="11">
      <t>シュトク</t>
    </rPh>
    <rPh sb="11" eb="13">
      <t>ジョウキョウ</t>
    </rPh>
    <rPh sb="14" eb="16">
      <t>レイワ</t>
    </rPh>
    <rPh sb="17" eb="20">
      <t>ネンドチュウ</t>
    </rPh>
    <rPh sb="18" eb="19">
      <t>ガンネン</t>
    </rPh>
    <rPh sb="21" eb="23">
      <t>シュッサン</t>
    </rPh>
    <rPh sb="25" eb="26">
      <t>モノ</t>
    </rPh>
    <rPh sb="26" eb="27">
      <t>マタ</t>
    </rPh>
    <rPh sb="28" eb="30">
      <t>ハイグウ</t>
    </rPh>
    <rPh sb="30" eb="31">
      <t>シャ</t>
    </rPh>
    <rPh sb="32" eb="34">
      <t>シュッサン</t>
    </rPh>
    <rPh sb="36" eb="37">
      <t>モノ</t>
    </rPh>
    <rPh sb="41" eb="43">
      <t>レイワ</t>
    </rPh>
    <rPh sb="44" eb="45">
      <t>ネン</t>
    </rPh>
    <rPh sb="45" eb="46">
      <t>ヘイネン</t>
    </rPh>
    <rPh sb="46" eb="47">
      <t>ガツ</t>
    </rPh>
    <rPh sb="49" eb="50">
      <t>ニチ</t>
    </rPh>
    <rPh sb="53" eb="55">
      <t>イクジ</t>
    </rPh>
    <rPh sb="55" eb="57">
      <t>キュウギョウ</t>
    </rPh>
    <rPh sb="58" eb="60">
      <t>カイシ</t>
    </rPh>
    <rPh sb="62" eb="63">
      <t>モノ</t>
    </rPh>
    <rPh sb="64" eb="66">
      <t>カイシ</t>
    </rPh>
    <rPh sb="66" eb="68">
      <t>ヨテイ</t>
    </rPh>
    <rPh sb="69" eb="72">
      <t>モウシデ</t>
    </rPh>
    <rPh sb="77" eb="78">
      <t>モノ</t>
    </rPh>
    <rPh sb="79" eb="80">
      <t>フク</t>
    </rPh>
    <rPh sb="83" eb="85">
      <t>ワリアイ</t>
    </rPh>
    <phoneticPr fontId="2"/>
  </si>
  <si>
    <t>表１４</t>
    <rPh sb="0" eb="1">
      <t>ヒョウ</t>
    </rPh>
    <phoneticPr fontId="2"/>
  </si>
  <si>
    <t>表１５-１　育児休業より復職した者の取得期間別内訳</t>
    <phoneticPr fontId="2"/>
  </si>
  <si>
    <t>表１５－１</t>
    <rPh sb="0" eb="1">
      <t>ヒョウ</t>
    </rPh>
    <phoneticPr fontId="2"/>
  </si>
  <si>
    <t>表１５－２　育児休業より復職した者の取得期間別内訳</t>
    <phoneticPr fontId="2"/>
  </si>
  <si>
    <t>表１５－２</t>
    <rPh sb="0" eb="1">
      <t>ヒョウ</t>
    </rPh>
    <phoneticPr fontId="2"/>
  </si>
  <si>
    <t>表１５－３　育児休業より復職した者の取得期間別内訳</t>
    <rPh sb="6" eb="8">
      <t>イクジ</t>
    </rPh>
    <phoneticPr fontId="2"/>
  </si>
  <si>
    <t>表１５－３</t>
    <rPh sb="0" eb="1">
      <t>ヒョウ</t>
    </rPh>
    <phoneticPr fontId="2"/>
  </si>
  <si>
    <t>表１６－１　育児休業制度を取得する際の課題（複数回答）</t>
    <rPh sb="0" eb="1">
      <t>ヒョウ</t>
    </rPh>
    <rPh sb="6" eb="8">
      <t>イクジ</t>
    </rPh>
    <rPh sb="8" eb="10">
      <t>キュウギョウ</t>
    </rPh>
    <rPh sb="10" eb="12">
      <t>セイド</t>
    </rPh>
    <rPh sb="13" eb="15">
      <t>シュトク</t>
    </rPh>
    <rPh sb="17" eb="18">
      <t>サイ</t>
    </rPh>
    <rPh sb="19" eb="21">
      <t>カダイ</t>
    </rPh>
    <rPh sb="22" eb="24">
      <t>フクスウ</t>
    </rPh>
    <rPh sb="24" eb="26">
      <t>カイトウ</t>
    </rPh>
    <phoneticPr fontId="2"/>
  </si>
  <si>
    <t>表１６－２　育児休業制度を取得する際の課題（複数回答）</t>
    <phoneticPr fontId="2"/>
  </si>
  <si>
    <t>表１７　妊娠または出産により退職した女性労働者</t>
    <rPh sb="0" eb="1">
      <t>ヒョウ</t>
    </rPh>
    <rPh sb="4" eb="6">
      <t>ニンシン</t>
    </rPh>
    <rPh sb="9" eb="11">
      <t>シュッサン</t>
    </rPh>
    <rPh sb="14" eb="16">
      <t>タイショク</t>
    </rPh>
    <rPh sb="18" eb="20">
      <t>ジョセイ</t>
    </rPh>
    <rPh sb="20" eb="23">
      <t>ロウドウシャ</t>
    </rPh>
    <phoneticPr fontId="2"/>
  </si>
  <si>
    <t>表１７</t>
    <rPh sb="0" eb="1">
      <t>ヒョウ</t>
    </rPh>
    <phoneticPr fontId="2"/>
  </si>
  <si>
    <t>表１８－１　育児･介護による退職者の再雇用制度の有無</t>
    <rPh sb="0" eb="1">
      <t>ヒョウ</t>
    </rPh>
    <rPh sb="6" eb="8">
      <t>イクジ</t>
    </rPh>
    <rPh sb="9" eb="11">
      <t>カイゴ</t>
    </rPh>
    <rPh sb="14" eb="17">
      <t>タイショクシャ</t>
    </rPh>
    <rPh sb="18" eb="21">
      <t>サイコヨウ</t>
    </rPh>
    <rPh sb="21" eb="23">
      <t>セイド</t>
    </rPh>
    <rPh sb="24" eb="26">
      <t>ウム</t>
    </rPh>
    <phoneticPr fontId="2"/>
  </si>
  <si>
    <t>表１８－１</t>
    <rPh sb="0" eb="1">
      <t>ヒョウ</t>
    </rPh>
    <phoneticPr fontId="2"/>
  </si>
  <si>
    <t>表１８－２　育児･介護による退職者の再雇用実績の有無</t>
    <rPh sb="0" eb="1">
      <t>ヒョウ</t>
    </rPh>
    <rPh sb="6" eb="8">
      <t>イクジ</t>
    </rPh>
    <rPh sb="9" eb="11">
      <t>カイゴ</t>
    </rPh>
    <rPh sb="14" eb="17">
      <t>タイショクシャ</t>
    </rPh>
    <rPh sb="18" eb="21">
      <t>サイコヨウ</t>
    </rPh>
    <rPh sb="21" eb="23">
      <t>ジッセキ</t>
    </rPh>
    <rPh sb="24" eb="26">
      <t>ウム</t>
    </rPh>
    <phoneticPr fontId="2"/>
  </si>
  <si>
    <t>表１８－２</t>
    <rPh sb="0" eb="1">
      <t>ヒョウ</t>
    </rPh>
    <phoneticPr fontId="2"/>
  </si>
  <si>
    <t>表１９－１　介護休業制度の有無および利用できる期間（就業規則等による規定）</t>
    <rPh sb="6" eb="8">
      <t>カイゴ</t>
    </rPh>
    <phoneticPr fontId="2"/>
  </si>
  <si>
    <t>表１９－２　介護休業制度の有無および利用できる期間（就業規則等による規定）</t>
    <rPh sb="6" eb="8">
      <t>カイゴ</t>
    </rPh>
    <phoneticPr fontId="2"/>
  </si>
  <si>
    <t>表２０　介護休業の取得状況（令和３年度中に介護休業を開始した者の割合）</t>
    <rPh sb="0" eb="1">
      <t>ヒョウ</t>
    </rPh>
    <rPh sb="4" eb="6">
      <t>カイゴ</t>
    </rPh>
    <rPh sb="6" eb="8">
      <t>キュウギョウ</t>
    </rPh>
    <rPh sb="9" eb="11">
      <t>シュトク</t>
    </rPh>
    <rPh sb="11" eb="13">
      <t>ジョウキョウ</t>
    </rPh>
    <rPh sb="14" eb="16">
      <t>レイワ</t>
    </rPh>
    <rPh sb="17" eb="20">
      <t>ネンドチュウ</t>
    </rPh>
    <rPh sb="18" eb="20">
      <t>キュウギョウ</t>
    </rPh>
    <rPh sb="21" eb="23">
      <t>カイシ</t>
    </rPh>
    <rPh sb="25" eb="26">
      <t>モノ</t>
    </rPh>
    <rPh sb="27" eb="29">
      <t>ワリアイ</t>
    </rPh>
    <phoneticPr fontId="2"/>
  </si>
  <si>
    <t>表２０</t>
    <rPh sb="0" eb="1">
      <t>ヒョウ</t>
    </rPh>
    <phoneticPr fontId="2"/>
  </si>
  <si>
    <t>表２１－１　介護休業より復職した者の取得期間別内訳</t>
    <rPh sb="6" eb="8">
      <t>カイゴ</t>
    </rPh>
    <phoneticPr fontId="2"/>
  </si>
  <si>
    <t>表２１－１</t>
    <rPh sb="0" eb="1">
      <t>ヒョウ</t>
    </rPh>
    <phoneticPr fontId="2"/>
  </si>
  <si>
    <t>表２１－２　介護休業より復職した者の取得期間別内訳</t>
    <rPh sb="6" eb="8">
      <t>カイゴ</t>
    </rPh>
    <phoneticPr fontId="2"/>
  </si>
  <si>
    <t>表２１－３　介護休業より復職した者の取得期間別内訳</t>
    <rPh sb="6" eb="8">
      <t>カイゴ</t>
    </rPh>
    <phoneticPr fontId="2"/>
  </si>
  <si>
    <t>表２１－２</t>
    <rPh sb="0" eb="1">
      <t>ヒョウ</t>
    </rPh>
    <phoneticPr fontId="2"/>
  </si>
  <si>
    <t>表２１－３</t>
    <rPh sb="0" eb="1">
      <t>ヒョウ</t>
    </rPh>
    <phoneticPr fontId="2"/>
  </si>
  <si>
    <t>0.0%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</si>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</sst>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%"/>
    <numFmt numFmtId="177" formatCode="0.000%"/>
    <numFmt numFmtId="178" formatCode="0_);[Red]\(0\)"/>
    <numFmt numFmtId="179" formatCode="#,##0_ "/>
    <numFmt numFmtId="180" formatCode="0.00_ "/>
    <numFmt numFmtId="181" formatCode="0.00_ ;[Red]\-0.00\ "/>
    <numFmt numFmtId="182" formatCode="0.00_);[Red]\(0.00\)"/>
    <numFmt numFmtId="183" formatCode="0.000000000000000000"/>
    <numFmt numFmtId="184" formatCode="0.0_);[Red]\(0.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8.5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</font>
    <font>
      <sz val="10"/>
      <name val="ＭＳ Ｐ明朝"/>
      <family val="1"/>
    </font>
    <font>
      <sz val="11"/>
      <name val="ＭＳ Ｐ明朝"/>
      <family val="1"/>
    </font>
    <font>
      <sz val="12"/>
      <name val="ＭＳ Ｐ明朝"/>
      <family val="1"/>
    </font>
    <font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9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uble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1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2" borderId="1" xfId="0" applyFont="1" applyFill="1" applyBorder="1"/>
    <xf numFmtId="0" fontId="3" fillId="0" borderId="2" xfId="0" applyFont="1" applyBorder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38" fontId="3" fillId="0" borderId="0" xfId="0" applyNumberFormat="1" applyFont="1"/>
    <xf numFmtId="0" fontId="3" fillId="0" borderId="7" xfId="0" applyFont="1" applyBorder="1"/>
    <xf numFmtId="0" fontId="3" fillId="0" borderId="3" xfId="0" applyFont="1" applyBorder="1"/>
    <xf numFmtId="0" fontId="3" fillId="0" borderId="11" xfId="0" applyFont="1" applyBorder="1"/>
    <xf numFmtId="176" fontId="6" fillId="0" borderId="0" xfId="1" applyNumberFormat="1" applyFont="1" applyBorder="1"/>
    <xf numFmtId="0" fontId="3" fillId="3" borderId="12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justifyLastLine="1"/>
    </xf>
    <xf numFmtId="0" fontId="3" fillId="0" borderId="6" xfId="0" applyFont="1" applyBorder="1"/>
    <xf numFmtId="0" fontId="7" fillId="0" borderId="0" xfId="0" applyFont="1"/>
    <xf numFmtId="0" fontId="3" fillId="2" borderId="9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0" xfId="0" applyFont="1"/>
    <xf numFmtId="38" fontId="4" fillId="0" borderId="0" xfId="0" applyNumberFormat="1" applyFont="1" applyAlignment="1">
      <alignment horizontal="right"/>
    </xf>
    <xf numFmtId="0" fontId="3" fillId="0" borderId="4" xfId="0" applyFont="1" applyBorder="1"/>
    <xf numFmtId="0" fontId="3" fillId="0" borderId="15" xfId="0" applyFont="1" applyBorder="1"/>
    <xf numFmtId="0" fontId="3" fillId="0" borderId="17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 wrapText="1"/>
    </xf>
    <xf numFmtId="176" fontId="3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38" fontId="4" fillId="0" borderId="28" xfId="2" applyFont="1" applyFill="1" applyBorder="1" applyAlignment="1">
      <alignment horizontal="right"/>
    </xf>
    <xf numFmtId="38" fontId="4" fillId="0" borderId="29" xfId="2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0" fillId="0" borderId="30" xfId="0" applyFont="1" applyBorder="1" applyAlignment="1">
      <alignment horizontal="right"/>
    </xf>
    <xf numFmtId="0" fontId="10" fillId="0" borderId="31" xfId="0" applyFont="1" applyBorder="1" applyAlignment="1">
      <alignment horizontal="right"/>
    </xf>
    <xf numFmtId="176" fontId="3" fillId="0" borderId="4" xfId="1" applyNumberFormat="1" applyFont="1" applyBorder="1"/>
    <xf numFmtId="0" fontId="10" fillId="0" borderId="34" xfId="0" applyFont="1" applyBorder="1"/>
    <xf numFmtId="0" fontId="10" fillId="0" borderId="3" xfId="0" applyFont="1" applyBorder="1"/>
    <xf numFmtId="0" fontId="10" fillId="0" borderId="38" xfId="0" applyFont="1" applyBorder="1"/>
    <xf numFmtId="0" fontId="10" fillId="0" borderId="4" xfId="0" applyFont="1" applyBorder="1"/>
    <xf numFmtId="0" fontId="10" fillId="0" borderId="8" xfId="0" applyFont="1" applyBorder="1"/>
    <xf numFmtId="0" fontId="3" fillId="0" borderId="63" xfId="0" applyFont="1" applyBorder="1" applyAlignment="1">
      <alignment horizontal="right" wrapText="1"/>
    </xf>
    <xf numFmtId="0" fontId="3" fillId="0" borderId="63" xfId="0" applyFont="1" applyBorder="1"/>
    <xf numFmtId="0" fontId="3" fillId="0" borderId="28" xfId="0" applyFont="1" applyBorder="1" applyAlignment="1">
      <alignment horizontal="right" wrapText="1"/>
    </xf>
    <xf numFmtId="0" fontId="3" fillId="0" borderId="28" xfId="0" applyFont="1" applyBorder="1"/>
    <xf numFmtId="0" fontId="3" fillId="0" borderId="29" xfId="0" applyFont="1" applyBorder="1"/>
    <xf numFmtId="0" fontId="3" fillId="0" borderId="34" xfId="0" applyFont="1" applyBorder="1"/>
    <xf numFmtId="0" fontId="3" fillId="0" borderId="38" xfId="0" applyFont="1" applyBorder="1"/>
    <xf numFmtId="0" fontId="3" fillId="0" borderId="42" xfId="0" applyFont="1" applyBorder="1"/>
    <xf numFmtId="176" fontId="3" fillId="0" borderId="38" xfId="1" applyNumberFormat="1" applyFont="1" applyBorder="1"/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8" xfId="0" applyFont="1" applyBorder="1"/>
    <xf numFmtId="176" fontId="3" fillId="0" borderId="20" xfId="1" applyNumberFormat="1" applyFont="1" applyBorder="1"/>
    <xf numFmtId="0" fontId="3" fillId="0" borderId="68" xfId="0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3" borderId="12" xfId="0" applyFont="1" applyFill="1" applyBorder="1"/>
    <xf numFmtId="0" fontId="6" fillId="3" borderId="69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10" fillId="0" borderId="11" xfId="0" applyFont="1" applyBorder="1"/>
    <xf numFmtId="0" fontId="10" fillId="0" borderId="74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65" xfId="0" applyFont="1" applyBorder="1"/>
    <xf numFmtId="176" fontId="3" fillId="0" borderId="0" xfId="1" applyNumberFormat="1" applyFont="1"/>
    <xf numFmtId="176" fontId="3" fillId="0" borderId="0" xfId="1" applyNumberFormat="1" applyFont="1" applyAlignment="1">
      <alignment horizontal="right"/>
    </xf>
    <xf numFmtId="0" fontId="3" fillId="0" borderId="0" xfId="1" applyNumberFormat="1" applyFont="1"/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76" fontId="3" fillId="0" borderId="58" xfId="1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 wrapText="1"/>
    </xf>
    <xf numFmtId="0" fontId="3" fillId="0" borderId="40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 wrapText="1"/>
    </xf>
    <xf numFmtId="38" fontId="4" fillId="0" borderId="87" xfId="2" applyFont="1" applyFill="1" applyBorder="1" applyAlignment="1">
      <alignment horizontal="right" wrapText="1"/>
    </xf>
    <xf numFmtId="38" fontId="4" fillId="0" borderId="28" xfId="2" applyFont="1" applyFill="1" applyBorder="1" applyAlignment="1">
      <alignment horizontal="right" wrapText="1"/>
    </xf>
    <xf numFmtId="38" fontId="4" fillId="0" borderId="88" xfId="2" applyFont="1" applyFill="1" applyBorder="1" applyAlignment="1">
      <alignment horizontal="right" wrapText="1"/>
    </xf>
    <xf numFmtId="38" fontId="4" fillId="0" borderId="89" xfId="2" applyFont="1" applyFill="1" applyBorder="1" applyAlignment="1">
      <alignment horizontal="right" wrapText="1"/>
    </xf>
    <xf numFmtId="38" fontId="4" fillId="0" borderId="90" xfId="2" applyFont="1" applyFill="1" applyBorder="1" applyAlignment="1">
      <alignment horizontal="right" wrapText="1"/>
    </xf>
    <xf numFmtId="38" fontId="4" fillId="0" borderId="63" xfId="2" applyFont="1" applyFill="1" applyBorder="1" applyAlignment="1">
      <alignment horizontal="right"/>
    </xf>
    <xf numFmtId="38" fontId="4" fillId="0" borderId="93" xfId="2" applyFont="1" applyFill="1" applyBorder="1" applyAlignment="1">
      <alignment horizontal="right" wrapText="1"/>
    </xf>
    <xf numFmtId="38" fontId="4" fillId="0" borderId="63" xfId="2" applyFont="1" applyFill="1" applyBorder="1" applyAlignment="1">
      <alignment horizontal="right" wrapText="1"/>
    </xf>
    <xf numFmtId="38" fontId="4" fillId="0" borderId="64" xfId="2" applyFont="1" applyFill="1" applyBorder="1" applyAlignment="1">
      <alignment horizontal="right" wrapText="1"/>
    </xf>
    <xf numFmtId="38" fontId="4" fillId="0" borderId="94" xfId="2" applyFont="1" applyFill="1" applyBorder="1" applyAlignment="1">
      <alignment horizontal="right" wrapText="1"/>
    </xf>
    <xf numFmtId="38" fontId="4" fillId="0" borderId="29" xfId="2" applyFont="1" applyFill="1" applyBorder="1" applyAlignment="1">
      <alignment horizontal="right" wrapText="1"/>
    </xf>
    <xf numFmtId="38" fontId="4" fillId="0" borderId="98" xfId="2" applyFont="1" applyFill="1" applyBorder="1" applyAlignment="1">
      <alignment horizontal="right" wrapText="1"/>
    </xf>
    <xf numFmtId="38" fontId="4" fillId="0" borderId="99" xfId="2" applyFont="1" applyFill="1" applyBorder="1" applyAlignment="1">
      <alignment horizontal="right" wrapText="1"/>
    </xf>
    <xf numFmtId="38" fontId="4" fillId="0" borderId="62" xfId="2" applyFont="1" applyFill="1" applyBorder="1" applyAlignment="1">
      <alignment horizontal="right" wrapText="1"/>
    </xf>
    <xf numFmtId="38" fontId="4" fillId="0" borderId="0" xfId="0" applyNumberFormat="1" applyFont="1" applyAlignment="1">
      <alignment horizontal="right" wrapText="1"/>
    </xf>
    <xf numFmtId="0" fontId="10" fillId="0" borderId="65" xfId="0" applyFont="1" applyBorder="1" applyAlignment="1">
      <alignment horizontal="right"/>
    </xf>
    <xf numFmtId="0" fontId="6" fillId="4" borderId="78" xfId="0" applyFont="1" applyFill="1" applyBorder="1"/>
    <xf numFmtId="0" fontId="3" fillId="4" borderId="12" xfId="0" applyFont="1" applyFill="1" applyBorder="1"/>
    <xf numFmtId="0" fontId="6" fillId="4" borderId="12" xfId="0" applyFont="1" applyFill="1" applyBorder="1"/>
    <xf numFmtId="0" fontId="6" fillId="4" borderId="1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2" borderId="12" xfId="0" applyFont="1" applyFill="1" applyBorder="1"/>
    <xf numFmtId="0" fontId="6" fillId="2" borderId="69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/>
    </xf>
    <xf numFmtId="0" fontId="10" fillId="0" borderId="105" xfId="0" applyFont="1" applyBorder="1" applyAlignment="1">
      <alignment horizontal="right"/>
    </xf>
    <xf numFmtId="176" fontId="10" fillId="0" borderId="105" xfId="0" applyNumberFormat="1" applyFont="1" applyBorder="1"/>
    <xf numFmtId="176" fontId="10" fillId="0" borderId="100" xfId="0" applyNumberFormat="1" applyFont="1" applyBorder="1"/>
    <xf numFmtId="176" fontId="10" fillId="0" borderId="106" xfId="0" applyNumberFormat="1" applyFont="1" applyBorder="1"/>
    <xf numFmtId="176" fontId="10" fillId="0" borderId="84" xfId="0" applyNumberFormat="1" applyFont="1" applyBorder="1"/>
    <xf numFmtId="0" fontId="10" fillId="0" borderId="86" xfId="0" applyFont="1" applyBorder="1" applyAlignment="1">
      <alignment horizontal="right"/>
    </xf>
    <xf numFmtId="0" fontId="10" fillId="0" borderId="81" xfId="0" applyFont="1" applyBorder="1" applyAlignment="1">
      <alignment horizontal="right"/>
    </xf>
    <xf numFmtId="176" fontId="10" fillId="0" borderId="95" xfId="0" applyNumberFormat="1" applyFont="1" applyBorder="1"/>
    <xf numFmtId="176" fontId="10" fillId="0" borderId="81" xfId="0" applyNumberFormat="1" applyFont="1" applyBorder="1"/>
    <xf numFmtId="0" fontId="3" fillId="0" borderId="64" xfId="0" applyFont="1" applyBorder="1"/>
    <xf numFmtId="0" fontId="3" fillId="0" borderId="88" xfId="0" applyFont="1" applyBorder="1"/>
    <xf numFmtId="0" fontId="3" fillId="0" borderId="0" xfId="0" applyFont="1" applyAlignment="1">
      <alignment horizontal="center" vertical="center"/>
    </xf>
    <xf numFmtId="176" fontId="3" fillId="0" borderId="27" xfId="0" applyNumberFormat="1" applyFont="1" applyBorder="1" applyAlignment="1">
      <alignment horizontal="right"/>
    </xf>
    <xf numFmtId="176" fontId="3" fillId="0" borderId="22" xfId="1" applyNumberFormat="1" applyFont="1" applyFill="1" applyBorder="1" applyAlignment="1">
      <alignment horizontal="right"/>
    </xf>
    <xf numFmtId="38" fontId="3" fillId="0" borderId="99" xfId="2" applyFont="1" applyFill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176" fontId="10" fillId="0" borderId="97" xfId="0" applyNumberFormat="1" applyFont="1" applyBorder="1"/>
    <xf numFmtId="176" fontId="10" fillId="0" borderId="21" xfId="0" applyNumberFormat="1" applyFont="1" applyBorder="1"/>
    <xf numFmtId="176" fontId="10" fillId="0" borderId="82" xfId="0" applyNumberFormat="1" applyFont="1" applyBorder="1"/>
    <xf numFmtId="38" fontId="4" fillId="0" borderId="88" xfId="2" applyFont="1" applyFill="1" applyBorder="1" applyAlignment="1">
      <alignment horizontal="right"/>
    </xf>
    <xf numFmtId="38" fontId="4" fillId="0" borderId="64" xfId="2" applyFont="1" applyFill="1" applyBorder="1" applyAlignment="1">
      <alignment horizontal="right"/>
    </xf>
    <xf numFmtId="38" fontId="4" fillId="0" borderId="62" xfId="2" applyFont="1" applyFill="1" applyBorder="1" applyAlignment="1">
      <alignment horizontal="right"/>
    </xf>
    <xf numFmtId="0" fontId="3" fillId="0" borderId="108" xfId="0" applyFont="1" applyBorder="1" applyAlignment="1">
      <alignment horizontal="center" vertical="top" textRotation="255" wrapText="1"/>
    </xf>
    <xf numFmtId="0" fontId="3" fillId="0" borderId="109" xfId="0" applyFont="1" applyBorder="1" applyAlignment="1">
      <alignment wrapText="1"/>
    </xf>
    <xf numFmtId="0" fontId="3" fillId="0" borderId="110" xfId="0" applyFont="1" applyBorder="1" applyAlignment="1">
      <alignment wrapText="1"/>
    </xf>
    <xf numFmtId="0" fontId="3" fillId="0" borderId="111" xfId="0" applyFont="1" applyBorder="1" applyAlignment="1">
      <alignment horizontal="center" vertical="top" textRotation="255" wrapText="1"/>
    </xf>
    <xf numFmtId="0" fontId="3" fillId="0" borderId="112" xfId="0" applyFont="1" applyBorder="1" applyAlignment="1">
      <alignment wrapText="1"/>
    </xf>
    <xf numFmtId="0" fontId="3" fillId="0" borderId="112" xfId="0" applyFont="1" applyBorder="1" applyAlignment="1">
      <alignment horizontal="center" vertical="center" textRotation="255" wrapText="1"/>
    </xf>
    <xf numFmtId="0" fontId="3" fillId="0" borderId="113" xfId="0" applyFont="1" applyBorder="1" applyAlignment="1">
      <alignment horizontal="center" vertical="center" textRotation="255" wrapText="1"/>
    </xf>
    <xf numFmtId="38" fontId="4" fillId="0" borderId="114" xfId="2" applyFont="1" applyFill="1" applyBorder="1" applyAlignment="1">
      <alignment horizontal="right" wrapText="1"/>
    </xf>
    <xf numFmtId="38" fontId="4" fillId="0" borderId="115" xfId="2" applyFont="1" applyFill="1" applyBorder="1" applyAlignment="1">
      <alignment horizontal="right" wrapText="1"/>
    </xf>
    <xf numFmtId="38" fontId="4" fillId="0" borderId="120" xfId="2" applyFont="1" applyFill="1" applyBorder="1" applyAlignment="1">
      <alignment horizontal="right" wrapText="1"/>
    </xf>
    <xf numFmtId="38" fontId="4" fillId="0" borderId="121" xfId="2" applyFont="1" applyFill="1" applyBorder="1" applyAlignment="1">
      <alignment horizontal="right" wrapText="1"/>
    </xf>
    <xf numFmtId="38" fontId="4" fillId="0" borderId="124" xfId="2" applyFont="1" applyFill="1" applyBorder="1" applyAlignment="1">
      <alignment horizontal="right" wrapText="1"/>
    </xf>
    <xf numFmtId="38" fontId="4" fillId="0" borderId="125" xfId="2" applyFont="1" applyFill="1" applyBorder="1" applyAlignment="1">
      <alignment horizontal="right" wrapText="1"/>
    </xf>
    <xf numFmtId="0" fontId="3" fillId="0" borderId="131" xfId="0" applyFont="1" applyBorder="1" applyAlignment="1">
      <alignment wrapText="1"/>
    </xf>
    <xf numFmtId="0" fontId="3" fillId="0" borderId="109" xfId="0" applyFont="1" applyBorder="1" applyAlignment="1">
      <alignment horizontal="right" wrapText="1"/>
    </xf>
    <xf numFmtId="0" fontId="3" fillId="0" borderId="131" xfId="0" applyFont="1" applyBorder="1"/>
    <xf numFmtId="0" fontId="3" fillId="0" borderId="132" xfId="0" applyFont="1" applyBorder="1"/>
    <xf numFmtId="38" fontId="4" fillId="0" borderId="133" xfId="2" applyFont="1" applyFill="1" applyBorder="1" applyAlignment="1">
      <alignment horizontal="right" wrapText="1"/>
    </xf>
    <xf numFmtId="38" fontId="4" fillId="0" borderId="134" xfId="2" applyFont="1" applyFill="1" applyBorder="1" applyAlignment="1">
      <alignment horizontal="right"/>
    </xf>
    <xf numFmtId="38" fontId="4" fillId="0" borderId="138" xfId="2" applyFont="1" applyFill="1" applyBorder="1" applyAlignment="1">
      <alignment horizontal="right" wrapText="1"/>
    </xf>
    <xf numFmtId="38" fontId="4" fillId="0" borderId="121" xfId="2" applyFont="1" applyFill="1" applyBorder="1" applyAlignment="1">
      <alignment horizontal="right"/>
    </xf>
    <xf numFmtId="38" fontId="4" fillId="0" borderId="115" xfId="2" applyFont="1" applyFill="1" applyBorder="1" applyAlignment="1">
      <alignment horizontal="right"/>
    </xf>
    <xf numFmtId="38" fontId="4" fillId="0" borderId="141" xfId="2" applyFont="1" applyFill="1" applyBorder="1" applyAlignment="1">
      <alignment horizontal="right" wrapText="1"/>
    </xf>
    <xf numFmtId="38" fontId="4" fillId="0" borderId="125" xfId="2" applyFont="1" applyFill="1" applyBorder="1" applyAlignment="1">
      <alignment horizontal="right"/>
    </xf>
    <xf numFmtId="0" fontId="3" fillId="2" borderId="78" xfId="0" applyFont="1" applyFill="1" applyBorder="1" applyAlignment="1">
      <alignment horizontal="center" vertical="top" textRotation="255" wrapText="1"/>
    </xf>
    <xf numFmtId="0" fontId="3" fillId="2" borderId="12" xfId="0" applyFont="1" applyFill="1" applyBorder="1" applyAlignment="1">
      <alignment wrapText="1"/>
    </xf>
    <xf numFmtId="0" fontId="3" fillId="2" borderId="71" xfId="0" applyFont="1" applyFill="1" applyBorder="1" applyAlignment="1">
      <alignment horizontal="center" vertical="top" textRotation="255" wrapText="1"/>
    </xf>
    <xf numFmtId="0" fontId="3" fillId="2" borderId="0" xfId="0" applyFont="1" applyFill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top" textRotation="255"/>
    </xf>
    <xf numFmtId="0" fontId="3" fillId="3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vertical="top" textRotation="255"/>
    </xf>
    <xf numFmtId="0" fontId="3" fillId="3" borderId="0" xfId="0" applyFont="1" applyFill="1" applyAlignment="1">
      <alignment horizontal="center" vertical="center" textRotation="255"/>
    </xf>
    <xf numFmtId="0" fontId="3" fillId="3" borderId="13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0" fontId="3" fillId="3" borderId="1" xfId="0" applyFont="1" applyFill="1" applyBorder="1"/>
    <xf numFmtId="0" fontId="3" fillId="3" borderId="2" xfId="0" applyFont="1" applyFill="1" applyBorder="1"/>
    <xf numFmtId="0" fontId="3" fillId="2" borderId="147" xfId="0" applyFont="1" applyFill="1" applyBorder="1"/>
    <xf numFmtId="0" fontId="3" fillId="2" borderId="0" xfId="0" applyFont="1" applyFill="1" applyAlignment="1">
      <alignment horizontal="center" vertical="center" textRotation="255"/>
    </xf>
    <xf numFmtId="0" fontId="3" fillId="2" borderId="112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13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top" textRotation="255" wrapText="1"/>
    </xf>
    <xf numFmtId="0" fontId="3" fillId="2" borderId="69" xfId="0" applyFont="1" applyFill="1" applyBorder="1" applyAlignment="1">
      <alignment wrapText="1"/>
    </xf>
    <xf numFmtId="38" fontId="4" fillId="0" borderId="104" xfId="2" applyFont="1" applyFill="1" applyBorder="1" applyAlignment="1">
      <alignment horizontal="right" wrapText="1"/>
    </xf>
    <xf numFmtId="38" fontId="4" fillId="0" borderId="148" xfId="2" applyFont="1" applyFill="1" applyBorder="1" applyAlignment="1">
      <alignment horizontal="right" wrapText="1"/>
    </xf>
    <xf numFmtId="38" fontId="4" fillId="0" borderId="149" xfId="2" applyFont="1" applyFill="1" applyBorder="1" applyAlignment="1">
      <alignment horizontal="right" wrapText="1"/>
    </xf>
    <xf numFmtId="0" fontId="3" fillId="0" borderId="7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176" fontId="3" fillId="0" borderId="67" xfId="1" applyNumberFormat="1" applyFont="1" applyBorder="1"/>
    <xf numFmtId="176" fontId="3" fillId="0" borderId="6" xfId="1" applyNumberFormat="1" applyFont="1" applyBorder="1"/>
    <xf numFmtId="0" fontId="3" fillId="0" borderId="7" xfId="0" applyFont="1" applyBorder="1" applyAlignment="1">
      <alignment vertical="center"/>
    </xf>
    <xf numFmtId="0" fontId="3" fillId="0" borderId="67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 wrapText="1"/>
    </xf>
    <xf numFmtId="0" fontId="3" fillId="0" borderId="37" xfId="0" applyFont="1" applyBorder="1"/>
    <xf numFmtId="176" fontId="3" fillId="0" borderId="61" xfId="1" applyNumberFormat="1" applyFont="1" applyBorder="1"/>
    <xf numFmtId="176" fontId="3" fillId="0" borderId="41" xfId="1" applyNumberFormat="1" applyFont="1" applyBorder="1"/>
    <xf numFmtId="0" fontId="3" fillId="0" borderId="45" xfId="0" applyFont="1" applyBorder="1"/>
    <xf numFmtId="0" fontId="3" fillId="0" borderId="41" xfId="0" applyFont="1" applyBorder="1"/>
    <xf numFmtId="0" fontId="6" fillId="2" borderId="78" xfId="0" applyFont="1" applyFill="1" applyBorder="1"/>
    <xf numFmtId="0" fontId="3" fillId="2" borderId="24" xfId="0" applyFont="1" applyFill="1" applyBorder="1" applyAlignment="1">
      <alignment horizontal="center" vertical="center"/>
    </xf>
    <xf numFmtId="0" fontId="3" fillId="0" borderId="104" xfId="0" applyFont="1" applyBorder="1" applyAlignment="1">
      <alignment vertical="center"/>
    </xf>
    <xf numFmtId="0" fontId="3" fillId="0" borderId="149" xfId="0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3" borderId="69" xfId="0" applyFont="1" applyFill="1" applyBorder="1"/>
    <xf numFmtId="0" fontId="3" fillId="2" borderId="36" xfId="0" applyFont="1" applyFill="1" applyBorder="1"/>
    <xf numFmtId="0" fontId="3" fillId="0" borderId="2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5" xfId="0" applyFont="1" applyBorder="1" applyAlignment="1">
      <alignment horizontal="right" wrapText="1"/>
    </xf>
    <xf numFmtId="0" fontId="9" fillId="0" borderId="7" xfId="0" applyFont="1" applyBorder="1"/>
    <xf numFmtId="0" fontId="9" fillId="0" borderId="2" xfId="0" applyFont="1" applyBorder="1"/>
    <xf numFmtId="0" fontId="9" fillId="0" borderId="6" xfId="0" applyFont="1" applyBorder="1"/>
    <xf numFmtId="0" fontId="9" fillId="0" borderId="11" xfId="0" applyFont="1" applyBorder="1"/>
    <xf numFmtId="0" fontId="9" fillId="0" borderId="15" xfId="0" applyFont="1" applyBorder="1"/>
    <xf numFmtId="0" fontId="9" fillId="0" borderId="17" xfId="0" applyFont="1" applyBorder="1"/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38" fontId="4" fillId="0" borderId="163" xfId="2" applyFont="1" applyFill="1" applyBorder="1" applyAlignment="1">
      <alignment horizontal="right"/>
    </xf>
    <xf numFmtId="38" fontId="4" fillId="0" borderId="148" xfId="2" applyFont="1" applyFill="1" applyBorder="1" applyAlignment="1">
      <alignment horizontal="right"/>
    </xf>
    <xf numFmtId="38" fontId="4" fillId="0" borderId="104" xfId="2" applyFont="1" applyFill="1" applyBorder="1" applyAlignment="1">
      <alignment horizontal="right"/>
    </xf>
    <xf numFmtId="0" fontId="3" fillId="2" borderId="69" xfId="0" applyFont="1" applyFill="1" applyBorder="1"/>
    <xf numFmtId="0" fontId="3" fillId="2" borderId="40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center" vertical="center" textRotation="255"/>
    </xf>
    <xf numFmtId="38" fontId="4" fillId="0" borderId="149" xfId="2" applyFont="1" applyFill="1" applyBorder="1" applyAlignment="1">
      <alignment horizontal="right"/>
    </xf>
    <xf numFmtId="0" fontId="3" fillId="2" borderId="0" xfId="0" applyFont="1" applyFill="1" applyAlignment="1">
      <alignment horizontal="center" vertical="top" textRotation="255" wrapText="1"/>
    </xf>
    <xf numFmtId="38" fontId="4" fillId="0" borderId="164" xfId="2" applyFont="1" applyFill="1" applyBorder="1" applyAlignment="1">
      <alignment horizontal="right" wrapText="1"/>
    </xf>
    <xf numFmtId="38" fontId="4" fillId="0" borderId="165" xfId="2" applyFont="1" applyFill="1" applyBorder="1" applyAlignment="1">
      <alignment horizontal="right" wrapText="1"/>
    </xf>
    <xf numFmtId="38" fontId="4" fillId="0" borderId="166" xfId="2" applyFont="1" applyFill="1" applyBorder="1" applyAlignment="1">
      <alignment horizontal="right" wrapText="1"/>
    </xf>
    <xf numFmtId="176" fontId="3" fillId="0" borderId="33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76" fontId="3" fillId="0" borderId="101" xfId="0" applyNumberFormat="1" applyFont="1" applyBorder="1" applyAlignment="1">
      <alignment horizontal="right"/>
    </xf>
    <xf numFmtId="176" fontId="3" fillId="0" borderId="80" xfId="0" applyNumberFormat="1" applyFont="1" applyBorder="1" applyAlignment="1">
      <alignment horizontal="right"/>
    </xf>
    <xf numFmtId="176" fontId="3" fillId="0" borderId="81" xfId="0" applyNumberFormat="1" applyFont="1" applyBorder="1" applyAlignment="1">
      <alignment horizontal="right"/>
    </xf>
    <xf numFmtId="176" fontId="3" fillId="0" borderId="85" xfId="0" applyNumberFormat="1" applyFont="1" applyBorder="1" applyAlignment="1">
      <alignment horizontal="right"/>
    </xf>
    <xf numFmtId="176" fontId="3" fillId="0" borderId="67" xfId="0" applyNumberFormat="1" applyFont="1" applyBorder="1" applyAlignment="1">
      <alignment horizontal="right"/>
    </xf>
    <xf numFmtId="0" fontId="13" fillId="0" borderId="0" xfId="0" applyFont="1"/>
    <xf numFmtId="0" fontId="3" fillId="0" borderId="148" xfId="0" applyFont="1" applyBorder="1"/>
    <xf numFmtId="0" fontId="3" fillId="0" borderId="104" xfId="0" applyFont="1" applyBorder="1"/>
    <xf numFmtId="0" fontId="3" fillId="0" borderId="62" xfId="0" applyFont="1" applyBorder="1"/>
    <xf numFmtId="0" fontId="3" fillId="0" borderId="149" xfId="0" applyFont="1" applyBorder="1"/>
    <xf numFmtId="0" fontId="3" fillId="0" borderId="38" xfId="0" applyFont="1" applyBorder="1" applyAlignment="1">
      <alignment horizontal="right"/>
    </xf>
    <xf numFmtId="176" fontId="10" fillId="0" borderId="167" xfId="0" applyNumberFormat="1" applyFont="1" applyBorder="1"/>
    <xf numFmtId="176" fontId="10" fillId="0" borderId="162" xfId="0" applyNumberFormat="1" applyFont="1" applyBorder="1"/>
    <xf numFmtId="176" fontId="10" fillId="0" borderId="172" xfId="0" applyNumberFormat="1" applyFont="1" applyBorder="1"/>
    <xf numFmtId="0" fontId="10" fillId="0" borderId="93" xfId="0" applyFont="1" applyBorder="1"/>
    <xf numFmtId="176" fontId="3" fillId="0" borderId="0" xfId="0" applyNumberFormat="1" applyFont="1" applyAlignment="1">
      <alignment horizontal="right"/>
    </xf>
    <xf numFmtId="181" fontId="3" fillId="0" borderId="0" xfId="0" applyNumberFormat="1" applyFont="1"/>
    <xf numFmtId="181" fontId="7" fillId="0" borderId="0" xfId="0" applyNumberFormat="1" applyFont="1"/>
    <xf numFmtId="182" fontId="7" fillId="0" borderId="0" xfId="0" applyNumberFormat="1" applyFont="1"/>
    <xf numFmtId="3" fontId="3" fillId="0" borderId="0" xfId="0" applyNumberFormat="1" applyFont="1" applyAlignment="1">
      <alignment horizontal="right"/>
    </xf>
    <xf numFmtId="180" fontId="7" fillId="0" borderId="0" xfId="0" applyNumberFormat="1" applyFont="1"/>
    <xf numFmtId="180" fontId="7" fillId="0" borderId="0" xfId="0" applyNumberFormat="1" applyFont="1" applyAlignment="1">
      <alignment horizontal="right"/>
    </xf>
    <xf numFmtId="180" fontId="7" fillId="0" borderId="0" xfId="1" applyNumberFormat="1" applyFont="1"/>
    <xf numFmtId="180" fontId="7" fillId="0" borderId="0" xfId="0" applyNumberFormat="1" applyFont="1" applyAlignment="1">
      <alignment wrapText="1"/>
    </xf>
    <xf numFmtId="180" fontId="7" fillId="0" borderId="0" xfId="0" applyNumberFormat="1" applyFont="1" applyAlignment="1">
      <alignment horizontal="right" wrapText="1"/>
    </xf>
    <xf numFmtId="180" fontId="14" fillId="0" borderId="0" xfId="0" applyNumberFormat="1" applyFont="1"/>
    <xf numFmtId="176" fontId="4" fillId="0" borderId="20" xfId="0" applyNumberFormat="1" applyFont="1" applyBorder="1"/>
    <xf numFmtId="176" fontId="4" fillId="0" borderId="67" xfId="0" applyNumberFormat="1" applyFont="1" applyBorder="1"/>
    <xf numFmtId="176" fontId="4" fillId="0" borderId="116" xfId="0" applyNumberFormat="1" applyFont="1" applyBorder="1" applyAlignment="1">
      <alignment wrapText="1"/>
    </xf>
    <xf numFmtId="176" fontId="4" fillId="0" borderId="20" xfId="0" applyNumberFormat="1" applyFont="1" applyBorder="1" applyAlignment="1">
      <alignment wrapText="1"/>
    </xf>
    <xf numFmtId="176" fontId="4" fillId="0" borderId="117" xfId="0" applyNumberFormat="1" applyFont="1" applyBorder="1" applyAlignment="1">
      <alignment wrapText="1"/>
    </xf>
    <xf numFmtId="176" fontId="4" fillId="0" borderId="91" xfId="0" applyNumberFormat="1" applyFont="1" applyBorder="1" applyAlignment="1">
      <alignment wrapText="1"/>
    </xf>
    <xf numFmtId="176" fontId="4" fillId="0" borderId="58" xfId="0" applyNumberFormat="1" applyFont="1" applyBorder="1" applyAlignment="1">
      <alignment wrapText="1"/>
    </xf>
    <xf numFmtId="176" fontId="4" fillId="0" borderId="57" xfId="0" applyNumberFormat="1" applyFont="1" applyBorder="1" applyAlignment="1">
      <alignment wrapText="1"/>
    </xf>
    <xf numFmtId="176" fontId="4" fillId="0" borderId="60" xfId="0" applyNumberFormat="1" applyFont="1" applyBorder="1"/>
    <xf numFmtId="176" fontId="4" fillId="0" borderId="72" xfId="0" applyNumberFormat="1" applyFont="1" applyBorder="1" applyAlignment="1">
      <alignment wrapText="1"/>
    </xf>
    <xf numFmtId="176" fontId="4" fillId="0" borderId="135" xfId="0" applyNumberFormat="1" applyFont="1" applyBorder="1"/>
    <xf numFmtId="176" fontId="4" fillId="0" borderId="10" xfId="0" applyNumberFormat="1" applyFont="1" applyBorder="1"/>
    <xf numFmtId="176" fontId="4" fillId="0" borderId="14" xfId="0" applyNumberFormat="1" applyFont="1" applyBorder="1"/>
    <xf numFmtId="49" fontId="4" fillId="0" borderId="118" xfId="0" applyNumberFormat="1" applyFont="1" applyBorder="1" applyAlignment="1">
      <alignment horizontal="right" wrapText="1"/>
    </xf>
    <xf numFmtId="176" fontId="4" fillId="0" borderId="10" xfId="0" applyNumberFormat="1" applyFont="1" applyBorder="1" applyAlignment="1">
      <alignment wrapText="1"/>
    </xf>
    <xf numFmtId="176" fontId="4" fillId="0" borderId="119" xfId="0" applyNumberFormat="1" applyFont="1" applyBorder="1" applyAlignment="1">
      <alignment wrapText="1"/>
    </xf>
    <xf numFmtId="49" fontId="4" fillId="0" borderId="136" xfId="0" applyNumberFormat="1" applyFont="1" applyBorder="1" applyAlignment="1">
      <alignment horizontal="right" wrapText="1"/>
    </xf>
    <xf numFmtId="176" fontId="4" fillId="0" borderId="92" xfId="0" applyNumberFormat="1" applyFont="1" applyBorder="1" applyAlignment="1">
      <alignment wrapText="1"/>
    </xf>
    <xf numFmtId="49" fontId="4" fillId="0" borderId="77" xfId="0" applyNumberFormat="1" applyFont="1" applyBorder="1" applyAlignment="1">
      <alignment horizontal="right" wrapText="1"/>
    </xf>
    <xf numFmtId="49" fontId="4" fillId="0" borderId="10" xfId="0" applyNumberFormat="1" applyFont="1" applyBorder="1" applyAlignment="1">
      <alignment horizontal="right" wrapText="1"/>
    </xf>
    <xf numFmtId="176" fontId="4" fillId="0" borderId="32" xfId="0" applyNumberFormat="1" applyFont="1" applyBorder="1" applyAlignment="1">
      <alignment wrapText="1"/>
    </xf>
    <xf numFmtId="176" fontId="4" fillId="0" borderId="48" xfId="0" applyNumberFormat="1" applyFont="1" applyBorder="1"/>
    <xf numFmtId="49" fontId="4" fillId="0" borderId="92" xfId="0" applyNumberFormat="1" applyFont="1" applyBorder="1" applyAlignment="1">
      <alignment horizontal="right" wrapText="1"/>
    </xf>
    <xf numFmtId="176" fontId="4" fillId="0" borderId="137" xfId="0" applyNumberFormat="1" applyFont="1" applyBorder="1"/>
    <xf numFmtId="176" fontId="4" fillId="0" borderId="139" xfId="0" applyNumberFormat="1" applyFont="1" applyBorder="1" applyAlignment="1">
      <alignment wrapText="1"/>
    </xf>
    <xf numFmtId="176" fontId="4" fillId="0" borderId="67" xfId="0" applyNumberFormat="1" applyFont="1" applyBorder="1" applyAlignment="1">
      <alignment wrapText="1"/>
    </xf>
    <xf numFmtId="176" fontId="4" fillId="0" borderId="57" xfId="0" applyNumberFormat="1" applyFont="1" applyBorder="1"/>
    <xf numFmtId="176" fontId="4" fillId="0" borderId="117" xfId="0" applyNumberFormat="1" applyFont="1" applyBorder="1"/>
    <xf numFmtId="176" fontId="4" fillId="0" borderId="21" xfId="0" applyNumberFormat="1" applyFont="1" applyBorder="1"/>
    <xf numFmtId="176" fontId="4" fillId="0" borderId="80" xfId="0" applyNumberFormat="1" applyFont="1" applyBorder="1"/>
    <xf numFmtId="49" fontId="4" fillId="0" borderId="122" xfId="0" applyNumberFormat="1" applyFont="1" applyBorder="1" applyAlignment="1">
      <alignment horizontal="right" wrapText="1"/>
    </xf>
    <xf numFmtId="176" fontId="4" fillId="0" borderId="21" xfId="0" applyNumberFormat="1" applyFont="1" applyBorder="1" applyAlignment="1">
      <alignment wrapText="1"/>
    </xf>
    <xf numFmtId="176" fontId="4" fillId="0" borderId="123" xfId="0" applyNumberFormat="1" applyFont="1" applyBorder="1" applyAlignment="1">
      <alignment wrapText="1"/>
    </xf>
    <xf numFmtId="49" fontId="4" fillId="0" borderId="140" xfId="0" applyNumberFormat="1" applyFont="1" applyBorder="1" applyAlignment="1">
      <alignment horizontal="right" wrapText="1"/>
    </xf>
    <xf numFmtId="176" fontId="4" fillId="0" borderId="96" xfId="0" applyNumberFormat="1" applyFont="1" applyBorder="1" applyAlignment="1">
      <alignment wrapText="1"/>
    </xf>
    <xf numFmtId="49" fontId="4" fillId="0" borderId="95" xfId="0" applyNumberFormat="1" applyFont="1" applyBorder="1" applyAlignment="1">
      <alignment horizontal="right" wrapText="1"/>
    </xf>
    <xf numFmtId="176" fontId="4" fillId="0" borderId="80" xfId="0" applyNumberFormat="1" applyFont="1" applyBorder="1" applyAlignment="1">
      <alignment wrapText="1"/>
    </xf>
    <xf numFmtId="49" fontId="4" fillId="0" borderId="21" xfId="0" applyNumberFormat="1" applyFont="1" applyBorder="1" applyAlignment="1">
      <alignment horizontal="right" wrapText="1"/>
    </xf>
    <xf numFmtId="176" fontId="4" fillId="0" borderId="81" xfId="0" applyNumberFormat="1" applyFont="1" applyBorder="1" applyAlignment="1">
      <alignment wrapText="1"/>
    </xf>
    <xf numFmtId="176" fontId="4" fillId="0" borderId="81" xfId="0" applyNumberFormat="1" applyFont="1" applyBorder="1"/>
    <xf numFmtId="49" fontId="4" fillId="0" borderId="162" xfId="0" applyNumberFormat="1" applyFont="1" applyBorder="1" applyAlignment="1">
      <alignment horizontal="right" wrapText="1"/>
    </xf>
    <xf numFmtId="176" fontId="4" fillId="0" borderId="123" xfId="0" applyNumberFormat="1" applyFont="1" applyBorder="1"/>
    <xf numFmtId="176" fontId="4" fillId="0" borderId="22" xfId="0" applyNumberFormat="1" applyFont="1" applyBorder="1" applyAlignment="1">
      <alignment wrapText="1"/>
    </xf>
    <xf numFmtId="176" fontId="4" fillId="0" borderId="22" xfId="0" applyNumberFormat="1" applyFont="1" applyBorder="1"/>
    <xf numFmtId="176" fontId="4" fillId="0" borderId="85" xfId="0" applyNumberFormat="1" applyFont="1" applyBorder="1"/>
    <xf numFmtId="49" fontId="4" fillId="0" borderId="126" xfId="0" applyNumberFormat="1" applyFont="1" applyBorder="1" applyAlignment="1">
      <alignment horizontal="right" wrapText="1"/>
    </xf>
    <xf numFmtId="176" fontId="4" fillId="0" borderId="127" xfId="0" applyNumberFormat="1" applyFont="1" applyBorder="1" applyAlignment="1">
      <alignment wrapText="1"/>
    </xf>
    <xf numFmtId="49" fontId="4" fillId="0" borderId="142" xfId="0" applyNumberFormat="1" applyFont="1" applyBorder="1" applyAlignment="1">
      <alignment horizontal="right" wrapText="1"/>
    </xf>
    <xf numFmtId="176" fontId="4" fillId="0" borderId="102" xfId="0" applyNumberFormat="1" applyFont="1" applyBorder="1" applyAlignment="1">
      <alignment wrapText="1"/>
    </xf>
    <xf numFmtId="49" fontId="4" fillId="0" borderId="103" xfId="0" applyNumberFormat="1" applyFont="1" applyBorder="1" applyAlignment="1">
      <alignment horizontal="right" wrapText="1"/>
    </xf>
    <xf numFmtId="176" fontId="4" fillId="0" borderId="85" xfId="0" applyNumberFormat="1" applyFont="1" applyBorder="1" applyAlignment="1">
      <alignment wrapText="1"/>
    </xf>
    <xf numFmtId="49" fontId="4" fillId="0" borderId="22" xfId="0" applyNumberFormat="1" applyFont="1" applyBorder="1" applyAlignment="1">
      <alignment horizontal="right" wrapText="1"/>
    </xf>
    <xf numFmtId="176" fontId="4" fillId="0" borderId="86" xfId="0" applyNumberFormat="1" applyFont="1" applyBorder="1" applyAlignment="1">
      <alignment wrapText="1"/>
    </xf>
    <xf numFmtId="176" fontId="4" fillId="0" borderId="86" xfId="0" applyNumberFormat="1" applyFont="1" applyBorder="1"/>
    <xf numFmtId="49" fontId="4" fillId="0" borderId="168" xfId="0" applyNumberFormat="1" applyFont="1" applyBorder="1" applyAlignment="1">
      <alignment horizontal="right" wrapText="1"/>
    </xf>
    <xf numFmtId="176" fontId="4" fillId="0" borderId="127" xfId="0" applyNumberFormat="1" applyFont="1" applyBorder="1"/>
    <xf numFmtId="49" fontId="4" fillId="0" borderId="10" xfId="0" applyNumberFormat="1" applyFont="1" applyBorder="1" applyAlignment="1">
      <alignment horizontal="right"/>
    </xf>
    <xf numFmtId="49" fontId="4" fillId="0" borderId="21" xfId="0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right"/>
    </xf>
    <xf numFmtId="49" fontId="4" fillId="0" borderId="128" xfId="0" applyNumberFormat="1" applyFont="1" applyBorder="1" applyAlignment="1">
      <alignment horizontal="right" wrapText="1"/>
    </xf>
    <xf numFmtId="176" fontId="4" fillId="0" borderId="129" xfId="0" applyNumberFormat="1" applyFont="1" applyBorder="1" applyAlignment="1">
      <alignment wrapText="1"/>
    </xf>
    <xf numFmtId="176" fontId="4" fillId="0" borderId="130" xfId="0" applyNumberFormat="1" applyFont="1" applyBorder="1" applyAlignment="1">
      <alignment wrapText="1"/>
    </xf>
    <xf numFmtId="49" fontId="4" fillId="0" borderId="143" xfId="0" applyNumberFormat="1" applyFont="1" applyBorder="1" applyAlignment="1">
      <alignment horizontal="right" wrapText="1"/>
    </xf>
    <xf numFmtId="176" fontId="4" fillId="0" borderId="144" xfId="0" applyNumberFormat="1" applyFont="1" applyBorder="1" applyAlignment="1">
      <alignment wrapText="1"/>
    </xf>
    <xf numFmtId="49" fontId="4" fillId="0" borderId="145" xfId="0" applyNumberFormat="1" applyFont="1" applyBorder="1" applyAlignment="1">
      <alignment horizontal="right" wrapText="1"/>
    </xf>
    <xf numFmtId="176" fontId="4" fillId="0" borderId="146" xfId="0" applyNumberFormat="1" applyFont="1" applyBorder="1" applyAlignment="1">
      <alignment wrapText="1"/>
    </xf>
    <xf numFmtId="49" fontId="4" fillId="0" borderId="129" xfId="0" applyNumberFormat="1" applyFont="1" applyBorder="1" applyAlignment="1">
      <alignment horizontal="right" wrapText="1"/>
    </xf>
    <xf numFmtId="176" fontId="4" fillId="0" borderId="150" xfId="0" applyNumberFormat="1" applyFont="1" applyBorder="1" applyAlignment="1">
      <alignment wrapText="1"/>
    </xf>
    <xf numFmtId="176" fontId="4" fillId="0" borderId="129" xfId="0" applyNumberFormat="1" applyFont="1" applyBorder="1"/>
    <xf numFmtId="176" fontId="4" fillId="0" borderId="150" xfId="0" applyNumberFormat="1" applyFont="1" applyBorder="1"/>
    <xf numFmtId="49" fontId="4" fillId="0" borderId="169" xfId="0" applyNumberFormat="1" applyFont="1" applyBorder="1" applyAlignment="1">
      <alignment horizontal="right" wrapText="1"/>
    </xf>
    <xf numFmtId="176" fontId="4" fillId="0" borderId="130" xfId="0" applyNumberFormat="1" applyFont="1" applyBorder="1"/>
    <xf numFmtId="0" fontId="6" fillId="0" borderId="15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right"/>
    </xf>
    <xf numFmtId="0" fontId="3" fillId="0" borderId="58" xfId="0" applyFont="1" applyBorder="1" applyAlignment="1">
      <alignment horizontal="right"/>
    </xf>
    <xf numFmtId="0" fontId="0" fillId="0" borderId="46" xfId="0" applyBorder="1" applyAlignment="1">
      <alignment horizontal="right"/>
    </xf>
    <xf numFmtId="0" fontId="3" fillId="0" borderId="42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0" fillId="0" borderId="95" xfId="0" applyBorder="1" applyAlignment="1">
      <alignment horizontal="right"/>
    </xf>
    <xf numFmtId="0" fontId="0" fillId="0" borderId="103" xfId="0" applyBorder="1" applyAlignment="1">
      <alignment horizontal="right"/>
    </xf>
    <xf numFmtId="176" fontId="3" fillId="0" borderId="20" xfId="1" applyNumberFormat="1" applyFont="1" applyFill="1" applyBorder="1"/>
    <xf numFmtId="176" fontId="3" fillId="0" borderId="4" xfId="1" applyNumberFormat="1" applyFont="1" applyFill="1" applyBorder="1"/>
    <xf numFmtId="176" fontId="3" fillId="0" borderId="5" xfId="1" applyNumberFormat="1" applyFont="1" applyFill="1" applyBorder="1"/>
    <xf numFmtId="176" fontId="3" fillId="0" borderId="10" xfId="1" applyNumberFormat="1" applyFont="1" applyFill="1" applyBorder="1"/>
    <xf numFmtId="176" fontId="3" fillId="0" borderId="53" xfId="1" applyNumberFormat="1" applyFont="1" applyFill="1" applyBorder="1"/>
    <xf numFmtId="0" fontId="3" fillId="0" borderId="57" xfId="0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38" fontId="3" fillId="0" borderId="7" xfId="2" applyFont="1" applyFill="1" applyBorder="1" applyAlignment="1">
      <alignment horizontal="right"/>
    </xf>
    <xf numFmtId="38" fontId="3" fillId="0" borderId="68" xfId="2" applyFont="1" applyFill="1" applyBorder="1" applyAlignment="1">
      <alignment horizontal="right"/>
    </xf>
    <xf numFmtId="38" fontId="3" fillId="0" borderId="6" xfId="2" applyFont="1" applyFill="1" applyBorder="1" applyAlignment="1">
      <alignment horizontal="right"/>
    </xf>
    <xf numFmtId="176" fontId="3" fillId="0" borderId="22" xfId="1" applyNumberFormat="1" applyFont="1" applyFill="1" applyBorder="1"/>
    <xf numFmtId="38" fontId="3" fillId="0" borderId="64" xfId="0" applyNumberFormat="1" applyFont="1" applyBorder="1"/>
    <xf numFmtId="38" fontId="3" fillId="0" borderId="7" xfId="0" applyNumberFormat="1" applyFont="1" applyBorder="1"/>
    <xf numFmtId="176" fontId="3" fillId="0" borderId="82" xfId="1" applyNumberFormat="1" applyFont="1" applyFill="1" applyBorder="1"/>
    <xf numFmtId="0" fontId="3" fillId="0" borderId="67" xfId="0" applyFont="1" applyBorder="1" applyAlignment="1">
      <alignment vertical="center"/>
    </xf>
    <xf numFmtId="176" fontId="3" fillId="0" borderId="58" xfId="1" applyNumberFormat="1" applyFont="1" applyFill="1" applyBorder="1"/>
    <xf numFmtId="176" fontId="3" fillId="0" borderId="67" xfId="1" applyNumberFormat="1" applyFont="1" applyFill="1" applyBorder="1"/>
    <xf numFmtId="176" fontId="3" fillId="0" borderId="61" xfId="1" applyNumberFormat="1" applyFont="1" applyFill="1" applyBorder="1"/>
    <xf numFmtId="0" fontId="3" fillId="0" borderId="14" xfId="0" applyFont="1" applyBorder="1" applyAlignment="1">
      <alignment vertical="center"/>
    </xf>
    <xf numFmtId="176" fontId="3" fillId="0" borderId="38" xfId="1" applyNumberFormat="1" applyFont="1" applyFill="1" applyBorder="1"/>
    <xf numFmtId="176" fontId="3" fillId="0" borderId="41" xfId="1" applyNumberFormat="1" applyFont="1" applyFill="1" applyBorder="1"/>
    <xf numFmtId="176" fontId="3" fillId="0" borderId="27" xfId="1" applyNumberFormat="1" applyFont="1" applyFill="1" applyBorder="1"/>
    <xf numFmtId="176" fontId="3" fillId="0" borderId="51" xfId="1" applyNumberFormat="1" applyFont="1" applyFill="1" applyBorder="1"/>
    <xf numFmtId="176" fontId="3" fillId="0" borderId="46" xfId="1" applyNumberFormat="1" applyFont="1" applyFill="1" applyBorder="1"/>
    <xf numFmtId="176" fontId="3" fillId="0" borderId="14" xfId="1" applyNumberFormat="1" applyFont="1" applyFill="1" applyBorder="1"/>
    <xf numFmtId="176" fontId="3" fillId="0" borderId="49" xfId="1" applyNumberFormat="1" applyFont="1" applyFill="1" applyBorder="1"/>
    <xf numFmtId="0" fontId="3" fillId="0" borderId="6" xfId="0" applyFont="1" applyBorder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176" fontId="3" fillId="0" borderId="52" xfId="1" applyNumberFormat="1" applyFont="1" applyFill="1" applyBorder="1"/>
    <xf numFmtId="176" fontId="3" fillId="0" borderId="154" xfId="1" applyNumberFormat="1" applyFont="1" applyFill="1" applyBorder="1"/>
    <xf numFmtId="176" fontId="3" fillId="0" borderId="56" xfId="1" applyNumberFormat="1" applyFont="1" applyFill="1" applyBorder="1"/>
    <xf numFmtId="176" fontId="3" fillId="0" borderId="6" xfId="1" applyNumberFormat="1" applyFont="1" applyFill="1" applyBorder="1"/>
    <xf numFmtId="176" fontId="3" fillId="0" borderId="15" xfId="1" applyNumberFormat="1" applyFont="1" applyFill="1" applyBorder="1"/>
    <xf numFmtId="38" fontId="3" fillId="0" borderId="88" xfId="2" applyFont="1" applyFill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39" xfId="0" applyFont="1" applyBorder="1"/>
    <xf numFmtId="0" fontId="10" fillId="0" borderId="40" xfId="0" applyFont="1" applyBorder="1"/>
    <xf numFmtId="0" fontId="10" fillId="0" borderId="41" xfId="0" applyFont="1" applyBorder="1"/>
    <xf numFmtId="176" fontId="10" fillId="0" borderId="58" xfId="0" applyNumberFormat="1" applyFont="1" applyBorder="1"/>
    <xf numFmtId="176" fontId="10" fillId="0" borderId="20" xfId="0" applyNumberFormat="1" applyFont="1" applyBorder="1"/>
    <xf numFmtId="176" fontId="10" fillId="0" borderId="59" xfId="0" applyNumberFormat="1" applyFont="1" applyBorder="1"/>
    <xf numFmtId="176" fontId="10" fillId="0" borderId="60" xfId="0" applyNumberFormat="1" applyFont="1" applyBorder="1"/>
    <xf numFmtId="176" fontId="10" fillId="0" borderId="61" xfId="0" applyNumberFormat="1" applyFont="1" applyBorder="1"/>
    <xf numFmtId="176" fontId="10" fillId="0" borderId="38" xfId="1" applyNumberFormat="1" applyFont="1" applyFill="1" applyBorder="1"/>
    <xf numFmtId="176" fontId="10" fillId="0" borderId="4" xfId="1" applyNumberFormat="1" applyFont="1" applyFill="1" applyBorder="1"/>
    <xf numFmtId="176" fontId="10" fillId="0" borderId="39" xfId="1" applyNumberFormat="1" applyFont="1" applyFill="1" applyBorder="1"/>
    <xf numFmtId="176" fontId="10" fillId="0" borderId="40" xfId="1" applyNumberFormat="1" applyFont="1" applyFill="1" applyBorder="1"/>
    <xf numFmtId="176" fontId="10" fillId="0" borderId="41" xfId="1" applyNumberFormat="1" applyFont="1" applyFill="1" applyBorder="1"/>
    <xf numFmtId="0" fontId="10" fillId="0" borderId="35" xfId="0" applyFont="1" applyBorder="1"/>
    <xf numFmtId="0" fontId="10" fillId="0" borderId="36" xfId="0" applyFont="1" applyBorder="1"/>
    <xf numFmtId="0" fontId="10" fillId="0" borderId="37" xfId="0" applyFont="1" applyBorder="1"/>
    <xf numFmtId="176" fontId="10" fillId="0" borderId="103" xfId="1" applyNumberFormat="1" applyFont="1" applyFill="1" applyBorder="1"/>
    <xf numFmtId="176" fontId="10" fillId="0" borderId="22" xfId="1" applyNumberFormat="1" applyFont="1" applyFill="1" applyBorder="1"/>
    <xf numFmtId="176" fontId="10" fillId="0" borderId="171" xfId="1" applyNumberFormat="1" applyFont="1" applyFill="1" applyBorder="1"/>
    <xf numFmtId="176" fontId="10" fillId="0" borderId="170" xfId="1" applyNumberFormat="1" applyFont="1" applyFill="1" applyBorder="1"/>
    <xf numFmtId="0" fontId="10" fillId="0" borderId="155" xfId="0" applyFont="1" applyBorder="1"/>
    <xf numFmtId="176" fontId="10" fillId="0" borderId="46" xfId="1" applyNumberFormat="1" applyFont="1" applyFill="1" applyBorder="1"/>
    <xf numFmtId="176" fontId="10" fillId="0" borderId="10" xfId="1" applyNumberFormat="1" applyFont="1" applyFill="1" applyBorder="1"/>
    <xf numFmtId="176" fontId="10" fillId="0" borderId="47" xfId="1" applyNumberFormat="1" applyFont="1" applyFill="1" applyBorder="1"/>
    <xf numFmtId="176" fontId="10" fillId="0" borderId="48" xfId="1" applyNumberFormat="1" applyFont="1" applyFill="1" applyBorder="1"/>
    <xf numFmtId="176" fontId="10" fillId="0" borderId="49" xfId="1" applyNumberFormat="1" applyFont="1" applyFill="1" applyBorder="1"/>
    <xf numFmtId="176" fontId="10" fillId="0" borderId="27" xfId="1" applyNumberFormat="1" applyFont="1" applyFill="1" applyBorder="1"/>
    <xf numFmtId="176" fontId="10" fillId="0" borderId="5" xfId="1" applyNumberFormat="1" applyFont="1" applyFill="1" applyBorder="1"/>
    <xf numFmtId="176" fontId="10" fillId="0" borderId="50" xfId="1" applyNumberFormat="1" applyFont="1" applyFill="1" applyBorder="1"/>
    <xf numFmtId="176" fontId="10" fillId="0" borderId="25" xfId="1" applyNumberFormat="1" applyFont="1" applyFill="1" applyBorder="1"/>
    <xf numFmtId="176" fontId="10" fillId="0" borderId="51" xfId="1" applyNumberFormat="1" applyFont="1" applyFill="1" applyBorder="1"/>
    <xf numFmtId="176" fontId="10" fillId="0" borderId="52" xfId="1" applyNumberFormat="1" applyFont="1" applyFill="1" applyBorder="1"/>
    <xf numFmtId="176" fontId="10" fillId="0" borderId="53" xfId="1" applyNumberFormat="1" applyFont="1" applyFill="1" applyBorder="1"/>
    <xf numFmtId="176" fontId="10" fillId="0" borderId="54" xfId="1" applyNumberFormat="1" applyFont="1" applyFill="1" applyBorder="1"/>
    <xf numFmtId="176" fontId="10" fillId="0" borderId="55" xfId="1" applyNumberFormat="1" applyFont="1" applyFill="1" applyBorder="1"/>
    <xf numFmtId="176" fontId="10" fillId="0" borderId="56" xfId="1" applyNumberFormat="1" applyFont="1" applyFill="1" applyBorder="1"/>
    <xf numFmtId="0" fontId="3" fillId="0" borderId="161" xfId="0" applyFont="1" applyBorder="1" applyAlignment="1">
      <alignment horizontal="center" vertical="center"/>
    </xf>
    <xf numFmtId="0" fontId="15" fillId="0" borderId="0" xfId="0" applyFont="1"/>
    <xf numFmtId="0" fontId="9" fillId="0" borderId="28" xfId="0" applyFont="1" applyBorder="1"/>
    <xf numFmtId="0" fontId="9" fillId="0" borderId="104" xfId="0" applyFont="1" applyBorder="1"/>
    <xf numFmtId="176" fontId="9" fillId="0" borderId="10" xfId="1" applyNumberFormat="1" applyFont="1" applyFill="1" applyBorder="1"/>
    <xf numFmtId="176" fontId="9" fillId="0" borderId="22" xfId="1" applyNumberFormat="1" applyFont="1" applyFill="1" applyBorder="1" applyAlignment="1">
      <alignment horizontal="right"/>
    </xf>
    <xf numFmtId="176" fontId="9" fillId="0" borderId="32" xfId="1" applyNumberFormat="1" applyFont="1" applyFill="1" applyBorder="1"/>
    <xf numFmtId="0" fontId="9" fillId="0" borderId="29" xfId="0" applyFont="1" applyBorder="1"/>
    <xf numFmtId="0" fontId="9" fillId="0" borderId="29" xfId="0" applyFont="1" applyBorder="1" applyAlignment="1">
      <alignment horizontal="right"/>
    </xf>
    <xf numFmtId="0" fontId="9" fillId="0" borderId="63" xfId="0" applyFont="1" applyBorder="1"/>
    <xf numFmtId="0" fontId="9" fillId="0" borderId="149" xfId="0" applyFont="1" applyBorder="1"/>
    <xf numFmtId="176" fontId="9" fillId="0" borderId="5" xfId="1" applyNumberFormat="1" applyFont="1" applyFill="1" applyBorder="1"/>
    <xf numFmtId="176" fontId="9" fillId="0" borderId="5" xfId="1" applyNumberFormat="1" applyFont="1" applyFill="1" applyBorder="1" applyAlignment="1">
      <alignment horizontal="right"/>
    </xf>
    <xf numFmtId="176" fontId="9" fillId="0" borderId="33" xfId="1" applyNumberFormat="1" applyFont="1" applyFill="1" applyBorder="1"/>
    <xf numFmtId="0" fontId="9" fillId="0" borderId="148" xfId="0" applyFont="1" applyBorder="1"/>
    <xf numFmtId="0" fontId="9" fillId="0" borderId="28" xfId="0" applyFont="1" applyBorder="1" applyAlignment="1">
      <alignment horizontal="right"/>
    </xf>
    <xf numFmtId="176" fontId="9" fillId="0" borderId="22" xfId="1" applyNumberFormat="1" applyFont="1" applyFill="1" applyBorder="1"/>
    <xf numFmtId="176" fontId="9" fillId="0" borderId="86" xfId="1" applyNumberFormat="1" applyFont="1" applyFill="1" applyBorder="1"/>
    <xf numFmtId="176" fontId="9" fillId="0" borderId="10" xfId="1" applyNumberFormat="1" applyFont="1" applyFill="1" applyBorder="1" applyAlignment="1">
      <alignment horizontal="right"/>
    </xf>
    <xf numFmtId="0" fontId="9" fillId="0" borderId="63" xfId="0" applyFont="1" applyBorder="1" applyAlignment="1">
      <alignment horizontal="right"/>
    </xf>
    <xf numFmtId="0" fontId="9" fillId="0" borderId="148" xfId="0" applyFont="1" applyBorder="1" applyAlignment="1">
      <alignment horizontal="right"/>
    </xf>
    <xf numFmtId="176" fontId="9" fillId="0" borderId="53" xfId="1" applyNumberFormat="1" applyFont="1" applyFill="1" applyBorder="1"/>
    <xf numFmtId="176" fontId="9" fillId="0" borderId="53" xfId="1" applyNumberFormat="1" applyFont="1" applyFill="1" applyBorder="1" applyAlignment="1">
      <alignment horizontal="right"/>
    </xf>
    <xf numFmtId="176" fontId="9" fillId="0" borderId="66" xfId="1" applyNumberFormat="1" applyFont="1" applyFill="1" applyBorder="1"/>
    <xf numFmtId="176" fontId="6" fillId="0" borderId="21" xfId="1" applyNumberFormat="1" applyFont="1" applyFill="1" applyBorder="1" applyAlignment="1">
      <alignment horizontal="right"/>
    </xf>
    <xf numFmtId="0" fontId="3" fillId="0" borderId="46" xfId="0" applyFont="1" applyBorder="1" applyAlignment="1">
      <alignment horizontal="right"/>
    </xf>
    <xf numFmtId="176" fontId="4" fillId="0" borderId="10" xfId="1" applyNumberFormat="1" applyFont="1" applyFill="1" applyBorder="1"/>
    <xf numFmtId="176" fontId="4" fillId="0" borderId="14" xfId="1" applyNumberFormat="1" applyFont="1" applyFill="1" applyBorder="1"/>
    <xf numFmtId="176" fontId="4" fillId="0" borderId="32" xfId="1" applyNumberFormat="1" applyFont="1" applyFill="1" applyBorder="1"/>
    <xf numFmtId="176" fontId="6" fillId="0" borderId="4" xfId="1" applyNumberFormat="1" applyFont="1" applyFill="1" applyBorder="1" applyAlignment="1">
      <alignment horizontal="right"/>
    </xf>
    <xf numFmtId="0" fontId="3" fillId="0" borderId="93" xfId="0" applyFont="1" applyBorder="1" applyAlignment="1">
      <alignment horizontal="right"/>
    </xf>
    <xf numFmtId="176" fontId="4" fillId="0" borderId="21" xfId="1" applyNumberFormat="1" applyFont="1" applyFill="1" applyBorder="1" applyAlignment="1">
      <alignment horizontal="right"/>
    </xf>
    <xf numFmtId="176" fontId="4" fillId="0" borderId="80" xfId="1" applyNumberFormat="1" applyFont="1" applyFill="1" applyBorder="1" applyAlignment="1">
      <alignment horizontal="right"/>
    </xf>
    <xf numFmtId="176" fontId="6" fillId="0" borderId="31" xfId="1" applyNumberFormat="1" applyFont="1" applyFill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9" xfId="0" applyFont="1" applyBorder="1" applyAlignment="1">
      <alignment horizontal="right"/>
    </xf>
    <xf numFmtId="176" fontId="4" fillId="0" borderId="5" xfId="1" applyNumberFormat="1" applyFont="1" applyFill="1" applyBorder="1" applyAlignment="1">
      <alignment horizontal="right"/>
    </xf>
    <xf numFmtId="0" fontId="3" fillId="0" borderId="95" xfId="0" applyFont="1" applyBorder="1" applyAlignment="1">
      <alignment horizontal="right"/>
    </xf>
    <xf numFmtId="176" fontId="4" fillId="0" borderId="33" xfId="1" applyNumberFormat="1" applyFont="1" applyFill="1" applyBorder="1" applyAlignment="1">
      <alignment horizontal="right"/>
    </xf>
    <xf numFmtId="176" fontId="4" fillId="0" borderId="21" xfId="1" applyNumberFormat="1" applyFont="1" applyFill="1" applyBorder="1" applyAlignment="1">
      <alignment horizontal="right" shrinkToFit="1"/>
    </xf>
    <xf numFmtId="176" fontId="4" fillId="0" borderId="80" xfId="1" applyNumberFormat="1" applyFont="1" applyFill="1" applyBorder="1" applyAlignment="1">
      <alignment horizontal="right" shrinkToFit="1"/>
    </xf>
    <xf numFmtId="176" fontId="4" fillId="0" borderId="81" xfId="1" applyNumberFormat="1" applyFont="1" applyFill="1" applyBorder="1" applyAlignment="1">
      <alignment horizontal="right" shrinkToFit="1"/>
    </xf>
    <xf numFmtId="176" fontId="6" fillId="0" borderId="4" xfId="1" applyNumberFormat="1" applyFont="1" applyFill="1" applyBorder="1" applyAlignment="1">
      <alignment horizontal="right" shrinkToFit="1"/>
    </xf>
    <xf numFmtId="176" fontId="4" fillId="0" borderId="4" xfId="1" applyNumberFormat="1" applyFont="1" applyFill="1" applyBorder="1" applyAlignment="1">
      <alignment horizontal="right" shrinkToFit="1"/>
    </xf>
    <xf numFmtId="176" fontId="4" fillId="0" borderId="10" xfId="1" applyNumberFormat="1" applyFont="1" applyFill="1" applyBorder="1" applyAlignment="1">
      <alignment horizontal="right" shrinkToFit="1"/>
    </xf>
    <xf numFmtId="176" fontId="4" fillId="0" borderId="21" xfId="1" applyNumberFormat="1" applyFont="1" applyFill="1" applyBorder="1"/>
    <xf numFmtId="176" fontId="4" fillId="0" borderId="81" xfId="1" applyNumberFormat="1" applyFont="1" applyFill="1" applyBorder="1"/>
    <xf numFmtId="0" fontId="3" fillId="0" borderId="52" xfId="0" applyFont="1" applyBorder="1" applyAlignment="1">
      <alignment horizontal="right" vertical="center"/>
    </xf>
    <xf numFmtId="176" fontId="4" fillId="0" borderId="53" xfId="1" applyNumberFormat="1" applyFont="1" applyFill="1" applyBorder="1"/>
    <xf numFmtId="176" fontId="4" fillId="0" borderId="53" xfId="1" applyNumberFormat="1" applyFont="1" applyFill="1" applyBorder="1" applyAlignment="1">
      <alignment horizontal="right" shrinkToFit="1"/>
    </xf>
    <xf numFmtId="176" fontId="4" fillId="0" borderId="154" xfId="1" applyNumberFormat="1" applyFont="1" applyFill="1" applyBorder="1"/>
    <xf numFmtId="0" fontId="3" fillId="0" borderId="52" xfId="0" applyFont="1" applyBorder="1" applyAlignment="1">
      <alignment horizontal="right"/>
    </xf>
    <xf numFmtId="176" fontId="4" fillId="0" borderId="53" xfId="1" applyNumberFormat="1" applyFont="1" applyFill="1" applyBorder="1" applyAlignment="1">
      <alignment horizontal="right"/>
    </xf>
    <xf numFmtId="176" fontId="4" fillId="0" borderId="154" xfId="1" applyNumberFormat="1" applyFont="1" applyFill="1" applyBorder="1" applyAlignment="1">
      <alignment horizontal="right"/>
    </xf>
    <xf numFmtId="176" fontId="4" fillId="0" borderId="66" xfId="1" applyNumberFormat="1" applyFont="1" applyFill="1" applyBorder="1"/>
    <xf numFmtId="176" fontId="4" fillId="0" borderId="4" xfId="1" applyNumberFormat="1" applyFont="1" applyFill="1" applyBorder="1"/>
    <xf numFmtId="176" fontId="4" fillId="0" borderId="6" xfId="1" applyNumberFormat="1" applyFont="1" applyFill="1" applyBorder="1"/>
    <xf numFmtId="176" fontId="4" fillId="0" borderId="31" xfId="1" applyNumberFormat="1" applyFont="1" applyFill="1" applyBorder="1"/>
    <xf numFmtId="176" fontId="4" fillId="0" borderId="81" xfId="1" applyNumberFormat="1" applyFont="1" applyFill="1" applyBorder="1" applyAlignment="1">
      <alignment horizontal="right"/>
    </xf>
    <xf numFmtId="176" fontId="4" fillId="0" borderId="5" xfId="1" applyNumberFormat="1" applyFont="1" applyFill="1" applyBorder="1"/>
    <xf numFmtId="176" fontId="4" fillId="0" borderId="15" xfId="1" applyNumberFormat="1" applyFont="1" applyFill="1" applyBorder="1"/>
    <xf numFmtId="176" fontId="6" fillId="0" borderId="31" xfId="1" applyNumberFormat="1" applyFont="1" applyFill="1" applyBorder="1" applyAlignment="1">
      <alignment horizontal="right" shrinkToFit="1"/>
    </xf>
    <xf numFmtId="176" fontId="4" fillId="0" borderId="33" xfId="1" applyNumberFormat="1" applyFont="1" applyFill="1" applyBorder="1"/>
    <xf numFmtId="176" fontId="4" fillId="0" borderId="10" xfId="1" applyNumberFormat="1" applyFont="1" applyFill="1" applyBorder="1" applyAlignment="1">
      <alignment horizontal="right"/>
    </xf>
    <xf numFmtId="176" fontId="4" fillId="0" borderId="14" xfId="1" applyNumberFormat="1" applyFont="1" applyFill="1" applyBorder="1" applyAlignment="1">
      <alignment horizontal="right"/>
    </xf>
    <xf numFmtId="176" fontId="6" fillId="0" borderId="10" xfId="1" applyNumberFormat="1" applyFont="1" applyFill="1" applyBorder="1" applyAlignment="1">
      <alignment horizontal="center"/>
    </xf>
    <xf numFmtId="176" fontId="6" fillId="0" borderId="32" xfId="1" applyNumberFormat="1" applyFont="1" applyFill="1" applyBorder="1" applyAlignment="1">
      <alignment horizontal="center"/>
    </xf>
    <xf numFmtId="0" fontId="3" fillId="0" borderId="104" xfId="0" applyFont="1" applyBorder="1" applyAlignment="1">
      <alignment horizontal="right"/>
    </xf>
    <xf numFmtId="0" fontId="3" fillId="0" borderId="148" xfId="0" applyFont="1" applyBorder="1" applyAlignment="1">
      <alignment horizontal="right"/>
    </xf>
    <xf numFmtId="0" fontId="3" fillId="0" borderId="27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10" fillId="3" borderId="69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177" fontId="6" fillId="0" borderId="10" xfId="1" applyNumberFormat="1" applyFont="1" applyFill="1" applyBorder="1" applyAlignment="1">
      <alignment vertical="center"/>
    </xf>
    <xf numFmtId="177" fontId="6" fillId="0" borderId="32" xfId="1" applyNumberFormat="1" applyFont="1" applyFill="1" applyBorder="1" applyAlignment="1">
      <alignment vertical="center"/>
    </xf>
    <xf numFmtId="177" fontId="6" fillId="0" borderId="5" xfId="1" applyNumberFormat="1" applyFont="1" applyFill="1" applyBorder="1" applyAlignment="1">
      <alignment vertical="center"/>
    </xf>
    <xf numFmtId="177" fontId="6" fillId="0" borderId="33" xfId="1" applyNumberFormat="1" applyFont="1" applyFill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148" xfId="0" applyFont="1" applyBorder="1" applyAlignment="1">
      <alignment vertical="center"/>
    </xf>
    <xf numFmtId="177" fontId="6" fillId="0" borderId="53" xfId="1" applyNumberFormat="1" applyFont="1" applyFill="1" applyBorder="1" applyAlignment="1">
      <alignment vertical="center"/>
    </xf>
    <xf numFmtId="177" fontId="6" fillId="0" borderId="66" xfId="1" applyNumberFormat="1" applyFont="1" applyFill="1" applyBorder="1" applyAlignment="1">
      <alignment vertical="center"/>
    </xf>
    <xf numFmtId="0" fontId="3" fillId="3" borderId="69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0" borderId="28" xfId="0" applyFont="1" applyBorder="1" applyAlignment="1">
      <alignment horizontal="right" vertical="center"/>
    </xf>
    <xf numFmtId="38" fontId="3" fillId="0" borderId="7" xfId="2" applyFont="1" applyFill="1" applyBorder="1" applyAlignment="1">
      <alignment horizontal="right" vertical="center"/>
    </xf>
    <xf numFmtId="0" fontId="3" fillId="0" borderId="87" xfId="0" applyFont="1" applyBorder="1" applyAlignment="1">
      <alignment horizontal="right" vertical="center"/>
    </xf>
    <xf numFmtId="176" fontId="3" fillId="0" borderId="101" xfId="0" applyNumberFormat="1" applyFont="1" applyBorder="1" applyAlignment="1">
      <alignment horizontal="right" vertical="center"/>
    </xf>
    <xf numFmtId="0" fontId="3" fillId="0" borderId="63" xfId="0" applyFont="1" applyBorder="1" applyAlignment="1">
      <alignment horizontal="right" vertical="center" wrapText="1"/>
    </xf>
    <xf numFmtId="38" fontId="3" fillId="0" borderId="68" xfId="2" applyFont="1" applyFill="1" applyBorder="1" applyAlignment="1">
      <alignment horizontal="right" vertical="center"/>
    </xf>
    <xf numFmtId="0" fontId="3" fillId="0" borderId="93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 wrapText="1"/>
    </xf>
    <xf numFmtId="0" fontId="3" fillId="0" borderId="99" xfId="0" applyFont="1" applyBorder="1" applyAlignment="1">
      <alignment horizontal="right" vertical="center"/>
    </xf>
    <xf numFmtId="176" fontId="3" fillId="0" borderId="80" xfId="0" applyNumberFormat="1" applyFont="1" applyBorder="1" applyAlignment="1">
      <alignment horizontal="right" vertical="center"/>
    </xf>
    <xf numFmtId="0" fontId="3" fillId="0" borderId="95" xfId="0" applyFont="1" applyBorder="1" applyAlignment="1">
      <alignment horizontal="right" vertical="center"/>
    </xf>
    <xf numFmtId="38" fontId="3" fillId="0" borderId="6" xfId="2" applyFont="1" applyFill="1" applyBorder="1" applyAlignment="1">
      <alignment horizontal="right" vertical="center"/>
    </xf>
    <xf numFmtId="176" fontId="3" fillId="0" borderId="85" xfId="0" applyNumberFormat="1" applyFont="1" applyBorder="1" applyAlignment="1">
      <alignment horizontal="right" vertical="center"/>
    </xf>
    <xf numFmtId="176" fontId="3" fillId="0" borderId="67" xfId="0" applyNumberFormat="1" applyFont="1" applyBorder="1" applyAlignment="1">
      <alignment horizontal="right" vertical="center"/>
    </xf>
    <xf numFmtId="0" fontId="3" fillId="0" borderId="88" xfId="0" applyFont="1" applyBorder="1" applyAlignment="1">
      <alignment horizontal="right" vertical="center"/>
    </xf>
    <xf numFmtId="0" fontId="3" fillId="0" borderId="104" xfId="0" applyFont="1" applyBorder="1" applyAlignment="1">
      <alignment horizontal="right" vertical="center"/>
    </xf>
    <xf numFmtId="0" fontId="3" fillId="0" borderId="63" xfId="0" applyFont="1" applyBorder="1" applyAlignment="1">
      <alignment horizontal="right" vertical="center"/>
    </xf>
    <xf numFmtId="0" fontId="3" fillId="0" borderId="14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62" xfId="0" applyFont="1" applyBorder="1" applyAlignment="1">
      <alignment horizontal="right" vertical="center"/>
    </xf>
    <xf numFmtId="0" fontId="3" fillId="0" borderId="149" xfId="0" applyFont="1" applyBorder="1" applyAlignment="1">
      <alignment horizontal="right" vertical="center"/>
    </xf>
    <xf numFmtId="38" fontId="3" fillId="0" borderId="64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0" fillId="0" borderId="42" xfId="0" applyFont="1" applyBorder="1"/>
    <xf numFmtId="0" fontId="10" fillId="0" borderId="68" xfId="0" applyFont="1" applyBorder="1"/>
    <xf numFmtId="0" fontId="10" fillId="0" borderId="71" xfId="0" applyFont="1" applyBorder="1"/>
    <xf numFmtId="0" fontId="10" fillId="0" borderId="44" xfId="0" applyFont="1" applyBorder="1"/>
    <xf numFmtId="176" fontId="10" fillId="0" borderId="72" xfId="0" applyNumberFormat="1" applyFont="1" applyBorder="1"/>
    <xf numFmtId="176" fontId="10" fillId="0" borderId="67" xfId="0" applyNumberFormat="1" applyFont="1" applyBorder="1"/>
    <xf numFmtId="176" fontId="10" fillId="0" borderId="76" xfId="0" applyNumberFormat="1" applyFont="1" applyBorder="1"/>
    <xf numFmtId="176" fontId="10" fillId="0" borderId="57" xfId="0" applyNumberFormat="1" applyFont="1" applyBorder="1"/>
    <xf numFmtId="176" fontId="10" fillId="0" borderId="21" xfId="1" applyNumberFormat="1" applyFont="1" applyFill="1" applyBorder="1"/>
    <xf numFmtId="176" fontId="10" fillId="0" borderId="96" xfId="1" applyNumberFormat="1" applyFont="1" applyFill="1" applyBorder="1"/>
    <xf numFmtId="176" fontId="10" fillId="0" borderId="158" xfId="1" applyNumberFormat="1" applyFont="1" applyFill="1" applyBorder="1"/>
    <xf numFmtId="176" fontId="10" fillId="0" borderId="80" xfId="1" applyNumberFormat="1" applyFont="1" applyFill="1" applyBorder="1"/>
    <xf numFmtId="176" fontId="10" fillId="0" borderId="81" xfId="1" applyNumberFormat="1" applyFont="1" applyFill="1" applyBorder="1"/>
    <xf numFmtId="0" fontId="10" fillId="0" borderId="6" xfId="0" applyFont="1" applyBorder="1"/>
    <xf numFmtId="176" fontId="10" fillId="0" borderId="102" xfId="1" applyNumberFormat="1" applyFont="1" applyFill="1" applyBorder="1"/>
    <xf numFmtId="176" fontId="10" fillId="0" borderId="159" xfId="1" applyNumberFormat="1" applyFont="1" applyFill="1" applyBorder="1"/>
    <xf numFmtId="176" fontId="10" fillId="0" borderId="85" xfId="1" applyNumberFormat="1" applyFont="1" applyFill="1" applyBorder="1"/>
    <xf numFmtId="176" fontId="10" fillId="0" borderId="86" xfId="1" applyNumberFormat="1" applyFont="1" applyFill="1" applyBorder="1"/>
    <xf numFmtId="176" fontId="10" fillId="0" borderId="100" xfId="1" applyNumberFormat="1" applyFont="1" applyFill="1" applyBorder="1"/>
    <xf numFmtId="176" fontId="10" fillId="0" borderId="156" xfId="1" applyNumberFormat="1" applyFont="1" applyFill="1" applyBorder="1"/>
    <xf numFmtId="0" fontId="10" fillId="0" borderId="87" xfId="0" applyFont="1" applyBorder="1"/>
    <xf numFmtId="176" fontId="10" fillId="0" borderId="82" xfId="1" applyNumberFormat="1" applyFont="1" applyFill="1" applyBorder="1"/>
    <xf numFmtId="176" fontId="10" fillId="0" borderId="151" xfId="1" applyNumberFormat="1" applyFont="1" applyFill="1" applyBorder="1"/>
    <xf numFmtId="176" fontId="10" fillId="0" borderId="160" xfId="1" applyNumberFormat="1" applyFont="1" applyFill="1" applyBorder="1"/>
    <xf numFmtId="176" fontId="10" fillId="0" borderId="83" xfId="1" applyNumberFormat="1" applyFont="1" applyFill="1" applyBorder="1"/>
    <xf numFmtId="176" fontId="10" fillId="0" borderId="84" xfId="1" applyNumberFormat="1" applyFont="1" applyFill="1" applyBorder="1"/>
    <xf numFmtId="0" fontId="10" fillId="0" borderId="4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176" fontId="10" fillId="0" borderId="58" xfId="0" applyNumberFormat="1" applyFont="1" applyBorder="1" applyAlignment="1">
      <alignment vertical="center"/>
    </xf>
    <xf numFmtId="176" fontId="10" fillId="0" borderId="20" xfId="0" applyNumberFormat="1" applyFont="1" applyBorder="1" applyAlignment="1">
      <alignment vertical="center"/>
    </xf>
    <xf numFmtId="176" fontId="10" fillId="0" borderId="59" xfId="0" applyNumberFormat="1" applyFont="1" applyBorder="1" applyAlignment="1">
      <alignment vertical="center"/>
    </xf>
    <xf numFmtId="176" fontId="10" fillId="0" borderId="60" xfId="0" applyNumberFormat="1" applyFont="1" applyBorder="1" applyAlignment="1">
      <alignment vertical="center"/>
    </xf>
    <xf numFmtId="176" fontId="10" fillId="0" borderId="61" xfId="0" applyNumberFormat="1" applyFont="1" applyBorder="1" applyAlignment="1">
      <alignment vertical="center"/>
    </xf>
    <xf numFmtId="176" fontId="10" fillId="0" borderId="38" xfId="1" applyNumberFormat="1" applyFont="1" applyFill="1" applyBorder="1" applyAlignment="1">
      <alignment vertical="center"/>
    </xf>
    <xf numFmtId="176" fontId="10" fillId="0" borderId="4" xfId="1" applyNumberFormat="1" applyFont="1" applyFill="1" applyBorder="1" applyAlignment="1">
      <alignment vertical="center"/>
    </xf>
    <xf numFmtId="176" fontId="10" fillId="0" borderId="39" xfId="1" applyNumberFormat="1" applyFont="1" applyFill="1" applyBorder="1" applyAlignment="1">
      <alignment vertical="center"/>
    </xf>
    <xf numFmtId="176" fontId="10" fillId="0" borderId="40" xfId="1" applyNumberFormat="1" applyFont="1" applyFill="1" applyBorder="1" applyAlignment="1">
      <alignment vertical="center"/>
    </xf>
    <xf numFmtId="176" fontId="10" fillId="0" borderId="41" xfId="1" applyNumberFormat="1" applyFont="1" applyFill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176" fontId="10" fillId="0" borderId="95" xfId="1" applyNumberFormat="1" applyFont="1" applyFill="1" applyBorder="1" applyAlignment="1">
      <alignment vertical="center"/>
    </xf>
    <xf numFmtId="176" fontId="10" fillId="0" borderId="21" xfId="1" applyNumberFormat="1" applyFont="1" applyFill="1" applyBorder="1" applyAlignment="1">
      <alignment vertical="center"/>
    </xf>
    <xf numFmtId="176" fontId="10" fillId="0" borderId="107" xfId="1" applyNumberFormat="1" applyFont="1" applyFill="1" applyBorder="1" applyAlignment="1">
      <alignment vertical="center"/>
    </xf>
    <xf numFmtId="176" fontId="10" fillId="0" borderId="190" xfId="1" applyNumberFormat="1" applyFont="1" applyFill="1" applyBorder="1" applyAlignment="1">
      <alignment vertical="center"/>
    </xf>
    <xf numFmtId="176" fontId="10" fillId="0" borderId="156" xfId="1" applyNumberFormat="1" applyFont="1" applyFill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176" fontId="10" fillId="0" borderId="27" xfId="1" applyNumberFormat="1" applyFont="1" applyFill="1" applyBorder="1" applyAlignment="1">
      <alignment vertical="center"/>
    </xf>
    <xf numFmtId="176" fontId="10" fillId="0" borderId="5" xfId="1" applyNumberFormat="1" applyFont="1" applyFill="1" applyBorder="1" applyAlignment="1">
      <alignment vertical="center"/>
    </xf>
    <xf numFmtId="176" fontId="10" fillId="0" borderId="50" xfId="1" applyNumberFormat="1" applyFont="1" applyFill="1" applyBorder="1" applyAlignment="1">
      <alignment vertical="center"/>
    </xf>
    <xf numFmtId="176" fontId="10" fillId="0" borderId="46" xfId="1" applyNumberFormat="1" applyFont="1" applyFill="1" applyBorder="1" applyAlignment="1">
      <alignment vertical="center"/>
    </xf>
    <xf numFmtId="176" fontId="10" fillId="0" borderId="10" xfId="1" applyNumberFormat="1" applyFont="1" applyFill="1" applyBorder="1" applyAlignment="1">
      <alignment vertical="center"/>
    </xf>
    <xf numFmtId="176" fontId="10" fillId="0" borderId="47" xfId="1" applyNumberFormat="1" applyFont="1" applyFill="1" applyBorder="1" applyAlignment="1">
      <alignment vertical="center"/>
    </xf>
    <xf numFmtId="176" fontId="10" fillId="0" borderId="48" xfId="1" applyNumberFormat="1" applyFont="1" applyFill="1" applyBorder="1" applyAlignment="1">
      <alignment vertical="center"/>
    </xf>
    <xf numFmtId="176" fontId="10" fillId="0" borderId="49" xfId="1" applyNumberFormat="1" applyFont="1" applyFill="1" applyBorder="1" applyAlignment="1">
      <alignment vertical="center"/>
    </xf>
    <xf numFmtId="0" fontId="10" fillId="0" borderId="191" xfId="0" applyFont="1" applyBorder="1" applyAlignment="1">
      <alignment vertical="center"/>
    </xf>
    <xf numFmtId="176" fontId="10" fillId="0" borderId="52" xfId="1" applyNumberFormat="1" applyFont="1" applyFill="1" applyBorder="1" applyAlignment="1">
      <alignment vertical="center"/>
    </xf>
    <xf numFmtId="176" fontId="10" fillId="0" borderId="53" xfId="1" applyNumberFormat="1" applyFont="1" applyFill="1" applyBorder="1" applyAlignment="1">
      <alignment vertical="center"/>
    </xf>
    <xf numFmtId="176" fontId="10" fillId="0" borderId="54" xfId="1" applyNumberFormat="1" applyFont="1" applyFill="1" applyBorder="1" applyAlignment="1">
      <alignment vertical="center"/>
    </xf>
    <xf numFmtId="176" fontId="10" fillId="0" borderId="55" xfId="1" applyNumberFormat="1" applyFont="1" applyFill="1" applyBorder="1" applyAlignment="1">
      <alignment vertical="center"/>
    </xf>
    <xf numFmtId="176" fontId="10" fillId="0" borderId="56" xfId="1" applyNumberFormat="1" applyFont="1" applyFill="1" applyBorder="1" applyAlignment="1">
      <alignment vertical="center"/>
    </xf>
    <xf numFmtId="176" fontId="10" fillId="0" borderId="173" xfId="1" applyNumberFormat="1" applyFont="1" applyFill="1" applyBorder="1"/>
    <xf numFmtId="0" fontId="10" fillId="0" borderId="57" xfId="0" applyFont="1" applyBorder="1" applyAlignment="1">
      <alignment horizontal="right"/>
    </xf>
    <xf numFmtId="0" fontId="10" fillId="0" borderId="32" xfId="0" applyFont="1" applyBorder="1" applyAlignment="1">
      <alignment horizontal="right"/>
    </xf>
    <xf numFmtId="0" fontId="3" fillId="0" borderId="10" xfId="0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0" fontId="3" fillId="0" borderId="5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0" fontId="10" fillId="0" borderId="7" xfId="0" applyFont="1" applyBorder="1"/>
    <xf numFmtId="0" fontId="10" fillId="0" borderId="75" xfId="0" applyFont="1" applyBorder="1"/>
    <xf numFmtId="176" fontId="10" fillId="0" borderId="73" xfId="1" applyNumberFormat="1" applyFont="1" applyFill="1" applyBorder="1"/>
    <xf numFmtId="176" fontId="10" fillId="0" borderId="92" xfId="1" applyNumberFormat="1" applyFont="1" applyFill="1" applyBorder="1"/>
    <xf numFmtId="176" fontId="10" fillId="0" borderId="77" xfId="1" applyNumberFormat="1" applyFont="1" applyFill="1" applyBorder="1"/>
    <xf numFmtId="176" fontId="10" fillId="0" borderId="14" xfId="1" applyNumberFormat="1" applyFont="1" applyFill="1" applyBorder="1"/>
    <xf numFmtId="176" fontId="10" fillId="0" borderId="32" xfId="1" applyNumberFormat="1" applyFont="1" applyFill="1" applyBorder="1"/>
    <xf numFmtId="176" fontId="10" fillId="0" borderId="103" xfId="0" applyNumberFormat="1" applyFont="1" applyBorder="1"/>
    <xf numFmtId="176" fontId="10" fillId="0" borderId="168" xfId="0" applyNumberFormat="1" applyFont="1" applyBorder="1"/>
    <xf numFmtId="176" fontId="10" fillId="0" borderId="22" xfId="0" applyNumberFormat="1" applyFont="1" applyBorder="1"/>
    <xf numFmtId="176" fontId="10" fillId="0" borderId="86" xfId="0" applyNumberFormat="1" applyFont="1" applyBorder="1"/>
    <xf numFmtId="178" fontId="10" fillId="0" borderId="3" xfId="0" applyNumberFormat="1" applyFont="1" applyBorder="1" applyAlignment="1">
      <alignment vertical="center"/>
    </xf>
    <xf numFmtId="176" fontId="10" fillId="0" borderId="25" xfId="1" applyNumberFormat="1" applyFont="1" applyFill="1" applyBorder="1" applyAlignment="1">
      <alignment vertical="center"/>
    </xf>
    <xf numFmtId="176" fontId="10" fillId="0" borderId="51" xfId="1" applyNumberFormat="1" applyFont="1" applyFill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8" fontId="3" fillId="0" borderId="28" xfId="0" applyNumberFormat="1" applyFont="1" applyBorder="1" applyAlignment="1">
      <alignment horizontal="right"/>
    </xf>
    <xf numFmtId="0" fontId="3" fillId="0" borderId="80" xfId="0" applyFont="1" applyBorder="1" applyAlignment="1">
      <alignment horizontal="right"/>
    </xf>
    <xf numFmtId="38" fontId="3" fillId="0" borderId="64" xfId="2" applyFont="1" applyFill="1" applyBorder="1" applyAlignment="1">
      <alignment horizontal="right"/>
    </xf>
    <xf numFmtId="0" fontId="0" fillId="0" borderId="81" xfId="0" applyBorder="1" applyAlignment="1">
      <alignment horizontal="right"/>
    </xf>
    <xf numFmtId="0" fontId="0" fillId="0" borderId="86" xfId="0" applyBorder="1" applyAlignment="1">
      <alignment horizontal="right"/>
    </xf>
    <xf numFmtId="38" fontId="3" fillId="0" borderId="149" xfId="2" applyFont="1" applyFill="1" applyBorder="1" applyAlignment="1">
      <alignment horizontal="right"/>
    </xf>
    <xf numFmtId="0" fontId="16" fillId="0" borderId="0" xfId="0" applyFont="1"/>
    <xf numFmtId="0" fontId="3" fillId="0" borderId="10" xfId="0" applyFont="1" applyBorder="1" applyAlignment="1">
      <alignment justifyLastLine="1"/>
    </xf>
    <xf numFmtId="0" fontId="3" fillId="0" borderId="5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81" xfId="0" applyFont="1" applyBorder="1" applyAlignment="1">
      <alignment wrapText="1"/>
    </xf>
    <xf numFmtId="0" fontId="3" fillId="0" borderId="86" xfId="0" applyFont="1" applyBorder="1" applyAlignment="1">
      <alignment wrapText="1"/>
    </xf>
    <xf numFmtId="0" fontId="6" fillId="0" borderId="91" xfId="0" applyFont="1" applyBorder="1" applyAlignment="1">
      <alignment vertical="center"/>
    </xf>
    <xf numFmtId="0" fontId="6" fillId="0" borderId="92" xfId="0" applyFont="1" applyBorder="1" applyAlignment="1">
      <alignment vertical="center"/>
    </xf>
    <xf numFmtId="176" fontId="18" fillId="0" borderId="4" xfId="1" applyNumberFormat="1" applyFont="1" applyBorder="1" applyAlignment="1">
      <alignment horizontal="right" shrinkToFit="1"/>
    </xf>
    <xf numFmtId="176" fontId="17" fillId="0" borderId="21" xfId="1" applyNumberFormat="1" applyFont="1" applyBorder="1"/>
    <xf numFmtId="38" fontId="19" fillId="0" borderId="149" xfId="2" applyFont="1" applyBorder="1" applyAlignment="1">
      <alignment horizontal="right"/>
    </xf>
    <xf numFmtId="38" fontId="3" fillId="0" borderId="65" xfId="0" applyNumberFormat="1" applyFont="1" applyBorder="1" applyAlignment="1">
      <alignment horizontal="right"/>
    </xf>
    <xf numFmtId="38" fontId="3" fillId="0" borderId="30" xfId="0" applyNumberFormat="1" applyFont="1" applyBorder="1" applyAlignment="1">
      <alignment horizontal="right"/>
    </xf>
    <xf numFmtId="38" fontId="3" fillId="0" borderId="31" xfId="0" applyNumberFormat="1" applyFont="1" applyBorder="1" applyAlignment="1">
      <alignment horizontal="right"/>
    </xf>
    <xf numFmtId="38" fontId="3" fillId="0" borderId="7" xfId="0" applyNumberFormat="1" applyFont="1" applyBorder="1" applyAlignment="1">
      <alignment vertical="center"/>
    </xf>
    <xf numFmtId="38" fontId="3" fillId="0" borderId="6" xfId="0" applyNumberFormat="1" applyFont="1" applyBorder="1" applyAlignment="1">
      <alignment horizontal="right" vertical="center"/>
    </xf>
    <xf numFmtId="38" fontId="3" fillId="0" borderId="42" xfId="0" applyNumberFormat="1" applyFont="1" applyBorder="1"/>
    <xf numFmtId="38" fontId="19" fillId="0" borderId="65" xfId="0" applyNumberFormat="1" applyFont="1" applyBorder="1" applyAlignment="1">
      <alignment horizontal="right"/>
    </xf>
    <xf numFmtId="38" fontId="19" fillId="0" borderId="30" xfId="0" applyNumberFormat="1" applyFont="1" applyBorder="1" applyAlignment="1">
      <alignment horizontal="right"/>
    </xf>
    <xf numFmtId="38" fontId="19" fillId="0" borderId="31" xfId="0" applyNumberFormat="1" applyFont="1" applyBorder="1" applyAlignment="1">
      <alignment horizontal="right"/>
    </xf>
    <xf numFmtId="38" fontId="3" fillId="0" borderId="2" xfId="0" applyNumberFormat="1" applyFont="1" applyBorder="1"/>
    <xf numFmtId="38" fontId="3" fillId="0" borderId="63" xfId="0" applyNumberFormat="1" applyFont="1" applyBorder="1" applyAlignment="1">
      <alignment horizontal="right" wrapText="1"/>
    </xf>
    <xf numFmtId="38" fontId="3" fillId="0" borderId="29" xfId="0" applyNumberFormat="1" applyFont="1" applyBorder="1" applyAlignment="1">
      <alignment horizontal="right" wrapText="1"/>
    </xf>
    <xf numFmtId="0" fontId="3" fillId="0" borderId="21" xfId="0" applyFont="1" applyBorder="1" applyAlignment="1">
      <alignment horizontal="right" wrapText="1"/>
    </xf>
    <xf numFmtId="38" fontId="3" fillId="0" borderId="28" xfId="0" applyNumberFormat="1" applyFont="1" applyBorder="1" applyAlignment="1">
      <alignment horizontal="right" wrapText="1"/>
    </xf>
    <xf numFmtId="38" fontId="3" fillId="0" borderId="64" xfId="0" applyNumberFormat="1" applyFont="1" applyBorder="1" applyAlignment="1">
      <alignment horizontal="right" wrapText="1"/>
    </xf>
    <xf numFmtId="38" fontId="3" fillId="0" borderId="88" xfId="0" applyNumberFormat="1" applyFont="1" applyBorder="1" applyAlignment="1">
      <alignment horizontal="right" wrapText="1"/>
    </xf>
    <xf numFmtId="38" fontId="3" fillId="0" borderId="63" xfId="0" applyNumberFormat="1" applyFont="1" applyBorder="1" applyAlignment="1">
      <alignment wrapText="1"/>
    </xf>
    <xf numFmtId="38" fontId="3" fillId="0" borderId="3" xfId="0" applyNumberFormat="1" applyFont="1" applyBorder="1" applyAlignment="1">
      <alignment wrapText="1"/>
    </xf>
    <xf numFmtId="38" fontId="3" fillId="0" borderId="28" xfId="0" applyNumberFormat="1" applyFont="1" applyBorder="1" applyAlignment="1">
      <alignment wrapText="1"/>
    </xf>
    <xf numFmtId="38" fontId="3" fillId="0" borderId="28" xfId="0" applyNumberFormat="1" applyFont="1" applyBorder="1" applyAlignment="1">
      <alignment justifyLastLine="1"/>
    </xf>
    <xf numFmtId="38" fontId="3" fillId="0" borderId="65" xfId="0" applyNumberFormat="1" applyFont="1" applyBorder="1" applyAlignment="1">
      <alignment wrapText="1"/>
    </xf>
    <xf numFmtId="38" fontId="3" fillId="0" borderId="7" xfId="0" applyNumberFormat="1" applyFont="1" applyBorder="1" applyAlignment="1">
      <alignment wrapText="1"/>
    </xf>
    <xf numFmtId="38" fontId="3" fillId="0" borderId="104" xfId="0" applyNumberFormat="1" applyFont="1" applyBorder="1" applyAlignment="1">
      <alignment wrapText="1"/>
    </xf>
    <xf numFmtId="38" fontId="3" fillId="0" borderId="148" xfId="0" applyNumberFormat="1" applyFont="1" applyBorder="1" applyAlignment="1">
      <alignment wrapText="1"/>
    </xf>
    <xf numFmtId="0" fontId="19" fillId="0" borderId="29" xfId="0" applyFont="1" applyBorder="1" applyAlignment="1">
      <alignment horizontal="right" vertical="center"/>
    </xf>
    <xf numFmtId="176" fontId="17" fillId="0" borderId="10" xfId="1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6" fontId="17" fillId="0" borderId="81" xfId="1" applyNumberFormat="1" applyFont="1" applyBorder="1"/>
    <xf numFmtId="0" fontId="3" fillId="0" borderId="87" xfId="0" applyFont="1" applyBorder="1" applyAlignment="1">
      <alignment horizontal="right" shrinkToFit="1"/>
    </xf>
    <xf numFmtId="0" fontId="3" fillId="0" borderId="28" xfId="0" applyFont="1" applyBorder="1" applyAlignment="1">
      <alignment shrinkToFit="1"/>
    </xf>
    <xf numFmtId="0" fontId="3" fillId="0" borderId="88" xfId="0" applyFont="1" applyBorder="1" applyAlignment="1">
      <alignment shrinkToFit="1"/>
    </xf>
    <xf numFmtId="0" fontId="3" fillId="0" borderId="104" xfId="0" applyFont="1" applyBorder="1" applyAlignment="1">
      <alignment shrinkToFit="1"/>
    </xf>
    <xf numFmtId="0" fontId="3" fillId="0" borderId="46" xfId="0" applyFont="1" applyBorder="1" applyAlignment="1">
      <alignment horizontal="right" shrinkToFit="1"/>
    </xf>
    <xf numFmtId="176" fontId="4" fillId="0" borderId="10" xfId="1" applyNumberFormat="1" applyFont="1" applyFill="1" applyBorder="1" applyAlignment="1">
      <alignment shrinkToFit="1"/>
    </xf>
    <xf numFmtId="176" fontId="4" fillId="0" borderId="14" xfId="1" applyNumberFormat="1" applyFont="1" applyFill="1" applyBorder="1" applyAlignment="1">
      <alignment shrinkToFit="1"/>
    </xf>
    <xf numFmtId="0" fontId="4" fillId="0" borderId="46" xfId="0" applyFont="1" applyBorder="1" applyAlignment="1">
      <alignment horizontal="right" shrinkToFit="1"/>
    </xf>
    <xf numFmtId="176" fontId="4" fillId="0" borderId="32" xfId="1" applyNumberFormat="1" applyFont="1" applyFill="1" applyBorder="1" applyAlignment="1">
      <alignment shrinkToFit="1"/>
    </xf>
    <xf numFmtId="0" fontId="3" fillId="0" borderId="93" xfId="0" applyFont="1" applyBorder="1" applyAlignment="1">
      <alignment horizontal="right" shrinkToFit="1"/>
    </xf>
    <xf numFmtId="0" fontId="3" fillId="0" borderId="63" xfId="0" applyFont="1" applyBorder="1" applyAlignment="1">
      <alignment shrinkToFit="1"/>
    </xf>
    <xf numFmtId="0" fontId="3" fillId="0" borderId="148" xfId="0" applyFont="1" applyBorder="1" applyAlignment="1">
      <alignment shrinkToFit="1"/>
    </xf>
    <xf numFmtId="0" fontId="3" fillId="0" borderId="64" xfId="0" applyFont="1" applyBorder="1" applyAlignment="1">
      <alignment shrinkToFit="1"/>
    </xf>
    <xf numFmtId="0" fontId="3" fillId="0" borderId="38" xfId="0" applyFont="1" applyBorder="1" applyAlignment="1">
      <alignment horizontal="right" shrinkToFit="1"/>
    </xf>
    <xf numFmtId="176" fontId="17" fillId="0" borderId="21" xfId="1" applyNumberFormat="1" applyFont="1" applyBorder="1" applyAlignment="1">
      <alignment horizontal="right" shrinkToFit="1"/>
    </xf>
    <xf numFmtId="0" fontId="4" fillId="0" borderId="38" xfId="0" applyFont="1" applyBorder="1" applyAlignment="1">
      <alignment horizontal="right" shrinkToFit="1"/>
    </xf>
    <xf numFmtId="176" fontId="17" fillId="0" borderId="97" xfId="1" applyNumberFormat="1" applyFont="1" applyBorder="1" applyAlignment="1">
      <alignment horizontal="right" shrinkToFit="1"/>
    </xf>
    <xf numFmtId="176" fontId="4" fillId="0" borderId="97" xfId="1" applyNumberFormat="1" applyFont="1" applyFill="1" applyBorder="1" applyAlignment="1">
      <alignment horizontal="right" shrinkToFit="1"/>
    </xf>
    <xf numFmtId="0" fontId="3" fillId="0" borderId="27" xfId="0" applyFont="1" applyBorder="1" applyAlignment="1">
      <alignment horizontal="right" shrinkToFit="1"/>
    </xf>
    <xf numFmtId="176" fontId="17" fillId="0" borderId="4" xfId="1" applyNumberFormat="1" applyFont="1" applyBorder="1" applyAlignment="1">
      <alignment horizontal="right" shrinkToFit="1"/>
    </xf>
    <xf numFmtId="0" fontId="3" fillId="0" borderId="99" xfId="0" applyFont="1" applyBorder="1" applyAlignment="1">
      <alignment horizontal="right" shrinkToFit="1"/>
    </xf>
    <xf numFmtId="0" fontId="4" fillId="0" borderId="27" xfId="0" applyFont="1" applyBorder="1" applyAlignment="1">
      <alignment horizontal="right" shrinkToFit="1"/>
    </xf>
    <xf numFmtId="0" fontId="3" fillId="0" borderId="95" xfId="0" applyFont="1" applyBorder="1" applyAlignment="1">
      <alignment horizontal="right" shrinkToFit="1"/>
    </xf>
    <xf numFmtId="176" fontId="4" fillId="0" borderId="22" xfId="1" applyNumberFormat="1" applyFont="1" applyFill="1" applyBorder="1" applyAlignment="1">
      <alignment horizontal="right" shrinkToFit="1"/>
    </xf>
    <xf numFmtId="176" fontId="17" fillId="0" borderId="22" xfId="1" applyNumberFormat="1" applyFont="1" applyBorder="1" applyAlignment="1">
      <alignment horizontal="right" shrinkToFit="1"/>
    </xf>
    <xf numFmtId="0" fontId="4" fillId="0" borderId="100" xfId="0" applyFont="1" applyBorder="1" applyAlignment="1">
      <alignment horizontal="right" shrinkToFit="1"/>
    </xf>
    <xf numFmtId="0" fontId="3" fillId="0" borderId="29" xfId="0" applyFont="1" applyBorder="1" applyAlignment="1">
      <alignment shrinkToFit="1"/>
    </xf>
    <xf numFmtId="0" fontId="3" fillId="0" borderId="62" xfId="0" applyFont="1" applyBorder="1" applyAlignment="1">
      <alignment shrinkToFit="1"/>
    </xf>
    <xf numFmtId="0" fontId="3" fillId="0" borderId="149" xfId="0" applyFont="1" applyBorder="1" applyAlignment="1">
      <alignment shrinkToFit="1"/>
    </xf>
    <xf numFmtId="176" fontId="4" fillId="0" borderId="31" xfId="1" applyNumberFormat="1" applyFont="1" applyFill="1" applyBorder="1" applyAlignment="1">
      <alignment horizontal="right" shrinkToFit="1"/>
    </xf>
    <xf numFmtId="176" fontId="4" fillId="0" borderId="5" xfId="1" applyNumberFormat="1" applyFont="1" applyFill="1" applyBorder="1" applyAlignment="1">
      <alignment horizontal="right" shrinkToFit="1"/>
    </xf>
    <xf numFmtId="0" fontId="6" fillId="0" borderId="95" xfId="0" applyFont="1" applyBorder="1" applyAlignment="1">
      <alignment horizontal="right" shrinkToFit="1"/>
    </xf>
    <xf numFmtId="9" fontId="6" fillId="0" borderId="4" xfId="1" applyFont="1" applyFill="1" applyBorder="1" applyAlignment="1">
      <alignment horizontal="right" shrinkToFit="1"/>
    </xf>
    <xf numFmtId="176" fontId="6" fillId="0" borderId="6" xfId="1" applyNumberFormat="1" applyFont="1" applyFill="1" applyBorder="1" applyAlignment="1">
      <alignment horizontal="right" shrinkToFit="1"/>
    </xf>
    <xf numFmtId="176" fontId="4" fillId="0" borderId="22" xfId="1" applyNumberFormat="1" applyFont="1" applyFill="1" applyBorder="1" applyAlignment="1">
      <alignment shrinkToFit="1"/>
    </xf>
    <xf numFmtId="176" fontId="17" fillId="0" borderId="22" xfId="1" applyNumberFormat="1" applyFont="1" applyBorder="1" applyAlignment="1">
      <alignment shrinkToFit="1"/>
    </xf>
    <xf numFmtId="0" fontId="3" fillId="0" borderId="103" xfId="0" applyFont="1" applyBorder="1" applyAlignment="1">
      <alignment horizontal="right" shrinkToFit="1"/>
    </xf>
    <xf numFmtId="176" fontId="4" fillId="0" borderId="21" xfId="1" applyNumberFormat="1" applyFont="1" applyFill="1" applyBorder="1" applyAlignment="1">
      <alignment shrinkToFit="1"/>
    </xf>
    <xf numFmtId="176" fontId="4" fillId="0" borderId="80" xfId="1" applyNumberFormat="1" applyFont="1" applyFill="1" applyBorder="1" applyAlignment="1">
      <alignment shrinkToFit="1"/>
    </xf>
    <xf numFmtId="176" fontId="4" fillId="0" borderId="81" xfId="1" applyNumberFormat="1" applyFont="1" applyFill="1" applyBorder="1" applyAlignment="1">
      <alignment shrinkToFit="1"/>
    </xf>
    <xf numFmtId="0" fontId="3" fillId="0" borderId="52" xfId="0" applyFont="1" applyBorder="1" applyAlignment="1">
      <alignment horizontal="right" vertical="center" shrinkToFit="1"/>
    </xf>
    <xf numFmtId="176" fontId="4" fillId="0" borderId="53" xfId="1" applyNumberFormat="1" applyFont="1" applyFill="1" applyBorder="1" applyAlignment="1">
      <alignment shrinkToFit="1"/>
    </xf>
    <xf numFmtId="176" fontId="4" fillId="0" borderId="154" xfId="1" applyNumberFormat="1" applyFont="1" applyFill="1" applyBorder="1" applyAlignment="1">
      <alignment shrinkToFit="1"/>
    </xf>
    <xf numFmtId="0" fontId="3" fillId="0" borderId="52" xfId="0" applyFont="1" applyBorder="1" applyAlignment="1">
      <alignment horizontal="right" shrinkToFit="1"/>
    </xf>
    <xf numFmtId="176" fontId="4" fillId="0" borderId="154" xfId="1" applyNumberFormat="1" applyFont="1" applyFill="1" applyBorder="1" applyAlignment="1">
      <alignment horizontal="right" shrinkToFit="1"/>
    </xf>
    <xf numFmtId="176" fontId="4" fillId="0" borderId="66" xfId="1" applyNumberFormat="1" applyFont="1" applyFill="1" applyBorder="1" applyAlignment="1">
      <alignment shrinkToFit="1"/>
    </xf>
    <xf numFmtId="176" fontId="17" fillId="0" borderId="53" xfId="1" applyNumberFormat="1" applyFont="1" applyBorder="1" applyAlignment="1">
      <alignment horizontal="right" shrinkToFit="1"/>
    </xf>
    <xf numFmtId="38" fontId="3" fillId="0" borderId="28" xfId="0" applyNumberFormat="1" applyFont="1" applyBorder="1" applyAlignment="1">
      <alignment horizontal="right" shrinkToFit="1"/>
    </xf>
    <xf numFmtId="0" fontId="3" fillId="0" borderId="10" xfId="0" applyFont="1" applyBorder="1" applyAlignment="1">
      <alignment horizontal="right" shrinkToFit="1"/>
    </xf>
    <xf numFmtId="176" fontId="3" fillId="0" borderId="101" xfId="0" applyNumberFormat="1" applyFont="1" applyBorder="1" applyAlignment="1">
      <alignment horizontal="right" shrinkToFit="1"/>
    </xf>
    <xf numFmtId="38" fontId="3" fillId="0" borderId="63" xfId="0" applyNumberFormat="1" applyFont="1" applyBorder="1" applyAlignment="1">
      <alignment horizontal="right" shrinkToFit="1"/>
    </xf>
    <xf numFmtId="38" fontId="3" fillId="0" borderId="64" xfId="0" applyNumberFormat="1" applyFont="1" applyBorder="1" applyAlignment="1">
      <alignment horizontal="right" shrinkToFit="1"/>
    </xf>
    <xf numFmtId="0" fontId="3" fillId="0" borderId="5" xfId="0" applyFont="1" applyBorder="1" applyAlignment="1">
      <alignment horizontal="right" shrinkToFit="1"/>
    </xf>
    <xf numFmtId="0" fontId="3" fillId="0" borderId="15" xfId="0" applyFont="1" applyBorder="1" applyAlignment="1">
      <alignment horizontal="right" shrinkToFit="1"/>
    </xf>
    <xf numFmtId="176" fontId="4" fillId="0" borderId="4" xfId="1" applyNumberFormat="1" applyFont="1" applyFill="1" applyBorder="1" applyAlignment="1">
      <alignment shrinkToFit="1"/>
    </xf>
    <xf numFmtId="176" fontId="4" fillId="0" borderId="6" xfId="1" applyNumberFormat="1" applyFont="1" applyFill="1" applyBorder="1" applyAlignment="1">
      <alignment shrinkToFit="1"/>
    </xf>
    <xf numFmtId="176" fontId="4" fillId="0" borderId="31" xfId="1" applyNumberFormat="1" applyFont="1" applyFill="1" applyBorder="1" applyAlignment="1">
      <alignment shrinkToFit="1"/>
    </xf>
    <xf numFmtId="38" fontId="3" fillId="0" borderId="88" xfId="0" applyNumberFormat="1" applyFont="1" applyBorder="1" applyAlignment="1">
      <alignment horizontal="right" shrinkToFit="1"/>
    </xf>
    <xf numFmtId="176" fontId="4" fillId="0" borderId="5" xfId="1" applyNumberFormat="1" applyFont="1" applyFill="1" applyBorder="1" applyAlignment="1">
      <alignment shrinkToFit="1"/>
    </xf>
    <xf numFmtId="176" fontId="4" fillId="0" borderId="15" xfId="1" applyNumberFormat="1" applyFont="1" applyFill="1" applyBorder="1" applyAlignment="1">
      <alignment shrinkToFit="1"/>
    </xf>
    <xf numFmtId="176" fontId="4" fillId="0" borderId="33" xfId="1" applyNumberFormat="1" applyFont="1" applyFill="1" applyBorder="1" applyAlignment="1">
      <alignment shrinkToFit="1"/>
    </xf>
    <xf numFmtId="176" fontId="17" fillId="0" borderId="5" xfId="1" applyNumberFormat="1" applyFont="1" applyBorder="1" applyAlignment="1">
      <alignment shrinkToFit="1"/>
    </xf>
    <xf numFmtId="176" fontId="4" fillId="0" borderId="14" xfId="1" applyNumberFormat="1" applyFont="1" applyFill="1" applyBorder="1" applyAlignment="1">
      <alignment horizontal="right" shrinkToFit="1"/>
    </xf>
    <xf numFmtId="176" fontId="17" fillId="0" borderId="4" xfId="1" applyNumberFormat="1" applyFont="1" applyBorder="1" applyAlignment="1">
      <alignment shrinkToFit="1"/>
    </xf>
    <xf numFmtId="0" fontId="3" fillId="0" borderId="14" xfId="0" applyFont="1" applyBorder="1" applyAlignment="1">
      <alignment horizontal="right" shrinkToFit="1"/>
    </xf>
    <xf numFmtId="176" fontId="17" fillId="0" borderId="10" xfId="1" applyNumberFormat="1" applyFont="1" applyBorder="1" applyAlignment="1">
      <alignment shrinkToFit="1"/>
    </xf>
    <xf numFmtId="38" fontId="3" fillId="0" borderId="64" xfId="2" applyFont="1" applyFill="1" applyBorder="1" applyAlignment="1">
      <alignment horizontal="right" shrinkToFit="1"/>
    </xf>
    <xf numFmtId="0" fontId="3" fillId="0" borderId="80" xfId="0" applyFont="1" applyBorder="1" applyAlignment="1">
      <alignment horizontal="right" shrinkToFit="1"/>
    </xf>
    <xf numFmtId="38" fontId="3" fillId="0" borderId="88" xfId="2" applyFont="1" applyFill="1" applyBorder="1" applyAlignment="1">
      <alignment horizontal="right" shrinkToFit="1"/>
    </xf>
    <xf numFmtId="176" fontId="17" fillId="0" borderId="53" xfId="1" applyNumberFormat="1" applyFont="1" applyBorder="1" applyAlignment="1">
      <alignment shrinkToFit="1"/>
    </xf>
    <xf numFmtId="176" fontId="17" fillId="0" borderId="86" xfId="1" applyNumberFormat="1" applyFont="1" applyBorder="1" applyAlignment="1">
      <alignment horizontal="right" shrinkToFit="1"/>
    </xf>
    <xf numFmtId="176" fontId="17" fillId="0" borderId="86" xfId="1" applyNumberFormat="1" applyFont="1" applyBorder="1" applyAlignment="1">
      <alignment shrinkToFit="1"/>
    </xf>
    <xf numFmtId="176" fontId="17" fillId="0" borderId="66" xfId="1" applyNumberFormat="1" applyFont="1" applyBorder="1" applyAlignment="1">
      <alignment horizontal="right" shrinkToFit="1"/>
    </xf>
    <xf numFmtId="176" fontId="18" fillId="0" borderId="31" xfId="1" applyNumberFormat="1" applyFont="1" applyBorder="1" applyAlignment="1">
      <alignment horizontal="right" shrinkToFit="1"/>
    </xf>
    <xf numFmtId="176" fontId="17" fillId="0" borderId="33" xfId="1" applyNumberFormat="1" applyFont="1" applyBorder="1" applyAlignment="1">
      <alignment shrinkToFit="1"/>
    </xf>
    <xf numFmtId="0" fontId="19" fillId="0" borderId="29" xfId="0" applyFont="1" applyBorder="1"/>
    <xf numFmtId="0" fontId="19" fillId="0" borderId="29" xfId="0" applyFont="1" applyBorder="1" applyAlignment="1">
      <alignment horizontal="right"/>
    </xf>
    <xf numFmtId="0" fontId="19" fillId="0" borderId="149" xfId="0" applyFont="1" applyBorder="1"/>
    <xf numFmtId="176" fontId="19" fillId="0" borderId="21" xfId="1" applyNumberFormat="1" applyFont="1" applyFill="1" applyBorder="1" applyAlignment="1">
      <alignment horizontal="center"/>
    </xf>
    <xf numFmtId="176" fontId="19" fillId="0" borderId="5" xfId="1" applyNumberFormat="1" applyFont="1" applyFill="1" applyBorder="1" applyAlignment="1">
      <alignment horizontal="right"/>
    </xf>
    <xf numFmtId="176" fontId="19" fillId="0" borderId="81" xfId="1" applyNumberFormat="1" applyFont="1" applyFill="1" applyBorder="1" applyAlignment="1">
      <alignment horizontal="center"/>
    </xf>
    <xf numFmtId="176" fontId="19" fillId="0" borderId="21" xfId="1" applyNumberFormat="1" applyFont="1" applyBorder="1"/>
    <xf numFmtId="0" fontId="19" fillId="0" borderId="28" xfId="0" applyFont="1" applyBorder="1"/>
    <xf numFmtId="0" fontId="19" fillId="0" borderId="104" xfId="0" applyFont="1" applyBorder="1"/>
    <xf numFmtId="176" fontId="19" fillId="0" borderId="21" xfId="1" applyNumberFormat="1" applyFont="1" applyFill="1" applyBorder="1"/>
    <xf numFmtId="176" fontId="19" fillId="0" borderId="10" xfId="1" applyNumberFormat="1" applyFont="1" applyFill="1" applyBorder="1" applyAlignment="1">
      <alignment horizontal="center"/>
    </xf>
    <xf numFmtId="0" fontId="19" fillId="0" borderId="63" xfId="0" applyFont="1" applyBorder="1"/>
    <xf numFmtId="0" fontId="19" fillId="0" borderId="148" xfId="0" applyFont="1" applyBorder="1"/>
    <xf numFmtId="176" fontId="19" fillId="0" borderId="5" xfId="1" applyNumberFormat="1" applyFont="1" applyBorder="1" applyAlignment="1">
      <alignment horizontal="right"/>
    </xf>
    <xf numFmtId="176" fontId="19" fillId="0" borderId="21" xfId="1" applyNumberFormat="1" applyFont="1" applyFill="1" applyBorder="1" applyAlignment="1">
      <alignment horizontal="right"/>
    </xf>
    <xf numFmtId="176" fontId="3" fillId="0" borderId="22" xfId="1" applyNumberFormat="1" applyFont="1" applyBorder="1" applyAlignment="1">
      <alignment horizontal="right"/>
    </xf>
    <xf numFmtId="176" fontId="3" fillId="0" borderId="105" xfId="1" applyNumberFormat="1" applyFont="1" applyFill="1" applyBorder="1" applyAlignment="1">
      <alignment horizontal="center"/>
    </xf>
    <xf numFmtId="176" fontId="3" fillId="0" borderId="86" xfId="1" applyNumberFormat="1" applyFont="1" applyFill="1" applyBorder="1" applyAlignment="1">
      <alignment horizontal="center"/>
    </xf>
    <xf numFmtId="176" fontId="3" fillId="0" borderId="21" xfId="1" applyNumberFormat="1" applyFont="1" applyBorder="1" applyAlignment="1">
      <alignment horizontal="center"/>
    </xf>
    <xf numFmtId="176" fontId="3" fillId="0" borderId="82" xfId="1" applyNumberFormat="1" applyFont="1" applyBorder="1" applyAlignment="1">
      <alignment horizontal="center"/>
    </xf>
    <xf numFmtId="176" fontId="3" fillId="0" borderId="53" xfId="1" applyNumberFormat="1" applyFont="1" applyFill="1" applyBorder="1" applyAlignment="1">
      <alignment horizontal="right"/>
    </xf>
    <xf numFmtId="176" fontId="3" fillId="0" borderId="84" xfId="1" applyNumberFormat="1" applyFont="1" applyFill="1" applyBorder="1" applyAlignment="1">
      <alignment horizontal="center"/>
    </xf>
    <xf numFmtId="176" fontId="3" fillId="0" borderId="82" xfId="1" applyNumberFormat="1" applyFont="1" applyFill="1" applyBorder="1" applyAlignment="1">
      <alignment horizontal="center"/>
    </xf>
    <xf numFmtId="176" fontId="17" fillId="0" borderId="32" xfId="1" applyNumberFormat="1" applyFont="1" applyBorder="1" applyAlignment="1">
      <alignment horizontal="right" vertical="center"/>
    </xf>
    <xf numFmtId="176" fontId="17" fillId="0" borderId="33" xfId="1" applyNumberFormat="1" applyFont="1" applyBorder="1" applyAlignment="1">
      <alignment horizontal="right" vertical="center"/>
    </xf>
    <xf numFmtId="0" fontId="0" fillId="0" borderId="23" xfId="0" applyBorder="1"/>
    <xf numFmtId="0" fontId="0" fillId="0" borderId="16" xfId="0" applyBorder="1"/>
    <xf numFmtId="0" fontId="21" fillId="0" borderId="23" xfId="3" applyBorder="1"/>
    <xf numFmtId="0" fontId="21" fillId="0" borderId="9" xfId="3" applyBorder="1"/>
    <xf numFmtId="38" fontId="10" fillId="0" borderId="41" xfId="0" applyNumberFormat="1" applyFont="1" applyBorder="1"/>
    <xf numFmtId="176" fontId="4" fillId="0" borderId="6" xfId="1" applyNumberFormat="1" applyFont="1" applyFill="1" applyBorder="1" applyAlignment="1">
      <alignment horizontal="right" shrinkToFit="1"/>
    </xf>
    <xf numFmtId="176" fontId="4" fillId="0" borderId="4" xfId="1" applyNumberFormat="1" applyFont="1" applyFill="1" applyBorder="1" applyAlignment="1">
      <alignment horizontal="right"/>
    </xf>
    <xf numFmtId="176" fontId="4" fillId="0" borderId="6" xfId="1" applyNumberFormat="1" applyFont="1" applyFill="1" applyBorder="1" applyAlignment="1">
      <alignment horizontal="right"/>
    </xf>
    <xf numFmtId="176" fontId="4" fillId="0" borderId="31" xfId="1" applyNumberFormat="1" applyFont="1" applyFill="1" applyBorder="1" applyAlignment="1">
      <alignment horizontal="right"/>
    </xf>
    <xf numFmtId="176" fontId="17" fillId="0" borderId="5" xfId="1" applyNumberFormat="1" applyFont="1" applyBorder="1" applyAlignment="1">
      <alignment horizontal="right"/>
    </xf>
    <xf numFmtId="176" fontId="17" fillId="0" borderId="33" xfId="1" applyNumberFormat="1" applyFont="1" applyBorder="1" applyAlignment="1">
      <alignment horizontal="right"/>
    </xf>
    <xf numFmtId="178" fontId="10" fillId="0" borderId="34" xfId="0" applyNumberFormat="1" applyFont="1" applyBorder="1" applyAlignment="1">
      <alignment vertical="center"/>
    </xf>
    <xf numFmtId="176" fontId="4" fillId="0" borderId="33" xfId="1" applyNumberFormat="1" applyFont="1" applyFill="1" applyBorder="1" applyAlignment="1">
      <alignment horizontal="right" shrinkToFit="1"/>
    </xf>
    <xf numFmtId="183" fontId="3" fillId="0" borderId="0" xfId="0" applyNumberFormat="1" applyFont="1"/>
    <xf numFmtId="184" fontId="3" fillId="0" borderId="0" xfId="0" applyNumberFormat="1" applyFont="1"/>
    <xf numFmtId="176" fontId="17" fillId="0" borderId="5" xfId="1" applyNumberFormat="1" applyFont="1" applyFill="1" applyBorder="1" applyAlignment="1">
      <alignment horizontal="right" vertical="center"/>
    </xf>
    <xf numFmtId="176" fontId="17" fillId="0" borderId="5" xfId="1" applyNumberFormat="1" applyFont="1" applyBorder="1" applyAlignment="1">
      <alignment horizontal="right" vertical="center"/>
    </xf>
    <xf numFmtId="0" fontId="17" fillId="0" borderId="27" xfId="0" applyFont="1" applyBorder="1" applyAlignment="1">
      <alignment horizontal="right" vertical="center"/>
    </xf>
    <xf numFmtId="0" fontId="17" fillId="0" borderId="95" xfId="0" applyFont="1" applyBorder="1" applyAlignment="1">
      <alignment horizontal="right" vertical="center"/>
    </xf>
    <xf numFmtId="176" fontId="17" fillId="0" borderId="10" xfId="1" applyNumberFormat="1" applyFont="1" applyFill="1" applyBorder="1" applyAlignment="1">
      <alignment horizontal="right" vertical="center"/>
    </xf>
    <xf numFmtId="176" fontId="17" fillId="0" borderId="14" xfId="1" applyNumberFormat="1" applyFont="1" applyFill="1" applyBorder="1" applyAlignment="1">
      <alignment horizontal="right" vertical="center"/>
    </xf>
    <xf numFmtId="0" fontId="17" fillId="0" borderId="46" xfId="0" applyFont="1" applyBorder="1" applyAlignment="1">
      <alignment horizontal="right" vertical="center"/>
    </xf>
    <xf numFmtId="176" fontId="17" fillId="0" borderId="32" xfId="1" applyNumberFormat="1" applyFont="1" applyFill="1" applyBorder="1" applyAlignment="1">
      <alignment horizontal="right" vertical="center"/>
    </xf>
    <xf numFmtId="176" fontId="17" fillId="0" borderId="5" xfId="1" applyNumberFormat="1" applyFont="1" applyFill="1" applyBorder="1" applyAlignment="1">
      <alignment horizontal="right" vertical="center" shrinkToFit="1"/>
    </xf>
    <xf numFmtId="176" fontId="17" fillId="0" borderId="15" xfId="1" applyNumberFormat="1" applyFont="1" applyFill="1" applyBorder="1" applyAlignment="1">
      <alignment horizontal="right" vertical="center"/>
    </xf>
    <xf numFmtId="176" fontId="17" fillId="0" borderId="33" xfId="1" applyNumberFormat="1" applyFont="1" applyFill="1" applyBorder="1" applyAlignment="1">
      <alignment horizontal="right" vertical="center"/>
    </xf>
    <xf numFmtId="176" fontId="17" fillId="0" borderId="21" xfId="1" applyNumberFormat="1" applyFont="1" applyFill="1" applyBorder="1" applyAlignment="1">
      <alignment horizontal="right" vertical="center"/>
    </xf>
    <xf numFmtId="176" fontId="17" fillId="0" borderId="81" xfId="1" applyNumberFormat="1" applyFont="1" applyFill="1" applyBorder="1" applyAlignment="1">
      <alignment horizontal="right" vertical="center"/>
    </xf>
    <xf numFmtId="176" fontId="17" fillId="0" borderId="22" xfId="1" applyNumberFormat="1" applyFont="1" applyFill="1" applyBorder="1" applyAlignment="1">
      <alignment horizontal="right" vertical="center"/>
    </xf>
    <xf numFmtId="176" fontId="17" fillId="0" borderId="22" xfId="1" applyNumberFormat="1" applyFont="1" applyFill="1" applyBorder="1" applyAlignment="1">
      <alignment horizontal="right" vertical="center" shrinkToFit="1"/>
    </xf>
    <xf numFmtId="176" fontId="17" fillId="0" borderId="86" xfId="1" applyNumberFormat="1" applyFont="1" applyFill="1" applyBorder="1" applyAlignment="1">
      <alignment horizontal="right" vertical="center"/>
    </xf>
    <xf numFmtId="0" fontId="17" fillId="0" borderId="38" xfId="0" applyFont="1" applyBorder="1" applyAlignment="1">
      <alignment horizontal="right" vertical="center"/>
    </xf>
    <xf numFmtId="176" fontId="17" fillId="0" borderId="53" xfId="1" applyNumberFormat="1" applyFont="1" applyFill="1" applyBorder="1" applyAlignment="1">
      <alignment horizontal="right" vertical="center"/>
    </xf>
    <xf numFmtId="176" fontId="17" fillId="0" borderId="154" xfId="1" applyNumberFormat="1" applyFont="1" applyFill="1" applyBorder="1" applyAlignment="1">
      <alignment horizontal="right" vertical="center"/>
    </xf>
    <xf numFmtId="0" fontId="17" fillId="0" borderId="52" xfId="0" applyFont="1" applyBorder="1" applyAlignment="1">
      <alignment horizontal="right" vertical="center"/>
    </xf>
    <xf numFmtId="176" fontId="17" fillId="0" borderId="53" xfId="1" applyNumberFormat="1" applyFont="1" applyFill="1" applyBorder="1" applyAlignment="1">
      <alignment horizontal="right" vertical="center" shrinkToFit="1"/>
    </xf>
    <xf numFmtId="176" fontId="17" fillId="0" borderId="66" xfId="1" applyNumberFormat="1" applyFont="1" applyFill="1" applyBorder="1" applyAlignment="1">
      <alignment horizontal="right" vertical="center"/>
    </xf>
    <xf numFmtId="176" fontId="17" fillId="0" borderId="21" xfId="1" applyNumberFormat="1" applyFont="1" applyBorder="1" applyAlignment="1">
      <alignment horizontal="right" vertical="center"/>
    </xf>
    <xf numFmtId="176" fontId="17" fillId="0" borderId="81" xfId="1" applyNumberFormat="1" applyFont="1" applyBorder="1" applyAlignment="1">
      <alignment horizontal="right" vertical="center"/>
    </xf>
    <xf numFmtId="176" fontId="17" fillId="0" borderId="22" xfId="1" applyNumberFormat="1" applyFont="1" applyBorder="1" applyAlignment="1">
      <alignment horizontal="right" vertical="center"/>
    </xf>
    <xf numFmtId="176" fontId="17" fillId="0" borderId="53" xfId="1" applyNumberFormat="1" applyFont="1" applyBorder="1" applyAlignment="1">
      <alignment horizontal="right" vertical="center"/>
    </xf>
    <xf numFmtId="176" fontId="17" fillId="0" borderId="66" xfId="1" applyNumberFormat="1" applyFont="1" applyBorder="1" applyAlignment="1">
      <alignment horizontal="right" vertical="center"/>
    </xf>
    <xf numFmtId="176" fontId="17" fillId="0" borderId="4" xfId="1" applyNumberFormat="1" applyFont="1" applyFill="1" applyBorder="1" applyAlignment="1">
      <alignment horizontal="right" vertical="center"/>
    </xf>
    <xf numFmtId="176" fontId="17" fillId="0" borderId="31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7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6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/>
    <xf numFmtId="0" fontId="3" fillId="2" borderId="4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31" xfId="0" applyFont="1" applyFill="1" applyBorder="1" applyAlignment="1">
      <alignment horizontal="center" vertical="center" textRotation="255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176" xfId="0" applyFont="1" applyFill="1" applyBorder="1" applyAlignment="1">
      <alignment horizontal="center" vertical="center" textRotation="255"/>
    </xf>
    <xf numFmtId="0" fontId="3" fillId="2" borderId="177" xfId="0" applyFont="1" applyFill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15" xfId="0" applyFont="1" applyFill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5" xfId="0" applyFont="1" applyFill="1" applyBorder="1" applyAlignment="1">
      <alignment horizontal="center" vertical="center" textRotation="255"/>
    </xf>
    <xf numFmtId="0" fontId="6" fillId="2" borderId="71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111" xfId="0" applyFont="1" applyBorder="1" applyAlignment="1">
      <alignment horizontal="center" vertical="center" wrapText="1"/>
    </xf>
    <xf numFmtId="0" fontId="3" fillId="0" borderId="178" xfId="0" applyFont="1" applyBorder="1" applyAlignment="1">
      <alignment horizontal="center" vertical="center" wrapText="1"/>
    </xf>
    <xf numFmtId="0" fontId="3" fillId="0" borderId="179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5" xfId="0" applyFont="1" applyFill="1" applyBorder="1" applyAlignment="1">
      <alignment horizontal="center" vertical="center" textRotation="255"/>
    </xf>
    <xf numFmtId="0" fontId="3" fillId="0" borderId="176" xfId="0" applyFont="1" applyBorder="1" applyAlignment="1">
      <alignment horizontal="center" vertical="center" textRotation="255" wrapText="1"/>
    </xf>
    <xf numFmtId="0" fontId="3" fillId="0" borderId="177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6" xfId="0" applyFont="1" applyBorder="1" applyAlignment="1">
      <alignment horizontal="center" vertical="center"/>
    </xf>
    <xf numFmtId="0" fontId="3" fillId="0" borderId="18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3" borderId="157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73" xfId="0" applyFont="1" applyBorder="1" applyAlignment="1">
      <alignment horizontal="center" vertical="center" justifyLastLine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0" fontId="6" fillId="3" borderId="161" xfId="0" applyFont="1" applyFill="1" applyBorder="1" applyAlignment="1">
      <alignment horizontal="center" vertical="center" wrapText="1"/>
    </xf>
    <xf numFmtId="0" fontId="3" fillId="0" borderId="18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justifyLastLine="1"/>
    </xf>
    <xf numFmtId="0" fontId="9" fillId="0" borderId="10" xfId="0" applyFont="1" applyBorder="1" applyAlignment="1">
      <alignment horizontal="right" vertical="center" justifyLastLine="1"/>
    </xf>
    <xf numFmtId="0" fontId="9" fillId="0" borderId="8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84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12" fillId="0" borderId="152" xfId="0" applyFont="1" applyBorder="1" applyAlignment="1">
      <alignment horizontal="center" vertical="center"/>
    </xf>
    <xf numFmtId="0" fontId="12" fillId="0" borderId="153" xfId="0" applyFont="1" applyBorder="1" applyAlignment="1">
      <alignment horizontal="center" vertical="center"/>
    </xf>
    <xf numFmtId="38" fontId="9" fillId="0" borderId="3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justifyLastLine="1"/>
    </xf>
    <xf numFmtId="0" fontId="9" fillId="0" borderId="14" xfId="0" applyFont="1" applyBorder="1" applyAlignment="1">
      <alignment horizontal="right" vertical="center" justifyLastLine="1"/>
    </xf>
    <xf numFmtId="0" fontId="9" fillId="0" borderId="68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53" xfId="0" applyFont="1" applyBorder="1" applyAlignment="1">
      <alignment horizontal="right" vertical="center"/>
    </xf>
    <xf numFmtId="0" fontId="9" fillId="0" borderId="52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183" xfId="0" applyFont="1" applyBorder="1" applyAlignment="1">
      <alignment horizontal="center" vertical="center"/>
    </xf>
    <xf numFmtId="0" fontId="9" fillId="0" borderId="182" xfId="0" applyFont="1" applyBorder="1" applyAlignment="1">
      <alignment horizontal="center" vertical="center"/>
    </xf>
    <xf numFmtId="0" fontId="9" fillId="0" borderId="181" xfId="0" applyFont="1" applyBorder="1" applyAlignment="1">
      <alignment horizontal="center" vertical="center"/>
    </xf>
    <xf numFmtId="0" fontId="9" fillId="0" borderId="185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9" fillId="0" borderId="18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right" vertical="center"/>
    </xf>
    <xf numFmtId="179" fontId="9" fillId="0" borderId="1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justifyLastLine="1"/>
    </xf>
    <xf numFmtId="0" fontId="9" fillId="0" borderId="2" xfId="0" applyFont="1" applyBorder="1" applyAlignment="1">
      <alignment horizontal="center" vertical="center" justifyLastLine="1"/>
    </xf>
    <xf numFmtId="0" fontId="9" fillId="0" borderId="14" xfId="0" applyFont="1" applyBorder="1" applyAlignment="1">
      <alignment horizontal="center" vertical="center" justifyLastLine="1"/>
    </xf>
    <xf numFmtId="0" fontId="9" fillId="0" borderId="73" xfId="0" applyFont="1" applyBorder="1" applyAlignment="1">
      <alignment horizontal="center" vertical="center" justifyLastLine="1"/>
    </xf>
    <xf numFmtId="0" fontId="9" fillId="0" borderId="8" xfId="0" applyFont="1" applyBorder="1" applyAlignment="1">
      <alignment horizontal="center" vertical="center" wrapText="1"/>
    </xf>
    <xf numFmtId="0" fontId="3" fillId="0" borderId="184" xfId="0" applyFont="1" applyBorder="1" applyAlignment="1">
      <alignment horizontal="distributed" vertical="center" justifyLastLine="1"/>
    </xf>
    <xf numFmtId="0" fontId="3" fillId="0" borderId="152" xfId="0" applyFont="1" applyBorder="1" applyAlignment="1">
      <alignment horizontal="distributed" vertical="center" justifyLastLine="1"/>
    </xf>
    <xf numFmtId="0" fontId="3" fillId="0" borderId="153" xfId="0" applyFont="1" applyBorder="1" applyAlignment="1">
      <alignment horizontal="distributed" vertical="center" justifyLastLine="1"/>
    </xf>
    <xf numFmtId="0" fontId="3" fillId="2" borderId="75" xfId="0" applyFont="1" applyFill="1" applyBorder="1" applyAlignment="1">
      <alignment horizontal="center" wrapText="1"/>
    </xf>
    <xf numFmtId="0" fontId="3" fillId="2" borderId="161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78" xfId="0" applyFont="1" applyFill="1" applyBorder="1" applyAlignment="1">
      <alignment horizontal="center" vertical="center" justifyLastLine="1"/>
    </xf>
    <xf numFmtId="0" fontId="3" fillId="3" borderId="12" xfId="0" applyFont="1" applyFill="1" applyBorder="1" applyAlignment="1">
      <alignment horizontal="center" vertical="center" justifyLastLine="1"/>
    </xf>
    <xf numFmtId="0" fontId="3" fillId="3" borderId="161" xfId="0" applyFont="1" applyFill="1" applyBorder="1" applyAlignment="1">
      <alignment horizontal="center" vertical="center" justifyLastLine="1"/>
    </xf>
    <xf numFmtId="0" fontId="3" fillId="3" borderId="13" xfId="0" applyFont="1" applyFill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52" xfId="0" applyBorder="1" applyAlignment="1"/>
    <xf numFmtId="0" fontId="0" fillId="0" borderId="153" xfId="0" applyBorder="1" applyAlignment="1"/>
    <xf numFmtId="0" fontId="3" fillId="0" borderId="14" xfId="0" applyFont="1" applyBorder="1" applyAlignment="1">
      <alignment horizontal="center" vertical="center" wrapText="1"/>
    </xf>
    <xf numFmtId="0" fontId="3" fillId="2" borderId="15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4" borderId="78" xfId="0" applyFont="1" applyFill="1" applyBorder="1" applyAlignment="1">
      <alignment horizontal="center" vertical="center" wrapText="1"/>
    </xf>
    <xf numFmtId="0" fontId="3" fillId="4" borderId="71" xfId="0" applyFont="1" applyFill="1" applyBorder="1" applyAlignment="1">
      <alignment horizontal="center" vertical="center" wrapText="1"/>
    </xf>
    <xf numFmtId="0" fontId="3" fillId="4" borderId="16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9" fillId="0" borderId="34" xfId="0" applyFont="1" applyBorder="1" applyAlignment="1">
      <alignment horizontal="right" vertical="center"/>
    </xf>
    <xf numFmtId="0" fontId="19" fillId="0" borderId="27" xfId="0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38" fontId="19" fillId="0" borderId="3" xfId="0" applyNumberFormat="1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19" fillId="0" borderId="3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 wrapText="1"/>
    </xf>
    <xf numFmtId="0" fontId="3" fillId="0" borderId="184" xfId="0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183" xfId="0" applyFont="1" applyBorder="1" applyAlignment="1">
      <alignment horizontal="center" vertical="center"/>
    </xf>
    <xf numFmtId="0" fontId="3" fillId="0" borderId="182" xfId="0" applyFont="1" applyBorder="1" applyAlignment="1">
      <alignment horizontal="center" vertical="center"/>
    </xf>
    <xf numFmtId="0" fontId="3" fillId="0" borderId="181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0" borderId="5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justifyLastLine="1"/>
    </xf>
    <xf numFmtId="0" fontId="19" fillId="0" borderId="10" xfId="0" applyFont="1" applyBorder="1" applyAlignment="1">
      <alignment horizontal="right" vertical="center" justifyLastLine="1"/>
    </xf>
    <xf numFmtId="38" fontId="19" fillId="0" borderId="8" xfId="0" applyNumberFormat="1" applyFont="1" applyBorder="1" applyAlignment="1">
      <alignment horizontal="right" vertical="center" wrapText="1"/>
    </xf>
    <xf numFmtId="38" fontId="19" fillId="0" borderId="3" xfId="0" applyNumberFormat="1" applyFont="1" applyBorder="1" applyAlignment="1">
      <alignment horizontal="right" vertical="center" justifyLastLine="1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2" borderId="161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0" borderId="18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80" xfId="0" applyFont="1" applyBorder="1" applyAlignment="1">
      <alignment horizontal="center" vertical="center" wrapText="1"/>
    </xf>
    <xf numFmtId="0" fontId="1" fillId="0" borderId="38" xfId="0" applyFont="1" applyBorder="1" applyAlignment="1"/>
    <xf numFmtId="0" fontId="1" fillId="0" borderId="27" xfId="0" applyFont="1" applyBorder="1" applyAlignment="1"/>
    <xf numFmtId="0" fontId="3" fillId="0" borderId="189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10" fillId="3" borderId="157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 wrapText="1"/>
    </xf>
    <xf numFmtId="0" fontId="10" fillId="3" borderId="71" xfId="0" applyFont="1" applyFill="1" applyBorder="1" applyAlignment="1">
      <alignment horizontal="center" vertical="center" wrapText="1"/>
    </xf>
    <xf numFmtId="0" fontId="10" fillId="3" borderId="161" xfId="0" applyFont="1" applyFill="1" applyBorder="1" applyAlignment="1">
      <alignment horizontal="center" vertical="center" wrapText="1"/>
    </xf>
    <xf numFmtId="38" fontId="3" fillId="0" borderId="3" xfId="2" applyFont="1" applyFill="1" applyBorder="1" applyAlignment="1">
      <alignment horizontal="right" vertical="center" wrapText="1"/>
    </xf>
    <xf numFmtId="38" fontId="3" fillId="0" borderId="5" xfId="2" applyFont="1" applyFill="1" applyBorder="1" applyAlignment="1">
      <alignment horizontal="right" vertical="center" wrapText="1"/>
    </xf>
    <xf numFmtId="38" fontId="3" fillId="0" borderId="34" xfId="2" applyFont="1" applyFill="1" applyBorder="1" applyAlignment="1">
      <alignment horizontal="right" vertical="center" wrapText="1"/>
    </xf>
    <xf numFmtId="38" fontId="3" fillId="0" borderId="27" xfId="2" applyFont="1" applyFill="1" applyBorder="1" applyAlignment="1">
      <alignment horizontal="right" vertical="center" wrapText="1"/>
    </xf>
    <xf numFmtId="38" fontId="3" fillId="0" borderId="38" xfId="2" applyFont="1" applyFill="1" applyBorder="1" applyAlignment="1">
      <alignment horizontal="right" vertical="center" wrapText="1"/>
    </xf>
    <xf numFmtId="38" fontId="3" fillId="0" borderId="52" xfId="2" applyFont="1" applyFill="1" applyBorder="1" applyAlignment="1">
      <alignment horizontal="right" vertical="center" wrapText="1"/>
    </xf>
    <xf numFmtId="38" fontId="3" fillId="0" borderId="4" xfId="2" applyFont="1" applyFill="1" applyBorder="1" applyAlignment="1">
      <alignment horizontal="right" vertical="center" wrapText="1"/>
    </xf>
    <xf numFmtId="38" fontId="3" fillId="0" borderId="53" xfId="2" applyFont="1" applyFill="1" applyBorder="1" applyAlignment="1">
      <alignment horizontal="right" vertical="center" wrapText="1"/>
    </xf>
    <xf numFmtId="38" fontId="3" fillId="0" borderId="38" xfId="2" applyFont="1" applyFill="1" applyBorder="1" applyAlignment="1">
      <alignment horizontal="right" vertical="center"/>
    </xf>
    <xf numFmtId="38" fontId="3" fillId="0" borderId="52" xfId="2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38" fontId="3" fillId="0" borderId="53" xfId="2" applyFont="1" applyFill="1" applyBorder="1" applyAlignment="1">
      <alignment horizontal="right" vertical="center"/>
    </xf>
    <xf numFmtId="38" fontId="3" fillId="0" borderId="34" xfId="2" applyFont="1" applyFill="1" applyBorder="1" applyAlignment="1">
      <alignment horizontal="right" vertical="center"/>
    </xf>
    <xf numFmtId="38" fontId="3" fillId="0" borderId="27" xfId="2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38" fontId="20" fillId="0" borderId="3" xfId="0" applyNumberFormat="1" applyFont="1" applyBorder="1" applyAlignment="1">
      <alignment horizontal="right" vertical="center" wrapText="1"/>
    </xf>
    <xf numFmtId="0" fontId="20" fillId="0" borderId="5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 wrapText="1"/>
    </xf>
    <xf numFmtId="38" fontId="20" fillId="0" borderId="8" xfId="0" applyNumberFormat="1" applyFont="1" applyBorder="1" applyAlignment="1">
      <alignment horizontal="right" vertical="center" wrapText="1"/>
    </xf>
    <xf numFmtId="38" fontId="9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/>
    </xf>
    <xf numFmtId="38" fontId="9" fillId="0" borderId="3" xfId="0" applyNumberFormat="1" applyFont="1" applyBorder="1" applyAlignment="1">
      <alignment horizontal="right" vertical="center" justifyLastLine="1"/>
    </xf>
    <xf numFmtId="38" fontId="9" fillId="0" borderId="7" xfId="0" applyNumberFormat="1" applyFont="1" applyBorder="1" applyAlignment="1">
      <alignment horizontal="right" vertical="center" justifyLastLine="1"/>
    </xf>
    <xf numFmtId="38" fontId="3" fillId="0" borderId="42" xfId="2" applyFont="1" applyFill="1" applyBorder="1" applyAlignment="1">
      <alignment horizontal="right" vertical="center"/>
    </xf>
    <xf numFmtId="38" fontId="3" fillId="0" borderId="8" xfId="2" applyFont="1" applyFill="1" applyBorder="1" applyAlignment="1">
      <alignment horizontal="right" vertical="center"/>
    </xf>
    <xf numFmtId="38" fontId="3" fillId="0" borderId="10" xfId="2" applyFont="1" applyFill="1" applyBorder="1" applyAlignment="1">
      <alignment horizontal="right" vertical="center"/>
    </xf>
    <xf numFmtId="38" fontId="3" fillId="0" borderId="71" xfId="2" applyFont="1" applyFill="1" applyBorder="1" applyAlignment="1">
      <alignment horizontal="right" vertical="center" wrapText="1"/>
    </xf>
    <xf numFmtId="38" fontId="3" fillId="0" borderId="77" xfId="2" applyFont="1" applyFill="1" applyBorder="1" applyAlignment="1">
      <alignment horizontal="right" vertical="center" wrapText="1"/>
    </xf>
    <xf numFmtId="38" fontId="3" fillId="0" borderId="10" xfId="2" applyFont="1" applyFill="1" applyBorder="1" applyAlignment="1">
      <alignment horizontal="right" vertical="center" wrapText="1"/>
    </xf>
    <xf numFmtId="38" fontId="3" fillId="0" borderId="75" xfId="2" applyFont="1" applyFill="1" applyBorder="1" applyAlignment="1">
      <alignment horizontal="right" vertical="center" wrapText="1"/>
    </xf>
    <xf numFmtId="38" fontId="3" fillId="0" borderId="161" xfId="2" applyFont="1" applyFill="1" applyBorder="1" applyAlignment="1">
      <alignment horizontal="right" vertical="center" wrapText="1"/>
    </xf>
    <xf numFmtId="38" fontId="3" fillId="0" borderId="46" xfId="2" applyFont="1" applyFill="1" applyBorder="1" applyAlignment="1">
      <alignment horizontal="right" vertical="center" wrapText="1"/>
    </xf>
    <xf numFmtId="38" fontId="3" fillId="0" borderId="11" xfId="2" applyFont="1" applyFill="1" applyBorder="1" applyAlignment="1">
      <alignment horizontal="right" vertical="center" wrapText="1"/>
    </xf>
    <xf numFmtId="38" fontId="3" fillId="0" borderId="17" xfId="2" applyFont="1" applyFill="1" applyBorder="1" applyAlignment="1">
      <alignment horizontal="right" vertical="center" wrapText="1"/>
    </xf>
    <xf numFmtId="38" fontId="3" fillId="0" borderId="79" xfId="2" applyFont="1" applyFill="1" applyBorder="1" applyAlignment="1">
      <alignment horizontal="right" vertical="center" wrapText="1"/>
    </xf>
    <xf numFmtId="38" fontId="3" fillId="0" borderId="8" xfId="2" applyFont="1" applyFill="1" applyBorder="1" applyAlignment="1">
      <alignment horizontal="right" vertical="center" wrapText="1"/>
    </xf>
    <xf numFmtId="0" fontId="3" fillId="0" borderId="16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46" xfId="2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38" fontId="3" fillId="0" borderId="42" xfId="2" applyFont="1" applyFill="1" applyBorder="1" applyAlignment="1">
      <alignment horizontal="right" vertical="center" wrapText="1"/>
    </xf>
    <xf numFmtId="0" fontId="3" fillId="0" borderId="18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8" fontId="3" fillId="0" borderId="175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horizontal="right" vertical="center"/>
    </xf>
    <xf numFmtId="38" fontId="3" fillId="0" borderId="174" xfId="2" applyFont="1" applyFill="1" applyBorder="1" applyAlignment="1">
      <alignment horizontal="right" vertical="center"/>
    </xf>
    <xf numFmtId="0" fontId="3" fillId="2" borderId="75" xfId="0" applyFont="1" applyFill="1" applyBorder="1" applyAlignment="1">
      <alignment horizontal="center" vertical="center" wrapText="1"/>
    </xf>
    <xf numFmtId="0" fontId="3" fillId="2" borderId="161" xfId="0" applyFont="1" applyFill="1" applyBorder="1" applyAlignment="1">
      <alignment horizontal="center" vertical="center" wrapText="1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29E3-4D7B-4EB8-A775-2A8FEB130964}">
  <sheetPr>
    <tabColor rgb="FFFFC000"/>
  </sheetPr>
  <dimension ref="B1:D20"/>
  <sheetViews>
    <sheetView tabSelected="1" view="pageBreakPreview" zoomScale="110" zoomScaleNormal="100" zoomScaleSheetLayoutView="110" workbookViewId="0">
      <selection activeCell="I15" sqref="I15"/>
    </sheetView>
  </sheetViews>
  <sheetFormatPr defaultRowHeight="13.2" x14ac:dyDescent="0.2"/>
  <cols>
    <col min="1" max="1" width="1.5546875" customWidth="1"/>
    <col min="2" max="2" width="3.6640625" customWidth="1"/>
    <col min="3" max="3" width="11.21875" customWidth="1"/>
    <col min="4" max="4" width="87.77734375" customWidth="1"/>
  </cols>
  <sheetData>
    <row r="1" spans="2:4" ht="24" customHeight="1" x14ac:dyDescent="0.2">
      <c r="B1" s="828" t="s">
        <v>255</v>
      </c>
      <c r="C1" s="828"/>
      <c r="D1" s="828"/>
    </row>
    <row r="2" spans="2:4" ht="10.95" customHeight="1" x14ac:dyDescent="0.2"/>
    <row r="3" spans="2:4" ht="18" customHeight="1" x14ac:dyDescent="0.2">
      <c r="B3" s="785" t="s">
        <v>251</v>
      </c>
      <c r="C3" s="785"/>
      <c r="D3" s="784"/>
    </row>
    <row r="4" spans="2:4" ht="18" customHeight="1" x14ac:dyDescent="0.2">
      <c r="B4" s="785"/>
      <c r="C4" s="786" t="s">
        <v>228</v>
      </c>
      <c r="D4" s="787" t="s">
        <v>230</v>
      </c>
    </row>
    <row r="5" spans="2:4" ht="18" customHeight="1" x14ac:dyDescent="0.2">
      <c r="B5" s="785"/>
      <c r="C5" s="786" t="s">
        <v>229</v>
      </c>
      <c r="D5" s="787" t="s">
        <v>231</v>
      </c>
    </row>
    <row r="6" spans="2:4" ht="18" customHeight="1" x14ac:dyDescent="0.2">
      <c r="B6" s="785"/>
      <c r="C6" s="786" t="s">
        <v>259</v>
      </c>
      <c r="D6" s="787" t="s">
        <v>236</v>
      </c>
    </row>
    <row r="7" spans="2:4" ht="18" customHeight="1" x14ac:dyDescent="0.2">
      <c r="B7" s="785"/>
      <c r="C7" s="786" t="s">
        <v>261</v>
      </c>
      <c r="D7" s="787" t="s">
        <v>237</v>
      </c>
    </row>
    <row r="8" spans="2:4" ht="18" customHeight="1" x14ac:dyDescent="0.2">
      <c r="B8" s="785"/>
      <c r="C8" s="786" t="s">
        <v>263</v>
      </c>
      <c r="D8" s="787" t="s">
        <v>238</v>
      </c>
    </row>
    <row r="9" spans="2:4" ht="18" customHeight="1" x14ac:dyDescent="0.2">
      <c r="B9" s="785"/>
      <c r="C9" s="786" t="s">
        <v>265</v>
      </c>
      <c r="D9" s="787" t="s">
        <v>239</v>
      </c>
    </row>
    <row r="10" spans="2:4" ht="18" customHeight="1" x14ac:dyDescent="0.2">
      <c r="B10" s="785"/>
      <c r="C10" s="786" t="s">
        <v>232</v>
      </c>
      <c r="D10" s="787" t="s">
        <v>240</v>
      </c>
    </row>
    <row r="11" spans="2:4" ht="18" customHeight="1" x14ac:dyDescent="0.2">
      <c r="B11" s="785"/>
      <c r="C11" s="786" t="s">
        <v>233</v>
      </c>
      <c r="D11" s="787" t="s">
        <v>241</v>
      </c>
    </row>
    <row r="12" spans="2:4" ht="18" customHeight="1" x14ac:dyDescent="0.2">
      <c r="B12" s="785"/>
      <c r="C12" s="786" t="s">
        <v>269</v>
      </c>
      <c r="D12" s="787" t="s">
        <v>242</v>
      </c>
    </row>
    <row r="13" spans="2:4" ht="18" customHeight="1" x14ac:dyDescent="0.2">
      <c r="B13" s="785"/>
      <c r="C13" s="786" t="s">
        <v>271</v>
      </c>
      <c r="D13" s="787" t="s">
        <v>243</v>
      </c>
    </row>
    <row r="14" spans="2:4" ht="18" customHeight="1" x14ac:dyDescent="0.2">
      <c r="B14" s="785"/>
      <c r="C14" s="786" t="s">
        <v>273</v>
      </c>
      <c r="D14" s="787" t="s">
        <v>244</v>
      </c>
    </row>
    <row r="15" spans="2:4" ht="18" customHeight="1" x14ac:dyDescent="0.2">
      <c r="B15" s="785"/>
      <c r="C15" s="786" t="s">
        <v>234</v>
      </c>
      <c r="D15" s="787" t="s">
        <v>245</v>
      </c>
    </row>
    <row r="16" spans="2:4" ht="18" customHeight="1" x14ac:dyDescent="0.2">
      <c r="B16" s="785"/>
      <c r="C16" s="786" t="s">
        <v>235</v>
      </c>
      <c r="D16" s="787" t="s">
        <v>246</v>
      </c>
    </row>
    <row r="17" spans="2:4" ht="18" customHeight="1" x14ac:dyDescent="0.2">
      <c r="B17" s="785"/>
      <c r="C17" s="786" t="s">
        <v>277</v>
      </c>
      <c r="D17" s="787" t="s">
        <v>247</v>
      </c>
    </row>
    <row r="18" spans="2:4" ht="18" customHeight="1" x14ac:dyDescent="0.2">
      <c r="B18" s="785"/>
      <c r="C18" s="786" t="s">
        <v>279</v>
      </c>
      <c r="D18" s="787" t="s">
        <v>248</v>
      </c>
    </row>
    <row r="19" spans="2:4" ht="18" customHeight="1" x14ac:dyDescent="0.2">
      <c r="B19" s="785"/>
      <c r="C19" s="786" t="s">
        <v>282</v>
      </c>
      <c r="D19" s="787" t="s">
        <v>249</v>
      </c>
    </row>
    <row r="20" spans="2:4" ht="18" customHeight="1" x14ac:dyDescent="0.2">
      <c r="B20" s="785"/>
      <c r="C20" s="786" t="s">
        <v>283</v>
      </c>
      <c r="D20" s="787" t="s">
        <v>250</v>
      </c>
    </row>
  </sheetData>
  <mergeCells count="1">
    <mergeCell ref="B1:D1"/>
  </mergeCells>
  <phoneticPr fontId="2"/>
  <hyperlinks>
    <hyperlink ref="C4:D4" location="表13!A1" display="表１３－１" xr:uid="{015E918B-A33F-4733-A190-23EF49091DBF}"/>
    <hyperlink ref="C5:D5" location="表13!A1" display="表１３－２" xr:uid="{BC43BBFE-C8F2-4893-894A-57E2B54B518F}"/>
    <hyperlink ref="C6:D6" location="表14!A1" display="表１４" xr:uid="{6B7B5444-A3D8-4621-AC78-2EF1D0B63294}"/>
    <hyperlink ref="C7:D7" location="'表15-1'!A1" display="表１５－１" xr:uid="{96D81E04-1562-4D2D-8500-E2F5D53FA130}"/>
    <hyperlink ref="C8:D8" location="'表15-2'!A1" display="表１５－２" xr:uid="{C09BBBFA-B277-4183-8E59-79F1D40147D8}"/>
    <hyperlink ref="C9:D9" location="'表15-3'!A1" display="表１５－３" xr:uid="{A0FD451D-745D-4858-9A82-BC0DAE727C28}"/>
    <hyperlink ref="C10:D10" location="'表16-1'!A1" display="表１６－１" xr:uid="{A786713B-3305-48A8-A35F-C9F154A4D37A}"/>
    <hyperlink ref="C11:D11" location="'表16-2'!A1" display="表１６－２" xr:uid="{30C1C7FE-CC18-43AF-B1A1-81E61C62E55A}"/>
    <hyperlink ref="C12:D12" location="表17!A1" display="表１７" xr:uid="{3DCC885A-BA7D-4DAE-AF0C-32B6B3AC6F7A}"/>
    <hyperlink ref="C13:D13" location="'表18-1'!A1" display="表１８－１" xr:uid="{CDF9E04F-FB6B-48D6-B4DB-502B333C94F0}"/>
    <hyperlink ref="C14:D14" location="'表18-2'!A1" display="表１８－２" xr:uid="{192AFACA-E3EC-4450-83C7-813F887DCF67}"/>
    <hyperlink ref="C15:D16" location="表20!A1" display="表２０－１" xr:uid="{90207398-4E1A-41A9-B276-CD38C317E113}"/>
    <hyperlink ref="C17:D17" location="表20!A1" display="表２０" xr:uid="{9DD98B28-E035-43B7-9E90-9BBB859EC88C}"/>
    <hyperlink ref="C18:D18" location="'表21-1'!A1" display="表２１－１" xr:uid="{CED7EEB2-DC0B-4C69-803E-4C7194F11F7A}"/>
    <hyperlink ref="C19:D19" location="'表21-2'!A1" display="表２１－２" xr:uid="{FF8DCD3A-C2BB-4CFC-B1B0-1CAF944490B0}"/>
    <hyperlink ref="C20:D20" location="'表21-3'!A1" display="表２１－３" xr:uid="{30B9D851-CA0E-4D2D-8D1E-70889E3C4444}"/>
    <hyperlink ref="C4" location="表13!A1" display="表１３－１" xr:uid="{2398766E-C9F8-43E3-908D-DEA2D303F488}"/>
    <hyperlink ref="C5" location="表13!A1" display="表１３－２" xr:uid="{D79553C3-5462-4485-82F3-667D35D82B02}"/>
    <hyperlink ref="C6" location="表14!A1" display="表１４" xr:uid="{755E3186-A990-43D1-A7B0-FF7D88A2DE2B}"/>
    <hyperlink ref="C7" location="'表15-1'!A1" display="表１５－１" xr:uid="{CE9298ED-7185-4457-9901-E3CFF26CD642}"/>
    <hyperlink ref="C8" location="'表15-2'!A1" display="表１５－２" xr:uid="{8BF75078-AF83-4955-A8F9-685E95298352}"/>
    <hyperlink ref="C9" location="'表15-3'!A1" display="表１５－３" xr:uid="{D829B22F-D64A-4A72-BB35-0361C030C316}"/>
    <hyperlink ref="C10" location="'表16-1'!A1" display="表１６－１" xr:uid="{2554F6C9-3174-4054-A81F-F0DEA4A9411F}"/>
    <hyperlink ref="C11" location="'表16-2'!A1" display="表１６－２" xr:uid="{7ACE42BC-2264-4500-83E0-9A27CBA1916C}"/>
    <hyperlink ref="C15:D15" location="表19!A1" display="表１９－１" xr:uid="{D0C02466-38A1-4128-B45F-3B9179B8FB89}"/>
    <hyperlink ref="C16:D16" location="表19!A1" display="表１９－２" xr:uid="{164E9FA2-A815-4073-8112-2916E5D34FCA}"/>
  </hyperlinks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5"/>
  <dimension ref="B2:M42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1" customWidth="1"/>
    <col min="2" max="2" width="5.21875" style="1" customWidth="1"/>
    <col min="3" max="3" width="23" style="1" customWidth="1"/>
    <col min="4" max="8" width="12.21875" style="1" customWidth="1"/>
    <col min="9" max="9" width="12.21875" style="16" customWidth="1"/>
    <col min="10" max="10" width="12.21875" style="1" customWidth="1"/>
    <col min="11" max="12" width="12.21875" style="16" customWidth="1"/>
    <col min="13" max="13" width="13.109375" style="1" customWidth="1"/>
    <col min="14" max="16384" width="9" style="1"/>
  </cols>
  <sheetData>
    <row r="2" spans="2:13" x14ac:dyDescent="0.2">
      <c r="B2" s="1" t="s">
        <v>268</v>
      </c>
      <c r="I2" s="1"/>
    </row>
    <row r="3" spans="2:13" x14ac:dyDescent="0.2">
      <c r="J3" s="59" t="s">
        <v>170</v>
      </c>
    </row>
    <row r="4" spans="2:13" x14ac:dyDescent="0.2">
      <c r="J4" s="59" t="s">
        <v>171</v>
      </c>
    </row>
    <row r="5" spans="2:13" ht="13.5" customHeight="1" thickBot="1" x14ac:dyDescent="0.25">
      <c r="M5" s="2" t="s">
        <v>41</v>
      </c>
    </row>
    <row r="6" spans="2:13" ht="15.75" customHeight="1" x14ac:dyDescent="0.2">
      <c r="B6" s="8"/>
      <c r="C6" s="4"/>
      <c r="D6" s="842" t="s">
        <v>172</v>
      </c>
      <c r="E6" s="904" t="s">
        <v>173</v>
      </c>
      <c r="F6" s="1031" t="s">
        <v>174</v>
      </c>
      <c r="G6" s="1032"/>
      <c r="H6" s="1032"/>
      <c r="I6" s="1033"/>
      <c r="J6" s="1039" t="s">
        <v>175</v>
      </c>
      <c r="K6" s="1040"/>
      <c r="L6" s="1040"/>
      <c r="M6" s="1041"/>
    </row>
    <row r="7" spans="2:13" ht="15.75" customHeight="1" x14ac:dyDescent="0.2">
      <c r="B7" s="15"/>
      <c r="C7" s="10"/>
      <c r="D7" s="868"/>
      <c r="E7" s="867"/>
      <c r="F7" s="1034" t="s">
        <v>176</v>
      </c>
      <c r="G7" s="904" t="s">
        <v>177</v>
      </c>
      <c r="H7" s="1036" t="s">
        <v>178</v>
      </c>
      <c r="I7" s="1037" t="s">
        <v>44</v>
      </c>
      <c r="J7" s="1034" t="s">
        <v>176</v>
      </c>
      <c r="K7" s="904" t="s">
        <v>177</v>
      </c>
      <c r="L7" s="1036" t="s">
        <v>178</v>
      </c>
      <c r="M7" s="1045" t="s">
        <v>44</v>
      </c>
    </row>
    <row r="8" spans="2:13" ht="28.5" customHeight="1" x14ac:dyDescent="0.2">
      <c r="B8" s="23"/>
      <c r="C8" s="24"/>
      <c r="D8" s="869"/>
      <c r="E8" s="923"/>
      <c r="F8" s="1035"/>
      <c r="G8" s="923"/>
      <c r="H8" s="1036"/>
      <c r="I8" s="1038"/>
      <c r="J8" s="1035"/>
      <c r="K8" s="923"/>
      <c r="L8" s="1036"/>
      <c r="M8" s="1045"/>
    </row>
    <row r="9" spans="2:13" s="242" customFormat="1" ht="15.75" customHeight="1" x14ac:dyDescent="0.2">
      <c r="B9" s="915" t="s">
        <v>44</v>
      </c>
      <c r="C9" s="916"/>
      <c r="D9" s="1052">
        <v>408</v>
      </c>
      <c r="E9" s="1055">
        <v>304</v>
      </c>
      <c r="F9" s="1027">
        <v>511</v>
      </c>
      <c r="G9" s="47">
        <v>8</v>
      </c>
      <c r="H9" s="47">
        <v>5</v>
      </c>
      <c r="I9" s="244">
        <v>13</v>
      </c>
      <c r="J9" s="1027">
        <v>91</v>
      </c>
      <c r="K9" s="47">
        <v>2</v>
      </c>
      <c r="L9" s="47">
        <v>1</v>
      </c>
      <c r="M9" s="244">
        <v>3</v>
      </c>
    </row>
    <row r="10" spans="2:13" s="242" customFormat="1" ht="15.75" customHeight="1" thickBot="1" x14ac:dyDescent="0.25">
      <c r="B10" s="919"/>
      <c r="C10" s="920"/>
      <c r="D10" s="1053"/>
      <c r="E10" s="1053"/>
      <c r="F10" s="1028"/>
      <c r="G10" s="480"/>
      <c r="H10" s="124">
        <v>9.7847358121330719E-3</v>
      </c>
      <c r="I10" s="481"/>
      <c r="J10" s="1028"/>
      <c r="K10" s="480"/>
      <c r="L10" s="346">
        <v>1.098901098901099E-2</v>
      </c>
      <c r="M10" s="481"/>
    </row>
    <row r="11" spans="2:13" s="242" customFormat="1" ht="15.75" customHeight="1" thickTop="1" x14ac:dyDescent="0.2">
      <c r="B11" s="832" t="s">
        <v>63</v>
      </c>
      <c r="C11" s="846" t="s">
        <v>46</v>
      </c>
      <c r="D11" s="1054">
        <v>48</v>
      </c>
      <c r="E11" s="1054">
        <v>14</v>
      </c>
      <c r="F11" s="1029">
        <v>3</v>
      </c>
      <c r="G11" s="759">
        <v>0</v>
      </c>
      <c r="H11" s="760">
        <v>0</v>
      </c>
      <c r="I11" s="761">
        <v>0</v>
      </c>
      <c r="J11" s="1042">
        <v>0</v>
      </c>
      <c r="K11" s="759">
        <v>0</v>
      </c>
      <c r="L11" s="759">
        <v>0</v>
      </c>
      <c r="M11" s="761">
        <v>0</v>
      </c>
    </row>
    <row r="12" spans="2:13" s="242" customFormat="1" ht="15.75" customHeight="1" x14ac:dyDescent="0.2">
      <c r="B12" s="833"/>
      <c r="C12" s="846"/>
      <c r="D12" s="1026"/>
      <c r="E12" s="1026"/>
      <c r="F12" s="1023"/>
      <c r="G12" s="762"/>
      <c r="H12" s="763">
        <v>0</v>
      </c>
      <c r="I12" s="764"/>
      <c r="J12" s="1043"/>
      <c r="K12" s="762"/>
      <c r="L12" s="765">
        <v>0</v>
      </c>
      <c r="M12" s="764"/>
    </row>
    <row r="13" spans="2:13" s="242" customFormat="1" ht="15.75" customHeight="1" x14ac:dyDescent="0.2">
      <c r="B13" s="833"/>
      <c r="C13" s="845" t="s">
        <v>47</v>
      </c>
      <c r="D13" s="1025">
        <v>70</v>
      </c>
      <c r="E13" s="1025">
        <v>53</v>
      </c>
      <c r="F13" s="1022">
        <v>52</v>
      </c>
      <c r="G13" s="759">
        <v>1</v>
      </c>
      <c r="H13" s="766">
        <v>1</v>
      </c>
      <c r="I13" s="761">
        <v>2</v>
      </c>
      <c r="J13" s="1044">
        <v>32</v>
      </c>
      <c r="K13" s="759">
        <v>0</v>
      </c>
      <c r="L13" s="759">
        <v>0</v>
      </c>
      <c r="M13" s="767">
        <v>0</v>
      </c>
    </row>
    <row r="14" spans="2:13" s="242" customFormat="1" ht="15.75" customHeight="1" x14ac:dyDescent="0.2">
      <c r="B14" s="833"/>
      <c r="C14" s="846"/>
      <c r="D14" s="1026"/>
      <c r="E14" s="1026"/>
      <c r="F14" s="1023"/>
      <c r="G14" s="762"/>
      <c r="H14" s="763">
        <v>1.9230769230769232E-2</v>
      </c>
      <c r="I14" s="764"/>
      <c r="J14" s="1043"/>
      <c r="K14" s="762"/>
      <c r="L14" s="768">
        <v>0</v>
      </c>
      <c r="M14" s="764"/>
    </row>
    <row r="15" spans="2:13" s="242" customFormat="1" ht="15.75" customHeight="1" x14ac:dyDescent="0.2">
      <c r="B15" s="833"/>
      <c r="C15" s="845" t="s">
        <v>127</v>
      </c>
      <c r="D15" s="1025">
        <v>24</v>
      </c>
      <c r="E15" s="1025">
        <v>14</v>
      </c>
      <c r="F15" s="1022">
        <v>9</v>
      </c>
      <c r="G15" s="759">
        <v>0</v>
      </c>
      <c r="H15" s="766">
        <v>0</v>
      </c>
      <c r="I15" s="767">
        <v>0</v>
      </c>
      <c r="J15" s="1044">
        <v>0</v>
      </c>
      <c r="K15" s="759">
        <v>0</v>
      </c>
      <c r="L15" s="759">
        <v>0</v>
      </c>
      <c r="M15" s="767">
        <v>0</v>
      </c>
    </row>
    <row r="16" spans="2:13" s="242" customFormat="1" ht="15.75" customHeight="1" x14ac:dyDescent="0.2">
      <c r="B16" s="833"/>
      <c r="C16" s="846"/>
      <c r="D16" s="1026"/>
      <c r="E16" s="1026"/>
      <c r="F16" s="1023"/>
      <c r="G16" s="762"/>
      <c r="H16" s="763">
        <v>0</v>
      </c>
      <c r="I16" s="764"/>
      <c r="J16" s="1043"/>
      <c r="K16" s="762"/>
      <c r="L16" s="768">
        <v>0</v>
      </c>
      <c r="M16" s="764"/>
    </row>
    <row r="17" spans="2:13" s="242" customFormat="1" ht="15.75" customHeight="1" x14ac:dyDescent="0.2">
      <c r="B17" s="833"/>
      <c r="C17" s="845" t="s">
        <v>74</v>
      </c>
      <c r="D17" s="1025">
        <v>96</v>
      </c>
      <c r="E17" s="1025">
        <v>79</v>
      </c>
      <c r="F17" s="1022">
        <v>29</v>
      </c>
      <c r="G17" s="759">
        <v>1</v>
      </c>
      <c r="H17" s="766">
        <v>2</v>
      </c>
      <c r="I17" s="767">
        <v>3</v>
      </c>
      <c r="J17" s="1044">
        <v>8</v>
      </c>
      <c r="K17" s="759">
        <v>0</v>
      </c>
      <c r="L17" s="766">
        <v>0</v>
      </c>
      <c r="M17" s="767">
        <v>0</v>
      </c>
    </row>
    <row r="18" spans="2:13" s="242" customFormat="1" ht="15.75" customHeight="1" x14ac:dyDescent="0.2">
      <c r="B18" s="833"/>
      <c r="C18" s="846"/>
      <c r="D18" s="1026"/>
      <c r="E18" s="1026"/>
      <c r="F18" s="1023"/>
      <c r="G18" s="762"/>
      <c r="H18" s="763">
        <v>6.8965517241379309E-2</v>
      </c>
      <c r="I18" s="764"/>
      <c r="J18" s="1043"/>
      <c r="K18" s="762"/>
      <c r="L18" s="768">
        <v>0</v>
      </c>
      <c r="M18" s="764"/>
    </row>
    <row r="19" spans="2:13" s="242" customFormat="1" ht="15.75" customHeight="1" x14ac:dyDescent="0.2">
      <c r="B19" s="833"/>
      <c r="C19" s="845" t="s">
        <v>75</v>
      </c>
      <c r="D19" s="1025">
        <v>15</v>
      </c>
      <c r="E19" s="1025">
        <v>9</v>
      </c>
      <c r="F19" s="1022">
        <v>70</v>
      </c>
      <c r="G19" s="759">
        <v>5</v>
      </c>
      <c r="H19" s="766">
        <v>0</v>
      </c>
      <c r="I19" s="767">
        <v>5</v>
      </c>
      <c r="J19" s="1044">
        <v>8</v>
      </c>
      <c r="K19" s="759">
        <v>0</v>
      </c>
      <c r="L19" s="766">
        <v>0</v>
      </c>
      <c r="M19" s="767">
        <v>0</v>
      </c>
    </row>
    <row r="20" spans="2:13" s="242" customFormat="1" ht="15.75" customHeight="1" x14ac:dyDescent="0.2">
      <c r="B20" s="833"/>
      <c r="C20" s="846"/>
      <c r="D20" s="1026"/>
      <c r="E20" s="1026"/>
      <c r="F20" s="1023"/>
      <c r="G20" s="762"/>
      <c r="H20" s="763">
        <v>0</v>
      </c>
      <c r="I20" s="764"/>
      <c r="J20" s="1043"/>
      <c r="K20" s="762"/>
      <c r="L20" s="765">
        <v>0</v>
      </c>
      <c r="M20" s="764"/>
    </row>
    <row r="21" spans="2:13" s="242" customFormat="1" ht="15.75" customHeight="1" x14ac:dyDescent="0.2">
      <c r="B21" s="833"/>
      <c r="C21" s="845" t="s">
        <v>51</v>
      </c>
      <c r="D21" s="1025">
        <v>155</v>
      </c>
      <c r="E21" s="1025">
        <v>135</v>
      </c>
      <c r="F21" s="1022">
        <v>348</v>
      </c>
      <c r="G21" s="759">
        <v>1</v>
      </c>
      <c r="H21" s="766">
        <v>2</v>
      </c>
      <c r="I21" s="767">
        <v>3</v>
      </c>
      <c r="J21" s="1044">
        <v>43</v>
      </c>
      <c r="K21" s="759">
        <v>2</v>
      </c>
      <c r="L21" s="759">
        <v>1</v>
      </c>
      <c r="M21" s="767">
        <v>3</v>
      </c>
    </row>
    <row r="22" spans="2:13" s="242" customFormat="1" ht="15.75" customHeight="1" thickBot="1" x14ac:dyDescent="0.25">
      <c r="B22" s="838"/>
      <c r="C22" s="846"/>
      <c r="D22" s="1026"/>
      <c r="E22" s="1030"/>
      <c r="F22" s="1023"/>
      <c r="G22" s="762"/>
      <c r="H22" s="763">
        <v>5.7471264367816091E-3</v>
      </c>
      <c r="I22" s="764"/>
      <c r="J22" s="1043"/>
      <c r="K22" s="769"/>
      <c r="L22" s="768">
        <v>2.3255813953488372E-2</v>
      </c>
      <c r="M22" s="764"/>
    </row>
    <row r="23" spans="2:13" s="242" customFormat="1" ht="15.75" customHeight="1" thickTop="1" x14ac:dyDescent="0.2">
      <c r="B23" s="832" t="s">
        <v>65</v>
      </c>
      <c r="C23" s="1003" t="s">
        <v>66</v>
      </c>
      <c r="D23" s="1054">
        <v>90</v>
      </c>
      <c r="E23" s="1054">
        <v>58</v>
      </c>
      <c r="F23" s="1024">
        <v>3</v>
      </c>
      <c r="G23" s="770">
        <v>0</v>
      </c>
      <c r="H23" s="770">
        <v>0</v>
      </c>
      <c r="I23" s="771">
        <v>0</v>
      </c>
      <c r="J23" s="1047">
        <v>1</v>
      </c>
      <c r="K23" s="770">
        <v>0</v>
      </c>
      <c r="L23" s="770">
        <v>0</v>
      </c>
      <c r="M23" s="771">
        <v>0</v>
      </c>
    </row>
    <row r="24" spans="2:13" s="242" customFormat="1" ht="15.75" customHeight="1" x14ac:dyDescent="0.2">
      <c r="B24" s="833"/>
      <c r="C24" s="846"/>
      <c r="D24" s="1026"/>
      <c r="E24" s="1026"/>
      <c r="F24" s="1023"/>
      <c r="G24" s="772"/>
      <c r="H24" s="763">
        <v>0</v>
      </c>
      <c r="I24" s="764"/>
      <c r="J24" s="1043"/>
      <c r="K24" s="762"/>
      <c r="L24" s="773">
        <v>0</v>
      </c>
      <c r="M24" s="764"/>
    </row>
    <row r="25" spans="2:13" s="242" customFormat="1" ht="15.75" customHeight="1" x14ac:dyDescent="0.2">
      <c r="B25" s="833"/>
      <c r="C25" s="845" t="s">
        <v>67</v>
      </c>
      <c r="D25" s="1025">
        <v>166</v>
      </c>
      <c r="E25" s="1025">
        <v>116</v>
      </c>
      <c r="F25" s="1022">
        <v>28</v>
      </c>
      <c r="G25" s="759">
        <v>0</v>
      </c>
      <c r="H25" s="766">
        <v>1</v>
      </c>
      <c r="I25" s="767">
        <v>1</v>
      </c>
      <c r="J25" s="1044">
        <v>2</v>
      </c>
      <c r="K25" s="759">
        <v>2</v>
      </c>
      <c r="L25" s="766">
        <v>0</v>
      </c>
      <c r="M25" s="767">
        <v>2</v>
      </c>
    </row>
    <row r="26" spans="2:13" s="242" customFormat="1" ht="15.75" customHeight="1" x14ac:dyDescent="0.2">
      <c r="B26" s="833"/>
      <c r="C26" s="846"/>
      <c r="D26" s="1026"/>
      <c r="E26" s="1026"/>
      <c r="F26" s="1023"/>
      <c r="G26" s="772"/>
      <c r="H26" s="763">
        <v>3.5714285714285712E-2</v>
      </c>
      <c r="I26" s="764"/>
      <c r="J26" s="1043"/>
      <c r="K26" s="762"/>
      <c r="L26" s="768">
        <v>0</v>
      </c>
      <c r="M26" s="764"/>
    </row>
    <row r="27" spans="2:13" s="242" customFormat="1" ht="15.75" customHeight="1" x14ac:dyDescent="0.2">
      <c r="B27" s="833"/>
      <c r="C27" s="845" t="s">
        <v>68</v>
      </c>
      <c r="D27" s="1025">
        <v>51</v>
      </c>
      <c r="E27" s="1025">
        <v>44</v>
      </c>
      <c r="F27" s="1022">
        <v>22</v>
      </c>
      <c r="G27" s="759">
        <v>1</v>
      </c>
      <c r="H27" s="766">
        <v>1</v>
      </c>
      <c r="I27" s="767">
        <v>2</v>
      </c>
      <c r="J27" s="1044">
        <v>2</v>
      </c>
      <c r="K27" s="759">
        <v>0</v>
      </c>
      <c r="L27" s="766">
        <v>0</v>
      </c>
      <c r="M27" s="767">
        <v>0</v>
      </c>
    </row>
    <row r="28" spans="2:13" s="242" customFormat="1" ht="15.75" customHeight="1" x14ac:dyDescent="0.2">
      <c r="B28" s="833"/>
      <c r="C28" s="846"/>
      <c r="D28" s="1026"/>
      <c r="E28" s="1026"/>
      <c r="F28" s="1023"/>
      <c r="G28" s="772"/>
      <c r="H28" s="763">
        <v>4.5454545454545456E-2</v>
      </c>
      <c r="I28" s="764"/>
      <c r="J28" s="1043"/>
      <c r="K28" s="762"/>
      <c r="L28" s="768">
        <v>0</v>
      </c>
      <c r="M28" s="764"/>
    </row>
    <row r="29" spans="2:13" s="242" customFormat="1" ht="15.75" customHeight="1" x14ac:dyDescent="0.2">
      <c r="B29" s="833"/>
      <c r="C29" s="845" t="s">
        <v>69</v>
      </c>
      <c r="D29" s="1025">
        <v>36</v>
      </c>
      <c r="E29" s="1025">
        <v>29</v>
      </c>
      <c r="F29" s="1022">
        <v>28</v>
      </c>
      <c r="G29" s="760">
        <v>0</v>
      </c>
      <c r="H29" s="212">
        <v>1</v>
      </c>
      <c r="I29" s="482">
        <v>1</v>
      </c>
      <c r="J29" s="1044">
        <v>6</v>
      </c>
      <c r="K29" s="759">
        <v>0</v>
      </c>
      <c r="L29" s="766">
        <v>0</v>
      </c>
      <c r="M29" s="767">
        <v>0</v>
      </c>
    </row>
    <row r="30" spans="2:13" s="242" customFormat="1" ht="15.75" customHeight="1" x14ac:dyDescent="0.2">
      <c r="B30" s="833"/>
      <c r="C30" s="846"/>
      <c r="D30" s="1026"/>
      <c r="E30" s="1026"/>
      <c r="F30" s="1023"/>
      <c r="G30" s="772"/>
      <c r="H30" s="763">
        <v>3.5714285714285712E-2</v>
      </c>
      <c r="I30" s="764"/>
      <c r="J30" s="1043"/>
      <c r="K30" s="762"/>
      <c r="L30" s="768">
        <v>0</v>
      </c>
      <c r="M30" s="764"/>
    </row>
    <row r="31" spans="2:13" s="242" customFormat="1" ht="15.75" customHeight="1" x14ac:dyDescent="0.2">
      <c r="B31" s="833"/>
      <c r="C31" s="845" t="s">
        <v>70</v>
      </c>
      <c r="D31" s="1025">
        <v>28</v>
      </c>
      <c r="E31" s="1025">
        <v>26</v>
      </c>
      <c r="F31" s="1022">
        <v>50</v>
      </c>
      <c r="G31" s="760">
        <v>1</v>
      </c>
      <c r="H31" s="212">
        <v>1</v>
      </c>
      <c r="I31" s="482">
        <v>2</v>
      </c>
      <c r="J31" s="1044">
        <v>11</v>
      </c>
      <c r="K31" s="759">
        <v>0</v>
      </c>
      <c r="L31" s="766">
        <v>0</v>
      </c>
      <c r="M31" s="767">
        <v>0</v>
      </c>
    </row>
    <row r="32" spans="2:13" s="242" customFormat="1" ht="15.75" customHeight="1" x14ac:dyDescent="0.2">
      <c r="B32" s="833"/>
      <c r="C32" s="846"/>
      <c r="D32" s="1026"/>
      <c r="E32" s="1026"/>
      <c r="F32" s="1023"/>
      <c r="G32" s="772"/>
      <c r="H32" s="763">
        <v>0.02</v>
      </c>
      <c r="I32" s="764"/>
      <c r="J32" s="1043"/>
      <c r="K32" s="762"/>
      <c r="L32" s="768">
        <v>0</v>
      </c>
      <c r="M32" s="764"/>
    </row>
    <row r="33" spans="2:13" s="242" customFormat="1" ht="15.75" customHeight="1" x14ac:dyDescent="0.2">
      <c r="B33" s="833"/>
      <c r="C33" s="845" t="s">
        <v>71</v>
      </c>
      <c r="D33" s="1025">
        <v>37</v>
      </c>
      <c r="E33" s="1025">
        <v>31</v>
      </c>
      <c r="F33" s="1022">
        <v>380</v>
      </c>
      <c r="G33" s="759">
        <v>6</v>
      </c>
      <c r="H33" s="766">
        <v>1</v>
      </c>
      <c r="I33" s="767">
        <v>7</v>
      </c>
      <c r="J33" s="1044">
        <v>69</v>
      </c>
      <c r="K33" s="759">
        <v>0</v>
      </c>
      <c r="L33" s="766">
        <v>1</v>
      </c>
      <c r="M33" s="767">
        <v>1</v>
      </c>
    </row>
    <row r="34" spans="2:13" s="242" customFormat="1" ht="15.75" customHeight="1" thickBot="1" x14ac:dyDescent="0.25">
      <c r="B34" s="833"/>
      <c r="C34" s="1002"/>
      <c r="D34" s="1030"/>
      <c r="E34" s="1030"/>
      <c r="F34" s="1028"/>
      <c r="G34" s="774"/>
      <c r="H34" s="124">
        <v>2.631578947368421E-3</v>
      </c>
      <c r="I34" s="775"/>
      <c r="J34" s="1046"/>
      <c r="K34" s="769"/>
      <c r="L34" s="353">
        <v>1.4492753623188406E-2</v>
      </c>
      <c r="M34" s="776"/>
    </row>
    <row r="35" spans="2:13" s="242" customFormat="1" ht="15.75" customHeight="1" thickTop="1" x14ac:dyDescent="0.2">
      <c r="B35" s="833"/>
      <c r="C35" s="25" t="s">
        <v>59</v>
      </c>
      <c r="D35" s="1058">
        <v>281</v>
      </c>
      <c r="E35" s="1050">
        <v>215</v>
      </c>
      <c r="F35" s="1029">
        <v>128</v>
      </c>
      <c r="G35" s="760">
        <v>2</v>
      </c>
      <c r="H35" s="760">
        <v>4</v>
      </c>
      <c r="I35" s="483">
        <v>6</v>
      </c>
      <c r="J35" s="1042">
        <v>21</v>
      </c>
      <c r="K35" s="759">
        <v>2</v>
      </c>
      <c r="L35" s="759">
        <v>0</v>
      </c>
      <c r="M35" s="761">
        <v>2</v>
      </c>
    </row>
    <row r="36" spans="2:13" s="242" customFormat="1" ht="15.75" customHeight="1" x14ac:dyDescent="0.2">
      <c r="B36" s="833"/>
      <c r="C36" s="26" t="s">
        <v>60</v>
      </c>
      <c r="D36" s="1057"/>
      <c r="E36" s="1051"/>
      <c r="F36" s="1023"/>
      <c r="G36" s="777"/>
      <c r="H36" s="763">
        <v>3.125E-2</v>
      </c>
      <c r="I36" s="764"/>
      <c r="J36" s="1043"/>
      <c r="K36" s="762"/>
      <c r="L36" s="768">
        <v>0</v>
      </c>
      <c r="M36" s="764"/>
    </row>
    <row r="37" spans="2:13" s="242" customFormat="1" ht="15.75" customHeight="1" x14ac:dyDescent="0.2">
      <c r="B37" s="833"/>
      <c r="C37" s="25" t="s">
        <v>59</v>
      </c>
      <c r="D37" s="1056">
        <v>152</v>
      </c>
      <c r="E37" s="1050">
        <v>130</v>
      </c>
      <c r="F37" s="1029">
        <v>480</v>
      </c>
      <c r="G37" s="759">
        <v>8</v>
      </c>
      <c r="H37" s="759">
        <v>4</v>
      </c>
      <c r="I37" s="761">
        <v>12</v>
      </c>
      <c r="J37" s="1042">
        <v>88</v>
      </c>
      <c r="K37" s="759">
        <v>0</v>
      </c>
      <c r="L37" s="759">
        <v>1</v>
      </c>
      <c r="M37" s="761">
        <v>1</v>
      </c>
    </row>
    <row r="38" spans="2:13" s="242" customFormat="1" ht="15.75" customHeight="1" thickBot="1" x14ac:dyDescent="0.25">
      <c r="B38" s="834"/>
      <c r="C38" s="26" t="s">
        <v>61</v>
      </c>
      <c r="D38" s="1057"/>
      <c r="E38" s="1051"/>
      <c r="F38" s="1049"/>
      <c r="G38" s="778"/>
      <c r="H38" s="779">
        <v>8.3333333333333332E-3</v>
      </c>
      <c r="I38" s="780"/>
      <c r="J38" s="1048"/>
      <c r="K38" s="781"/>
      <c r="L38" s="356">
        <v>1.1363636363636364E-2</v>
      </c>
      <c r="M38" s="780"/>
    </row>
    <row r="39" spans="2:13" ht="13.5" customHeight="1" x14ac:dyDescent="0.2">
      <c r="B39" s="1" t="s">
        <v>252</v>
      </c>
      <c r="I39" s="1"/>
      <c r="K39" s="1"/>
      <c r="L39" s="1"/>
    </row>
    <row r="40" spans="2:13" ht="13.5" customHeight="1" x14ac:dyDescent="0.2">
      <c r="B40" s="1" t="s">
        <v>253</v>
      </c>
      <c r="K40" s="1"/>
      <c r="L40" s="1"/>
    </row>
    <row r="41" spans="2:13" ht="13.5" customHeight="1" x14ac:dyDescent="0.2">
      <c r="B41" s="1" t="s">
        <v>254</v>
      </c>
    </row>
    <row r="42" spans="2:13" ht="19.5" customHeight="1" x14ac:dyDescent="0.2"/>
  </sheetData>
  <mergeCells count="87">
    <mergeCell ref="D37:D38"/>
    <mergeCell ref="D29:D30"/>
    <mergeCell ref="D31:D32"/>
    <mergeCell ref="D33:D34"/>
    <mergeCell ref="D19:D20"/>
    <mergeCell ref="D21:D22"/>
    <mergeCell ref="D23:D24"/>
    <mergeCell ref="D25:D26"/>
    <mergeCell ref="D27:D28"/>
    <mergeCell ref="D35:D36"/>
    <mergeCell ref="E27:E28"/>
    <mergeCell ref="E17:E18"/>
    <mergeCell ref="D6:D8"/>
    <mergeCell ref="D9:D10"/>
    <mergeCell ref="D11:D12"/>
    <mergeCell ref="D13:D14"/>
    <mergeCell ref="D15:D16"/>
    <mergeCell ref="E6:E8"/>
    <mergeCell ref="E9:E10"/>
    <mergeCell ref="E11:E12"/>
    <mergeCell ref="E13:E14"/>
    <mergeCell ref="E15:E16"/>
    <mergeCell ref="E19:E20"/>
    <mergeCell ref="E23:E24"/>
    <mergeCell ref="E25:E26"/>
    <mergeCell ref="E35:E36"/>
    <mergeCell ref="E37:E38"/>
    <mergeCell ref="E29:E30"/>
    <mergeCell ref="E31:E32"/>
    <mergeCell ref="E33:E34"/>
    <mergeCell ref="J37:J38"/>
    <mergeCell ref="F37:F38"/>
    <mergeCell ref="F29:F30"/>
    <mergeCell ref="F31:F32"/>
    <mergeCell ref="F33:F34"/>
    <mergeCell ref="F27:F28"/>
    <mergeCell ref="J35:J36"/>
    <mergeCell ref="F35:F36"/>
    <mergeCell ref="J17:J18"/>
    <mergeCell ref="J19:J20"/>
    <mergeCell ref="J33:J34"/>
    <mergeCell ref="J31:J32"/>
    <mergeCell ref="J29:J30"/>
    <mergeCell ref="J27:J28"/>
    <mergeCell ref="J21:J22"/>
    <mergeCell ref="J25:J26"/>
    <mergeCell ref="J23:J24"/>
    <mergeCell ref="F17:F18"/>
    <mergeCell ref="F25:F26"/>
    <mergeCell ref="F19:F20"/>
    <mergeCell ref="J6:M6"/>
    <mergeCell ref="J9:J10"/>
    <mergeCell ref="J11:J12"/>
    <mergeCell ref="J13:J14"/>
    <mergeCell ref="J15:J16"/>
    <mergeCell ref="J7:J8"/>
    <mergeCell ref="K7:K8"/>
    <mergeCell ref="L7:L8"/>
    <mergeCell ref="M7:M8"/>
    <mergeCell ref="F6:I6"/>
    <mergeCell ref="F7:F8"/>
    <mergeCell ref="G7:G8"/>
    <mergeCell ref="H7:H8"/>
    <mergeCell ref="I7:I8"/>
    <mergeCell ref="B9:C10"/>
    <mergeCell ref="C19:C20"/>
    <mergeCell ref="C21:C22"/>
    <mergeCell ref="F21:F22"/>
    <mergeCell ref="F23:F24"/>
    <mergeCell ref="C23:C24"/>
    <mergeCell ref="D17:D18"/>
    <mergeCell ref="F9:F10"/>
    <mergeCell ref="F11:F12"/>
    <mergeCell ref="F13:F14"/>
    <mergeCell ref="F15:F16"/>
    <mergeCell ref="E21:E22"/>
    <mergeCell ref="C29:C30"/>
    <mergeCell ref="C31:C32"/>
    <mergeCell ref="C27:C28"/>
    <mergeCell ref="B11:B22"/>
    <mergeCell ref="B23:B38"/>
    <mergeCell ref="C33:C34"/>
    <mergeCell ref="C11:C12"/>
    <mergeCell ref="C13:C14"/>
    <mergeCell ref="C15:C16"/>
    <mergeCell ref="C17:C18"/>
    <mergeCell ref="C25:C26"/>
  </mergeCells>
  <phoneticPr fontId="2"/>
  <pageMargins left="1.07" right="0.32" top="0.63" bottom="0.59" header="0.34" footer="0.44"/>
  <pageSetup paperSize="9" scale="85" firstPageNumber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2">
    <pageSetUpPr fitToPage="1"/>
  </sheetPr>
  <dimension ref="B2:M56"/>
  <sheetViews>
    <sheetView view="pageBreakPreview" zoomScaleNormal="100" zoomScaleSheetLayoutView="100" workbookViewId="0">
      <pane xSplit="3" ySplit="11" topLeftCell="D12" activePane="bottomRight" state="frozen"/>
      <selection activeCell="I67" sqref="I67"/>
      <selection pane="topRight" activeCell="I67" sqref="I67"/>
      <selection pane="bottomLeft" activeCell="I67" sqref="I67"/>
      <selection pane="bottomRight"/>
    </sheetView>
  </sheetViews>
  <sheetFormatPr defaultColWidth="9" defaultRowHeight="13.2" x14ac:dyDescent="0.2"/>
  <cols>
    <col min="1" max="1" width="9" style="1"/>
    <col min="2" max="2" width="4.33203125" style="1" customWidth="1"/>
    <col min="3" max="3" width="16.6640625" style="1" customWidth="1"/>
    <col min="4" max="13" width="8.33203125" style="1" customWidth="1"/>
    <col min="14" max="16384" width="9" style="1"/>
  </cols>
  <sheetData>
    <row r="2" spans="2:13" x14ac:dyDescent="0.2">
      <c r="B2" s="1" t="s">
        <v>270</v>
      </c>
    </row>
    <row r="4" spans="2:13" x14ac:dyDescent="0.2">
      <c r="J4" s="58" t="s">
        <v>0</v>
      </c>
    </row>
    <row r="5" spans="2:13" x14ac:dyDescent="0.2">
      <c r="J5" s="58" t="s">
        <v>72</v>
      </c>
    </row>
    <row r="6" spans="2:13" ht="14.25" customHeight="1" x14ac:dyDescent="0.2">
      <c r="J6" s="58" t="s">
        <v>179</v>
      </c>
    </row>
    <row r="7" spans="2:13" ht="14.25" customHeight="1" x14ac:dyDescent="0.2">
      <c r="J7" s="58"/>
    </row>
    <row r="8" spans="2:13" ht="13.8" thickBot="1" x14ac:dyDescent="0.25">
      <c r="L8" s="2"/>
      <c r="M8" s="2" t="s">
        <v>1</v>
      </c>
    </row>
    <row r="9" spans="2:13" ht="7.5" customHeight="1" x14ac:dyDescent="0.2">
      <c r="B9" s="8"/>
      <c r="C9" s="4"/>
      <c r="D9" s="1064" t="s">
        <v>42</v>
      </c>
      <c r="E9" s="101"/>
      <c r="F9" s="102"/>
      <c r="G9" s="102"/>
      <c r="H9" s="103"/>
      <c r="I9" s="203"/>
      <c r="J9" s="107"/>
      <c r="K9" s="107"/>
      <c r="L9" s="108"/>
      <c r="M9" s="1059" t="s">
        <v>73</v>
      </c>
    </row>
    <row r="10" spans="2:13" ht="7.5" customHeight="1" x14ac:dyDescent="0.2">
      <c r="B10" s="15"/>
      <c r="C10" s="10"/>
      <c r="D10" s="1065"/>
      <c r="E10" s="1061" t="s">
        <v>180</v>
      </c>
      <c r="F10" s="104"/>
      <c r="G10" s="105"/>
      <c r="H10" s="106"/>
      <c r="I10" s="878" t="s">
        <v>181</v>
      </c>
      <c r="J10" s="109"/>
      <c r="K10" s="109"/>
      <c r="L10" s="110"/>
      <c r="M10" s="1060"/>
    </row>
    <row r="11" spans="2:13" ht="73.5" customHeight="1" x14ac:dyDescent="0.2">
      <c r="B11" s="23"/>
      <c r="C11" s="24"/>
      <c r="D11" s="1066"/>
      <c r="E11" s="1062"/>
      <c r="F11" s="207" t="s">
        <v>182</v>
      </c>
      <c r="G11" s="126" t="s">
        <v>183</v>
      </c>
      <c r="H11" s="129" t="s">
        <v>184</v>
      </c>
      <c r="I11" s="1063"/>
      <c r="J11" s="75" t="s">
        <v>185</v>
      </c>
      <c r="K11" s="335" t="s">
        <v>186</v>
      </c>
      <c r="L11" s="196" t="s">
        <v>187</v>
      </c>
      <c r="M11" s="1038"/>
    </row>
    <row r="12" spans="2:13" ht="15.9" customHeight="1" x14ac:dyDescent="0.2">
      <c r="B12" s="915" t="s">
        <v>44</v>
      </c>
      <c r="C12" s="916"/>
      <c r="D12" s="655">
        <v>408</v>
      </c>
      <c r="E12" s="39">
        <v>81</v>
      </c>
      <c r="F12" s="66">
        <v>64</v>
      </c>
      <c r="G12" s="40">
        <v>13</v>
      </c>
      <c r="H12" s="617">
        <v>4</v>
      </c>
      <c r="I12" s="618">
        <v>287</v>
      </c>
      <c r="J12" s="617">
        <v>87</v>
      </c>
      <c r="K12" s="617">
        <v>137</v>
      </c>
      <c r="L12" s="69">
        <v>63</v>
      </c>
      <c r="M12" s="393">
        <v>40</v>
      </c>
    </row>
    <row r="13" spans="2:13" ht="15.9" customHeight="1" x14ac:dyDescent="0.2">
      <c r="B13" s="917"/>
      <c r="C13" s="918"/>
      <c r="D13" s="631"/>
      <c r="E13" s="382">
        <v>0.19852941176470587</v>
      </c>
      <c r="F13" s="542">
        <v>0.15686274509803921</v>
      </c>
      <c r="G13" s="542">
        <v>3.1862745098039214E-2</v>
      </c>
      <c r="H13" s="543">
        <v>9.8039215686274508E-3</v>
      </c>
      <c r="I13" s="544">
        <v>0.70343137254901966</v>
      </c>
      <c r="J13" s="543">
        <v>0.21323529411764705</v>
      </c>
      <c r="K13" s="543">
        <v>0.33578431372549017</v>
      </c>
      <c r="L13" s="545">
        <v>0.15441176470588236</v>
      </c>
      <c r="M13" s="385">
        <v>9.8039215686274508E-2</v>
      </c>
    </row>
    <row r="14" spans="2:13" ht="15.9" customHeight="1" thickBot="1" x14ac:dyDescent="0.25">
      <c r="B14" s="919"/>
      <c r="C14" s="920"/>
      <c r="D14" s="632"/>
      <c r="E14" s="400"/>
      <c r="F14" s="619">
        <v>0.79012345679012341</v>
      </c>
      <c r="G14" s="401">
        <v>0.16049382716049382</v>
      </c>
      <c r="H14" s="620">
        <v>4.9382716049382713E-2</v>
      </c>
      <c r="I14" s="621"/>
      <c r="J14" s="622">
        <v>0.30313588850174217</v>
      </c>
      <c r="K14" s="622">
        <v>0.47735191637630664</v>
      </c>
      <c r="L14" s="623">
        <v>0.21951219512195122</v>
      </c>
      <c r="M14" s="403"/>
    </row>
    <row r="15" spans="2:13" ht="15.9" customHeight="1" thickTop="1" x14ac:dyDescent="0.2">
      <c r="B15" s="832" t="s">
        <v>63</v>
      </c>
      <c r="C15" s="908" t="s">
        <v>46</v>
      </c>
      <c r="D15" s="658">
        <v>48</v>
      </c>
      <c r="E15" s="538">
        <v>10</v>
      </c>
      <c r="F15" s="67">
        <v>9</v>
      </c>
      <c r="G15" s="42">
        <v>1</v>
      </c>
      <c r="H15" s="551">
        <v>0</v>
      </c>
      <c r="I15" s="540">
        <v>28</v>
      </c>
      <c r="J15" s="551">
        <v>7</v>
      </c>
      <c r="K15" s="551">
        <v>17</v>
      </c>
      <c r="L15" s="70">
        <v>4</v>
      </c>
      <c r="M15" s="380">
        <v>10</v>
      </c>
    </row>
    <row r="16" spans="2:13" ht="15.9" customHeight="1" x14ac:dyDescent="0.2">
      <c r="B16" s="833"/>
      <c r="C16" s="909"/>
      <c r="D16" s="348"/>
      <c r="E16" s="382">
        <v>0.20833333333333334</v>
      </c>
      <c r="F16" s="542">
        <v>0.1875</v>
      </c>
      <c r="G16" s="383">
        <v>2.0833333333333332E-2</v>
      </c>
      <c r="H16" s="543">
        <v>0</v>
      </c>
      <c r="I16" s="544">
        <v>0.58333333333333337</v>
      </c>
      <c r="J16" s="543">
        <v>0.14583333333333334</v>
      </c>
      <c r="K16" s="543">
        <v>0.35416666666666669</v>
      </c>
      <c r="L16" s="545">
        <v>8.3333333333333329E-2</v>
      </c>
      <c r="M16" s="385">
        <v>0.20833333333333334</v>
      </c>
    </row>
    <row r="17" spans="2:13" ht="15.9" customHeight="1" x14ac:dyDescent="0.2">
      <c r="B17" s="833"/>
      <c r="C17" s="909"/>
      <c r="D17" s="235"/>
      <c r="E17" s="387"/>
      <c r="F17" s="546">
        <v>0.9</v>
      </c>
      <c r="G17" s="546">
        <v>0.1</v>
      </c>
      <c r="H17" s="547">
        <v>0</v>
      </c>
      <c r="I17" s="548"/>
      <c r="J17" s="549">
        <v>0.25</v>
      </c>
      <c r="K17" s="549">
        <v>0.6071428571428571</v>
      </c>
      <c r="L17" s="550">
        <v>0.14285714285714285</v>
      </c>
      <c r="M17" s="390"/>
    </row>
    <row r="18" spans="2:13" ht="15.9" customHeight="1" x14ac:dyDescent="0.2">
      <c r="B18" s="833"/>
      <c r="C18" s="910" t="s">
        <v>47</v>
      </c>
      <c r="D18" s="659">
        <v>70</v>
      </c>
      <c r="E18" s="39">
        <v>17</v>
      </c>
      <c r="F18" s="67">
        <v>15</v>
      </c>
      <c r="G18" s="42">
        <v>1</v>
      </c>
      <c r="H18" s="551">
        <v>1</v>
      </c>
      <c r="I18" s="540">
        <v>51</v>
      </c>
      <c r="J18" s="551">
        <v>13</v>
      </c>
      <c r="K18" s="551">
        <v>25</v>
      </c>
      <c r="L18" s="70">
        <v>13</v>
      </c>
      <c r="M18" s="393">
        <v>2</v>
      </c>
    </row>
    <row r="19" spans="2:13" ht="15.9" customHeight="1" x14ac:dyDescent="0.2">
      <c r="B19" s="833"/>
      <c r="C19" s="909"/>
      <c r="D19" s="348"/>
      <c r="E19" s="382">
        <v>0.24285714285714285</v>
      </c>
      <c r="F19" s="542">
        <v>0.21428571428571427</v>
      </c>
      <c r="G19" s="383">
        <v>1.4285714285714285E-2</v>
      </c>
      <c r="H19" s="543">
        <v>1.4285714285714285E-2</v>
      </c>
      <c r="I19" s="544">
        <v>0.72857142857142854</v>
      </c>
      <c r="J19" s="543">
        <v>0.18571428571428572</v>
      </c>
      <c r="K19" s="543">
        <v>0.35714285714285715</v>
      </c>
      <c r="L19" s="545">
        <v>0.18571428571428572</v>
      </c>
      <c r="M19" s="385">
        <v>2.8571428571428571E-2</v>
      </c>
    </row>
    <row r="20" spans="2:13" ht="15.9" customHeight="1" x14ac:dyDescent="0.2">
      <c r="B20" s="833"/>
      <c r="C20" s="909"/>
      <c r="D20" s="636"/>
      <c r="E20" s="387"/>
      <c r="F20" s="546">
        <v>0.88235294117647056</v>
      </c>
      <c r="G20" s="546">
        <v>5.8823529411764705E-2</v>
      </c>
      <c r="H20" s="547">
        <v>5.8823529411764705E-2</v>
      </c>
      <c r="I20" s="548"/>
      <c r="J20" s="549">
        <v>0.25490196078431371</v>
      </c>
      <c r="K20" s="549">
        <v>0.49019607843137253</v>
      </c>
      <c r="L20" s="550">
        <v>0.25490196078431371</v>
      </c>
      <c r="M20" s="390"/>
    </row>
    <row r="21" spans="2:13" ht="15.9" customHeight="1" x14ac:dyDescent="0.2">
      <c r="B21" s="833"/>
      <c r="C21" s="910" t="s">
        <v>64</v>
      </c>
      <c r="D21" s="660">
        <v>24</v>
      </c>
      <c r="E21" s="39">
        <v>11</v>
      </c>
      <c r="F21" s="67">
        <v>7</v>
      </c>
      <c r="G21" s="42">
        <v>3</v>
      </c>
      <c r="H21" s="551">
        <v>1</v>
      </c>
      <c r="I21" s="540">
        <v>11</v>
      </c>
      <c r="J21" s="551">
        <v>4</v>
      </c>
      <c r="K21" s="551">
        <v>6</v>
      </c>
      <c r="L21" s="70">
        <v>1</v>
      </c>
      <c r="M21" s="393">
        <v>2</v>
      </c>
    </row>
    <row r="22" spans="2:13" ht="15.9" customHeight="1" x14ac:dyDescent="0.2">
      <c r="B22" s="833"/>
      <c r="C22" s="909"/>
      <c r="D22" s="348"/>
      <c r="E22" s="382">
        <v>0.45833333333333331</v>
      </c>
      <c r="F22" s="542">
        <v>0.29166666666666669</v>
      </c>
      <c r="G22" s="383">
        <v>0.125</v>
      </c>
      <c r="H22" s="543">
        <v>4.1666666666666664E-2</v>
      </c>
      <c r="I22" s="544">
        <v>0.45833333333333331</v>
      </c>
      <c r="J22" s="543">
        <v>0.16666666666666666</v>
      </c>
      <c r="K22" s="543">
        <v>0.25</v>
      </c>
      <c r="L22" s="545">
        <v>4.1666666666666664E-2</v>
      </c>
      <c r="M22" s="385">
        <v>8.3333333333333329E-2</v>
      </c>
    </row>
    <row r="23" spans="2:13" ht="15.9" customHeight="1" x14ac:dyDescent="0.2">
      <c r="B23" s="833"/>
      <c r="C23" s="909"/>
      <c r="D23" s="636"/>
      <c r="E23" s="387"/>
      <c r="F23" s="546">
        <v>0.63636363636363635</v>
      </c>
      <c r="G23" s="546">
        <v>0.27272727272727271</v>
      </c>
      <c r="H23" s="547">
        <v>9.0909090909090912E-2</v>
      </c>
      <c r="I23" s="548"/>
      <c r="J23" s="549">
        <v>0.36363636363636365</v>
      </c>
      <c r="K23" s="549">
        <v>0.54545454545454541</v>
      </c>
      <c r="L23" s="550">
        <v>9.0909090909090912E-2</v>
      </c>
      <c r="M23" s="390"/>
    </row>
    <row r="24" spans="2:13" ht="15.9" customHeight="1" x14ac:dyDescent="0.2">
      <c r="B24" s="833"/>
      <c r="C24" s="910" t="s">
        <v>188</v>
      </c>
      <c r="D24" s="660">
        <v>96</v>
      </c>
      <c r="E24" s="39">
        <v>16</v>
      </c>
      <c r="F24" s="67">
        <v>12</v>
      </c>
      <c r="G24" s="42">
        <v>3</v>
      </c>
      <c r="H24" s="551">
        <v>1</v>
      </c>
      <c r="I24" s="540">
        <v>65</v>
      </c>
      <c r="J24" s="551">
        <v>17</v>
      </c>
      <c r="K24" s="551">
        <v>37</v>
      </c>
      <c r="L24" s="70">
        <v>11</v>
      </c>
      <c r="M24" s="393">
        <v>15</v>
      </c>
    </row>
    <row r="25" spans="2:13" ht="15.9" customHeight="1" x14ac:dyDescent="0.2">
      <c r="B25" s="833"/>
      <c r="C25" s="909"/>
      <c r="D25" s="348"/>
      <c r="E25" s="382">
        <v>0.16666666666666666</v>
      </c>
      <c r="F25" s="542">
        <v>0.125</v>
      </c>
      <c r="G25" s="383">
        <v>3.125E-2</v>
      </c>
      <c r="H25" s="543">
        <v>1.0416666666666666E-2</v>
      </c>
      <c r="I25" s="544">
        <v>0.67708333333333337</v>
      </c>
      <c r="J25" s="543">
        <v>0.17708333333333334</v>
      </c>
      <c r="K25" s="543">
        <v>0.38541666666666669</v>
      </c>
      <c r="L25" s="545">
        <v>0.11458333333333333</v>
      </c>
      <c r="M25" s="385">
        <v>0.15625</v>
      </c>
    </row>
    <row r="26" spans="2:13" ht="15.9" customHeight="1" x14ac:dyDescent="0.2">
      <c r="B26" s="833"/>
      <c r="C26" s="996"/>
      <c r="D26" s="636"/>
      <c r="E26" s="387"/>
      <c r="F26" s="546">
        <v>0.75</v>
      </c>
      <c r="G26" s="546">
        <v>0.1875</v>
      </c>
      <c r="H26" s="547">
        <v>6.25E-2</v>
      </c>
      <c r="I26" s="548"/>
      <c r="J26" s="549">
        <v>0.26153846153846155</v>
      </c>
      <c r="K26" s="549">
        <v>0.56923076923076921</v>
      </c>
      <c r="L26" s="550">
        <v>0.16923076923076924</v>
      </c>
      <c r="M26" s="390"/>
    </row>
    <row r="27" spans="2:13" ht="15.9" customHeight="1" x14ac:dyDescent="0.2">
      <c r="B27" s="833"/>
      <c r="C27" s="910" t="s">
        <v>50</v>
      </c>
      <c r="D27" s="660">
        <v>15</v>
      </c>
      <c r="E27" s="39">
        <v>6</v>
      </c>
      <c r="F27" s="67">
        <v>4</v>
      </c>
      <c r="G27" s="42">
        <v>2</v>
      </c>
      <c r="H27" s="551">
        <v>0</v>
      </c>
      <c r="I27" s="540">
        <v>7</v>
      </c>
      <c r="J27" s="551">
        <v>2</v>
      </c>
      <c r="K27" s="551">
        <v>3</v>
      </c>
      <c r="L27" s="70">
        <v>2</v>
      </c>
      <c r="M27" s="393">
        <v>2</v>
      </c>
    </row>
    <row r="28" spans="2:13" ht="15.9" customHeight="1" x14ac:dyDescent="0.2">
      <c r="B28" s="833"/>
      <c r="C28" s="909"/>
      <c r="D28" s="348"/>
      <c r="E28" s="382">
        <v>0.4</v>
      </c>
      <c r="F28" s="542">
        <v>0.26666666666666666</v>
      </c>
      <c r="G28" s="383">
        <v>0.13333333333333333</v>
      </c>
      <c r="H28" s="543">
        <v>0</v>
      </c>
      <c r="I28" s="544">
        <v>0.46666666666666667</v>
      </c>
      <c r="J28" s="543">
        <v>0.13333333333333333</v>
      </c>
      <c r="K28" s="543">
        <v>0.2</v>
      </c>
      <c r="L28" s="545">
        <v>0.13333333333333333</v>
      </c>
      <c r="M28" s="385">
        <v>0.13333333333333333</v>
      </c>
    </row>
    <row r="29" spans="2:13" ht="15.9" customHeight="1" x14ac:dyDescent="0.2">
      <c r="B29" s="833"/>
      <c r="C29" s="909"/>
      <c r="D29" s="636"/>
      <c r="E29" s="387"/>
      <c r="F29" s="546">
        <v>0.66666666666666663</v>
      </c>
      <c r="G29" s="546">
        <v>0.33333333333333331</v>
      </c>
      <c r="H29" s="547">
        <v>0</v>
      </c>
      <c r="I29" s="548"/>
      <c r="J29" s="549">
        <v>0.2857142857142857</v>
      </c>
      <c r="K29" s="549">
        <v>0.42857142857142855</v>
      </c>
      <c r="L29" s="550">
        <v>0.2857142857142857</v>
      </c>
      <c r="M29" s="390"/>
    </row>
    <row r="30" spans="2:13" ht="15.9" customHeight="1" x14ac:dyDescent="0.2">
      <c r="B30" s="833"/>
      <c r="C30" s="910" t="s">
        <v>51</v>
      </c>
      <c r="D30" s="660">
        <v>155</v>
      </c>
      <c r="E30" s="39">
        <v>21</v>
      </c>
      <c r="F30" s="67">
        <v>17</v>
      </c>
      <c r="G30" s="42">
        <v>3</v>
      </c>
      <c r="H30" s="551">
        <v>1</v>
      </c>
      <c r="I30" s="540">
        <v>125</v>
      </c>
      <c r="J30" s="551">
        <v>44</v>
      </c>
      <c r="K30" s="551">
        <v>49</v>
      </c>
      <c r="L30" s="70">
        <v>32</v>
      </c>
      <c r="M30" s="393">
        <v>9</v>
      </c>
    </row>
    <row r="31" spans="2:13" ht="15.9" customHeight="1" x14ac:dyDescent="0.2">
      <c r="B31" s="833"/>
      <c r="C31" s="909"/>
      <c r="D31" s="348"/>
      <c r="E31" s="382">
        <v>0.13548387096774195</v>
      </c>
      <c r="F31" s="542">
        <v>0.10967741935483871</v>
      </c>
      <c r="G31" s="383">
        <v>1.935483870967742E-2</v>
      </c>
      <c r="H31" s="543">
        <v>6.4516129032258064E-3</v>
      </c>
      <c r="I31" s="544">
        <v>0.80645161290322576</v>
      </c>
      <c r="J31" s="543">
        <v>0.28387096774193549</v>
      </c>
      <c r="K31" s="543">
        <v>0.31612903225806449</v>
      </c>
      <c r="L31" s="545">
        <v>0.20645161290322581</v>
      </c>
      <c r="M31" s="385">
        <v>5.8064516129032261E-2</v>
      </c>
    </row>
    <row r="32" spans="2:13" ht="15.9" customHeight="1" thickBot="1" x14ac:dyDescent="0.25">
      <c r="B32" s="838"/>
      <c r="C32" s="909"/>
      <c r="D32" s="637"/>
      <c r="E32" s="405"/>
      <c r="F32" s="546">
        <v>0.80952380952380953</v>
      </c>
      <c r="G32" s="546">
        <v>0.14285714285714285</v>
      </c>
      <c r="H32" s="547">
        <v>4.7619047619047616E-2</v>
      </c>
      <c r="I32" s="395"/>
      <c r="J32" s="549">
        <v>0.35199999999999998</v>
      </c>
      <c r="K32" s="549">
        <v>0.39200000000000002</v>
      </c>
      <c r="L32" s="550">
        <v>0.25600000000000001</v>
      </c>
      <c r="M32" s="408"/>
    </row>
    <row r="33" spans="2:13" ht="15.9" customHeight="1" thickTop="1" x14ac:dyDescent="0.2">
      <c r="B33" s="832" t="s">
        <v>65</v>
      </c>
      <c r="C33" s="930" t="s">
        <v>10</v>
      </c>
      <c r="D33" s="660">
        <v>90</v>
      </c>
      <c r="E33" s="538">
        <v>14</v>
      </c>
      <c r="F33" s="68">
        <v>9</v>
      </c>
      <c r="G33" s="43">
        <v>3</v>
      </c>
      <c r="H33" s="539">
        <v>2</v>
      </c>
      <c r="I33" s="540">
        <v>59</v>
      </c>
      <c r="J33" s="539">
        <v>14</v>
      </c>
      <c r="K33" s="539">
        <v>26</v>
      </c>
      <c r="L33" s="71">
        <v>19</v>
      </c>
      <c r="M33" s="541">
        <v>17</v>
      </c>
    </row>
    <row r="34" spans="2:13" ht="15.9" customHeight="1" x14ac:dyDescent="0.2">
      <c r="B34" s="833"/>
      <c r="C34" s="841"/>
      <c r="D34" s="348"/>
      <c r="E34" s="382">
        <v>0.15555555555555556</v>
      </c>
      <c r="F34" s="542">
        <v>0.1</v>
      </c>
      <c r="G34" s="383">
        <v>3.3333333333333333E-2</v>
      </c>
      <c r="H34" s="543">
        <v>2.2222222222222223E-2</v>
      </c>
      <c r="I34" s="544">
        <v>0.65555555555555556</v>
      </c>
      <c r="J34" s="543">
        <v>0.15555555555555556</v>
      </c>
      <c r="K34" s="543">
        <v>0.28888888888888886</v>
      </c>
      <c r="L34" s="545">
        <v>0.21111111111111111</v>
      </c>
      <c r="M34" s="385">
        <v>0.18888888888888888</v>
      </c>
    </row>
    <row r="35" spans="2:13" ht="15.9" customHeight="1" x14ac:dyDescent="0.2">
      <c r="B35" s="833"/>
      <c r="C35" s="902"/>
      <c r="D35" s="636"/>
      <c r="E35" s="387"/>
      <c r="F35" s="546">
        <v>0.6428571428571429</v>
      </c>
      <c r="G35" s="546">
        <v>0.21428571428571427</v>
      </c>
      <c r="H35" s="547">
        <v>0.14285714285714285</v>
      </c>
      <c r="I35" s="548"/>
      <c r="J35" s="549">
        <v>0.23728813559322035</v>
      </c>
      <c r="K35" s="549">
        <v>0.44067796610169491</v>
      </c>
      <c r="L35" s="550">
        <v>0.32203389830508472</v>
      </c>
      <c r="M35" s="390"/>
    </row>
    <row r="36" spans="2:13" ht="15.9" customHeight="1" x14ac:dyDescent="0.2">
      <c r="B36" s="833"/>
      <c r="C36" s="902" t="s">
        <v>11</v>
      </c>
      <c r="D36" s="660">
        <v>166</v>
      </c>
      <c r="E36" s="39">
        <v>39</v>
      </c>
      <c r="F36" s="67">
        <v>33</v>
      </c>
      <c r="G36" s="42">
        <v>5</v>
      </c>
      <c r="H36" s="551">
        <v>1</v>
      </c>
      <c r="I36" s="540">
        <v>110</v>
      </c>
      <c r="J36" s="551">
        <v>25</v>
      </c>
      <c r="K36" s="551">
        <v>61</v>
      </c>
      <c r="L36" s="70">
        <v>24</v>
      </c>
      <c r="M36" s="393">
        <v>17</v>
      </c>
    </row>
    <row r="37" spans="2:13" ht="15.9" customHeight="1" x14ac:dyDescent="0.2">
      <c r="B37" s="833"/>
      <c r="C37" s="902"/>
      <c r="D37" s="348"/>
      <c r="E37" s="382">
        <v>0.23493975903614459</v>
      </c>
      <c r="F37" s="542">
        <v>0.19879518072289157</v>
      </c>
      <c r="G37" s="383">
        <v>3.0120481927710843E-2</v>
      </c>
      <c r="H37" s="543">
        <v>6.024096385542169E-3</v>
      </c>
      <c r="I37" s="544">
        <v>0.66265060240963858</v>
      </c>
      <c r="J37" s="543">
        <v>0.15060240963855423</v>
      </c>
      <c r="K37" s="543">
        <v>0.36746987951807231</v>
      </c>
      <c r="L37" s="545">
        <v>0.14457831325301204</v>
      </c>
      <c r="M37" s="385">
        <v>0.10240963855421686</v>
      </c>
    </row>
    <row r="38" spans="2:13" ht="15.9" customHeight="1" x14ac:dyDescent="0.2">
      <c r="B38" s="833"/>
      <c r="C38" s="902"/>
      <c r="D38" s="636"/>
      <c r="E38" s="387"/>
      <c r="F38" s="546">
        <v>0.84615384615384615</v>
      </c>
      <c r="G38" s="546">
        <v>0.12820512820512819</v>
      </c>
      <c r="H38" s="547">
        <v>2.564102564102564E-2</v>
      </c>
      <c r="I38" s="548"/>
      <c r="J38" s="549">
        <v>0.22727272727272727</v>
      </c>
      <c r="K38" s="549">
        <v>0.55454545454545456</v>
      </c>
      <c r="L38" s="550">
        <v>0.21818181818181817</v>
      </c>
      <c r="M38" s="390"/>
    </row>
    <row r="39" spans="2:13" ht="15.9" customHeight="1" x14ac:dyDescent="0.2">
      <c r="B39" s="833"/>
      <c r="C39" s="841" t="s">
        <v>12</v>
      </c>
      <c r="D39" s="660">
        <v>51</v>
      </c>
      <c r="E39" s="39">
        <v>7</v>
      </c>
      <c r="F39" s="67">
        <v>6</v>
      </c>
      <c r="G39" s="42">
        <v>1</v>
      </c>
      <c r="H39" s="551">
        <v>0</v>
      </c>
      <c r="I39" s="540">
        <v>40</v>
      </c>
      <c r="J39" s="551">
        <v>16</v>
      </c>
      <c r="K39" s="551">
        <v>19</v>
      </c>
      <c r="L39" s="70">
        <v>5</v>
      </c>
      <c r="M39" s="393">
        <v>4</v>
      </c>
    </row>
    <row r="40" spans="2:13" ht="15.9" customHeight="1" x14ac:dyDescent="0.2">
      <c r="B40" s="833"/>
      <c r="C40" s="902"/>
      <c r="D40" s="348"/>
      <c r="E40" s="382">
        <v>0.13725490196078433</v>
      </c>
      <c r="F40" s="542">
        <v>0.11764705882352941</v>
      </c>
      <c r="G40" s="383">
        <v>1.9607843137254902E-2</v>
      </c>
      <c r="H40" s="543">
        <v>0</v>
      </c>
      <c r="I40" s="544">
        <v>0.78431372549019607</v>
      </c>
      <c r="J40" s="543">
        <v>0.31372549019607843</v>
      </c>
      <c r="K40" s="543">
        <v>0.37254901960784315</v>
      </c>
      <c r="L40" s="545">
        <v>9.8039215686274508E-2</v>
      </c>
      <c r="M40" s="385">
        <v>7.8431372549019607E-2</v>
      </c>
    </row>
    <row r="41" spans="2:13" ht="15.9" customHeight="1" x14ac:dyDescent="0.2">
      <c r="B41" s="833"/>
      <c r="C41" s="902"/>
      <c r="D41" s="636"/>
      <c r="E41" s="387"/>
      <c r="F41" s="546">
        <v>0.8571428571428571</v>
      </c>
      <c r="G41" s="546">
        <v>0.14285714285714285</v>
      </c>
      <c r="H41" s="547">
        <v>0</v>
      </c>
      <c r="I41" s="548"/>
      <c r="J41" s="549">
        <v>0.4</v>
      </c>
      <c r="K41" s="549">
        <v>0.47499999999999998</v>
      </c>
      <c r="L41" s="550">
        <v>0.125</v>
      </c>
      <c r="M41" s="390"/>
    </row>
    <row r="42" spans="2:13" ht="15.9" customHeight="1" x14ac:dyDescent="0.2">
      <c r="B42" s="833"/>
      <c r="C42" s="902" t="s">
        <v>13</v>
      </c>
      <c r="D42" s="660">
        <v>36</v>
      </c>
      <c r="E42" s="39">
        <v>7</v>
      </c>
      <c r="F42" s="67">
        <v>4</v>
      </c>
      <c r="G42" s="42">
        <v>3</v>
      </c>
      <c r="H42" s="551">
        <v>0</v>
      </c>
      <c r="I42" s="540">
        <v>29</v>
      </c>
      <c r="J42" s="551">
        <v>13</v>
      </c>
      <c r="K42" s="551">
        <v>14</v>
      </c>
      <c r="L42" s="70">
        <v>2</v>
      </c>
      <c r="M42" s="393">
        <v>0</v>
      </c>
    </row>
    <row r="43" spans="2:13" ht="15.9" customHeight="1" x14ac:dyDescent="0.2">
      <c r="B43" s="833"/>
      <c r="C43" s="902"/>
      <c r="D43" s="348"/>
      <c r="E43" s="382">
        <v>0.19444444444444445</v>
      </c>
      <c r="F43" s="542">
        <v>0.1111111111111111</v>
      </c>
      <c r="G43" s="383">
        <v>8.3333333333333329E-2</v>
      </c>
      <c r="H43" s="543">
        <v>0</v>
      </c>
      <c r="I43" s="544">
        <v>0.80555555555555558</v>
      </c>
      <c r="J43" s="543">
        <v>0.3611111111111111</v>
      </c>
      <c r="K43" s="543">
        <v>0.3888888888888889</v>
      </c>
      <c r="L43" s="545">
        <v>5.5555555555555552E-2</v>
      </c>
      <c r="M43" s="385">
        <v>0</v>
      </c>
    </row>
    <row r="44" spans="2:13" ht="15.9" customHeight="1" x14ac:dyDescent="0.2">
      <c r="B44" s="833"/>
      <c r="C44" s="902"/>
      <c r="D44" s="636"/>
      <c r="E44" s="387"/>
      <c r="F44" s="546">
        <v>0.5714285714285714</v>
      </c>
      <c r="G44" s="546">
        <v>0.42857142857142855</v>
      </c>
      <c r="H44" s="547">
        <v>0</v>
      </c>
      <c r="I44" s="548"/>
      <c r="J44" s="549">
        <v>0.44827586206896552</v>
      </c>
      <c r="K44" s="549">
        <v>0.48275862068965519</v>
      </c>
      <c r="L44" s="550">
        <v>6.8965517241379309E-2</v>
      </c>
      <c r="M44" s="390"/>
    </row>
    <row r="45" spans="2:13" ht="15.9" customHeight="1" x14ac:dyDescent="0.2">
      <c r="B45" s="833"/>
      <c r="C45" s="902" t="s">
        <v>14</v>
      </c>
      <c r="D45" s="660">
        <v>28</v>
      </c>
      <c r="E45" s="39">
        <v>6</v>
      </c>
      <c r="F45" s="67">
        <v>6</v>
      </c>
      <c r="G45" s="42">
        <v>0</v>
      </c>
      <c r="H45" s="551">
        <v>0</v>
      </c>
      <c r="I45" s="540">
        <v>22</v>
      </c>
      <c r="J45" s="551">
        <v>8</v>
      </c>
      <c r="K45" s="551">
        <v>12</v>
      </c>
      <c r="L45" s="70">
        <v>2</v>
      </c>
      <c r="M45" s="393">
        <v>0</v>
      </c>
    </row>
    <row r="46" spans="2:13" ht="15.9" customHeight="1" x14ac:dyDescent="0.2">
      <c r="B46" s="833"/>
      <c r="C46" s="854"/>
      <c r="D46" s="348"/>
      <c r="E46" s="382">
        <v>0.21428571428571427</v>
      </c>
      <c r="F46" s="542">
        <v>0.21428571428571427</v>
      </c>
      <c r="G46" s="383">
        <v>0</v>
      </c>
      <c r="H46" s="543">
        <v>0</v>
      </c>
      <c r="I46" s="544">
        <v>0.7857142857142857</v>
      </c>
      <c r="J46" s="543">
        <v>0.2857142857142857</v>
      </c>
      <c r="K46" s="543">
        <v>0.42857142857142855</v>
      </c>
      <c r="L46" s="545">
        <v>7.1428571428571425E-2</v>
      </c>
      <c r="M46" s="385">
        <v>0</v>
      </c>
    </row>
    <row r="47" spans="2:13" ht="15.9" customHeight="1" x14ac:dyDescent="0.2">
      <c r="B47" s="833"/>
      <c r="C47" s="854"/>
      <c r="D47" s="636"/>
      <c r="E47" s="387"/>
      <c r="F47" s="546">
        <v>1</v>
      </c>
      <c r="G47" s="546">
        <v>0</v>
      </c>
      <c r="H47" s="547">
        <v>0</v>
      </c>
      <c r="I47" s="548"/>
      <c r="J47" s="549">
        <v>0.36363636363636365</v>
      </c>
      <c r="K47" s="549">
        <v>0.54545454545454541</v>
      </c>
      <c r="L47" s="550">
        <v>9.0909090909090912E-2</v>
      </c>
      <c r="M47" s="390"/>
    </row>
    <row r="48" spans="2:13" ht="15.9" customHeight="1" x14ac:dyDescent="0.2">
      <c r="B48" s="833"/>
      <c r="C48" s="902" t="s">
        <v>15</v>
      </c>
      <c r="D48" s="660">
        <v>37</v>
      </c>
      <c r="E48" s="39">
        <v>8</v>
      </c>
      <c r="F48" s="67">
        <v>6</v>
      </c>
      <c r="G48" s="42">
        <v>1</v>
      </c>
      <c r="H48" s="551">
        <v>1</v>
      </c>
      <c r="I48" s="540">
        <v>27</v>
      </c>
      <c r="J48" s="551">
        <v>11</v>
      </c>
      <c r="K48" s="551">
        <v>5</v>
      </c>
      <c r="L48" s="70">
        <v>11</v>
      </c>
      <c r="M48" s="393">
        <v>2</v>
      </c>
    </row>
    <row r="49" spans="2:13" ht="15.9" customHeight="1" x14ac:dyDescent="0.2">
      <c r="B49" s="833"/>
      <c r="C49" s="854"/>
      <c r="D49" s="348"/>
      <c r="E49" s="382">
        <v>0.21621621621621623</v>
      </c>
      <c r="F49" s="542">
        <v>0.16216216216216217</v>
      </c>
      <c r="G49" s="383">
        <v>2.7027027027027029E-2</v>
      </c>
      <c r="H49" s="543">
        <v>2.7027027027027029E-2</v>
      </c>
      <c r="I49" s="544">
        <v>0.72972972972972971</v>
      </c>
      <c r="J49" s="543">
        <v>0.29729729729729731</v>
      </c>
      <c r="K49" s="543">
        <v>0.13513513513513514</v>
      </c>
      <c r="L49" s="545">
        <v>0.29729729729729731</v>
      </c>
      <c r="M49" s="385">
        <v>5.4054054054054057E-2</v>
      </c>
    </row>
    <row r="50" spans="2:13" ht="15.9" customHeight="1" thickBot="1" x14ac:dyDescent="0.25">
      <c r="B50" s="833"/>
      <c r="C50" s="903"/>
      <c r="D50" s="637"/>
      <c r="E50" s="400"/>
      <c r="F50" s="396">
        <v>0.75</v>
      </c>
      <c r="G50" s="396">
        <v>0.125</v>
      </c>
      <c r="H50" s="552">
        <v>0.125</v>
      </c>
      <c r="I50" s="553"/>
      <c r="J50" s="554">
        <v>0.40740740740740738</v>
      </c>
      <c r="K50" s="554">
        <v>0.18518518518518517</v>
      </c>
      <c r="L50" s="555">
        <v>0.40740740740740738</v>
      </c>
      <c r="M50" s="403"/>
    </row>
    <row r="51" spans="2:13" ht="15.9" customHeight="1" thickTop="1" x14ac:dyDescent="0.2">
      <c r="B51" s="833"/>
      <c r="C51" s="30" t="s">
        <v>16</v>
      </c>
      <c r="D51" s="369">
        <v>281</v>
      </c>
      <c r="E51" s="41">
        <v>59</v>
      </c>
      <c r="F51" s="67">
        <v>49</v>
      </c>
      <c r="G51" s="42">
        <v>9</v>
      </c>
      <c r="H51" s="551">
        <v>1</v>
      </c>
      <c r="I51" s="540">
        <v>201</v>
      </c>
      <c r="J51" s="551">
        <v>62</v>
      </c>
      <c r="K51" s="551">
        <v>106</v>
      </c>
      <c r="L51" s="70">
        <v>33</v>
      </c>
      <c r="M51" s="380">
        <v>21</v>
      </c>
    </row>
    <row r="52" spans="2:13" ht="15.9" customHeight="1" x14ac:dyDescent="0.2">
      <c r="B52" s="833"/>
      <c r="C52" s="28" t="s">
        <v>17</v>
      </c>
      <c r="D52" s="192"/>
      <c r="E52" s="382">
        <v>0.20996441281138789</v>
      </c>
      <c r="F52" s="542">
        <v>0.17437722419928825</v>
      </c>
      <c r="G52" s="383">
        <v>3.2028469750889681E-2</v>
      </c>
      <c r="H52" s="543">
        <v>3.5587188612099642E-3</v>
      </c>
      <c r="I52" s="544">
        <v>0.71530249110320288</v>
      </c>
      <c r="J52" s="543">
        <v>0.2206405693950178</v>
      </c>
      <c r="K52" s="543">
        <v>0.37722419928825623</v>
      </c>
      <c r="L52" s="545">
        <v>0.11743772241992882</v>
      </c>
      <c r="M52" s="385">
        <v>7.4733096085409248E-2</v>
      </c>
    </row>
    <row r="53" spans="2:13" ht="15.9" customHeight="1" x14ac:dyDescent="0.2">
      <c r="B53" s="833"/>
      <c r="C53" s="6"/>
      <c r="D53" s="193"/>
      <c r="E53" s="556"/>
      <c r="F53" s="546">
        <v>0.83050847457627119</v>
      </c>
      <c r="G53" s="546">
        <v>0.15254237288135594</v>
      </c>
      <c r="H53" s="547">
        <v>1.6949152542372881E-2</v>
      </c>
      <c r="I53" s="548"/>
      <c r="J53" s="549">
        <v>0.30845771144278605</v>
      </c>
      <c r="K53" s="549">
        <v>0.52736318407960203</v>
      </c>
      <c r="L53" s="550">
        <v>0.16417910447761194</v>
      </c>
      <c r="M53" s="557"/>
    </row>
    <row r="54" spans="2:13" ht="15.9" customHeight="1" x14ac:dyDescent="0.2">
      <c r="B54" s="833"/>
      <c r="C54" s="5" t="s">
        <v>16</v>
      </c>
      <c r="D54" s="369">
        <v>152</v>
      </c>
      <c r="E54" s="558">
        <v>28</v>
      </c>
      <c r="F54" s="67">
        <v>22</v>
      </c>
      <c r="G54" s="42">
        <v>5</v>
      </c>
      <c r="H54" s="551">
        <v>1</v>
      </c>
      <c r="I54" s="540">
        <v>118</v>
      </c>
      <c r="J54" s="551">
        <v>48</v>
      </c>
      <c r="K54" s="551">
        <v>50</v>
      </c>
      <c r="L54" s="70">
        <v>20</v>
      </c>
      <c r="M54" s="380">
        <v>6</v>
      </c>
    </row>
    <row r="55" spans="2:13" ht="15.9" customHeight="1" x14ac:dyDescent="0.2">
      <c r="B55" s="833"/>
      <c r="C55" s="28" t="s">
        <v>18</v>
      </c>
      <c r="D55" s="192"/>
      <c r="E55" s="382">
        <v>0.18421052631578946</v>
      </c>
      <c r="F55" s="542">
        <v>0.14473684210526316</v>
      </c>
      <c r="G55" s="383">
        <v>3.2894736842105261E-2</v>
      </c>
      <c r="H55" s="543">
        <v>6.5789473684210523E-3</v>
      </c>
      <c r="I55" s="544">
        <v>0.77631578947368418</v>
      </c>
      <c r="J55" s="543">
        <v>0.31578947368421051</v>
      </c>
      <c r="K55" s="543">
        <v>0.32894736842105265</v>
      </c>
      <c r="L55" s="545">
        <v>0.13157894736842105</v>
      </c>
      <c r="M55" s="385">
        <v>3.9473684210526314E-2</v>
      </c>
    </row>
    <row r="56" spans="2:13" ht="15.9" customHeight="1" thickBot="1" x14ac:dyDescent="0.25">
      <c r="B56" s="834"/>
      <c r="C56" s="6"/>
      <c r="D56" s="193"/>
      <c r="E56" s="410"/>
      <c r="F56" s="559">
        <v>0.7857142857142857</v>
      </c>
      <c r="G56" s="559">
        <v>0.17857142857142858</v>
      </c>
      <c r="H56" s="560">
        <v>3.5714285714285712E-2</v>
      </c>
      <c r="I56" s="561"/>
      <c r="J56" s="562">
        <v>0.40677966101694918</v>
      </c>
      <c r="K56" s="562">
        <v>0.42372881355932202</v>
      </c>
      <c r="L56" s="563">
        <v>0.16949152542372881</v>
      </c>
      <c r="M56" s="413"/>
    </row>
  </sheetData>
  <mergeCells count="19">
    <mergeCell ref="M9:M11"/>
    <mergeCell ref="B12:C14"/>
    <mergeCell ref="C15:C17"/>
    <mergeCell ref="B15:B32"/>
    <mergeCell ref="E10:E11"/>
    <mergeCell ref="C21:C23"/>
    <mergeCell ref="I10:I11"/>
    <mergeCell ref="D9:D11"/>
    <mergeCell ref="C18:C20"/>
    <mergeCell ref="C24:C26"/>
    <mergeCell ref="C27:C29"/>
    <mergeCell ref="C39:C41"/>
    <mergeCell ref="C30:C32"/>
    <mergeCell ref="B33:B56"/>
    <mergeCell ref="C42:C44"/>
    <mergeCell ref="C45:C47"/>
    <mergeCell ref="C48:C50"/>
    <mergeCell ref="C33:C35"/>
    <mergeCell ref="C36:C38"/>
  </mergeCells>
  <phoneticPr fontId="2"/>
  <pageMargins left="0.78740157480314965" right="0.51181102362204722" top="0.78740157480314965" bottom="0.35433070866141736" header="0.19685039370078741" footer="0.19685039370078741"/>
  <pageSetup paperSize="9" scale="87" firstPageNumber="2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3">
    <pageSetUpPr fitToPage="1"/>
  </sheetPr>
  <dimension ref="B2:I40"/>
  <sheetViews>
    <sheetView view="pageBreakPreview" topLeftCell="A4" zoomScaleNormal="100" zoomScaleSheetLayoutView="100" workbookViewId="0"/>
  </sheetViews>
  <sheetFormatPr defaultColWidth="9" defaultRowHeight="13.2" x14ac:dyDescent="0.2"/>
  <cols>
    <col min="1" max="1" width="9" style="1"/>
    <col min="2" max="2" width="4.33203125" style="1" customWidth="1"/>
    <col min="3" max="3" width="16.6640625" style="1" customWidth="1"/>
    <col min="4" max="4" width="17.88671875" style="1" customWidth="1"/>
    <col min="5" max="7" width="19" style="1" customWidth="1"/>
    <col min="8" max="8" width="19.44140625" style="1" customWidth="1"/>
    <col min="9" max="9" width="17.88671875" style="1" customWidth="1"/>
    <col min="10" max="16384" width="9" style="1"/>
  </cols>
  <sheetData>
    <row r="2" spans="2:9" x14ac:dyDescent="0.2">
      <c r="B2" s="1" t="s">
        <v>272</v>
      </c>
    </row>
    <row r="4" spans="2:9" x14ac:dyDescent="0.2">
      <c r="H4" s="58" t="s">
        <v>0</v>
      </c>
    </row>
    <row r="5" spans="2:9" x14ac:dyDescent="0.2">
      <c r="H5" s="58" t="s">
        <v>72</v>
      </c>
    </row>
    <row r="6" spans="2:9" ht="10.5" customHeight="1" x14ac:dyDescent="0.2">
      <c r="H6" s="58"/>
    </row>
    <row r="7" spans="2:9" ht="13.8" thickBot="1" x14ac:dyDescent="0.25">
      <c r="I7" s="2" t="s">
        <v>1</v>
      </c>
    </row>
    <row r="8" spans="2:9" ht="7.5" customHeight="1" x14ac:dyDescent="0.2">
      <c r="B8" s="8"/>
      <c r="C8" s="4"/>
      <c r="D8" s="1070" t="s">
        <v>189</v>
      </c>
      <c r="E8" s="1071" t="s">
        <v>190</v>
      </c>
      <c r="F8" s="1074" t="s">
        <v>191</v>
      </c>
      <c r="G8" s="1074" t="s">
        <v>192</v>
      </c>
      <c r="H8" s="1074" t="s">
        <v>193</v>
      </c>
      <c r="I8" s="1067" t="s">
        <v>73</v>
      </c>
    </row>
    <row r="9" spans="2:9" ht="7.5" customHeight="1" x14ac:dyDescent="0.2">
      <c r="B9" s="15"/>
      <c r="C9" s="10"/>
      <c r="D9" s="1068"/>
      <c r="E9" s="1072"/>
      <c r="F9" s="1075"/>
      <c r="G9" s="1075"/>
      <c r="H9" s="1075"/>
      <c r="I9" s="1068"/>
    </row>
    <row r="10" spans="2:9" ht="66.75" customHeight="1" x14ac:dyDescent="0.2">
      <c r="B10" s="23"/>
      <c r="C10" s="24"/>
      <c r="D10" s="1069"/>
      <c r="E10" s="1073"/>
      <c r="F10" s="1076"/>
      <c r="G10" s="1076"/>
      <c r="H10" s="1076"/>
      <c r="I10" s="1069"/>
    </row>
    <row r="11" spans="2:9" ht="20.100000000000001" customHeight="1" x14ac:dyDescent="0.2">
      <c r="B11" s="915" t="s">
        <v>44</v>
      </c>
      <c r="C11" s="916"/>
      <c r="D11" s="36">
        <v>168</v>
      </c>
      <c r="E11" s="39">
        <v>4</v>
      </c>
      <c r="F11" s="66">
        <v>7</v>
      </c>
      <c r="G11" s="66">
        <v>2</v>
      </c>
      <c r="H11" s="40">
        <v>138</v>
      </c>
      <c r="I11" s="69">
        <v>17</v>
      </c>
    </row>
    <row r="12" spans="2:9" ht="20.100000000000001" customHeight="1" thickBot="1" x14ac:dyDescent="0.25">
      <c r="B12" s="917"/>
      <c r="C12" s="918"/>
      <c r="D12" s="111"/>
      <c r="E12" s="113">
        <v>2.3809523809523808E-2</v>
      </c>
      <c r="F12" s="248">
        <v>4.1666666666666664E-2</v>
      </c>
      <c r="G12" s="248">
        <v>1.1904761904761904E-2</v>
      </c>
      <c r="H12" s="130">
        <v>0.8214285714285714</v>
      </c>
      <c r="I12" s="112">
        <v>0.10119047619047619</v>
      </c>
    </row>
    <row r="13" spans="2:9" ht="20.100000000000001" customHeight="1" thickTop="1" x14ac:dyDescent="0.2">
      <c r="B13" s="832" t="s">
        <v>63</v>
      </c>
      <c r="C13" s="908" t="s">
        <v>46</v>
      </c>
      <c r="D13" s="100">
        <v>17</v>
      </c>
      <c r="E13" s="538">
        <v>1</v>
      </c>
      <c r="F13" s="68">
        <v>0</v>
      </c>
      <c r="G13" s="68">
        <v>0</v>
      </c>
      <c r="H13" s="43">
        <v>14</v>
      </c>
      <c r="I13" s="71">
        <v>2</v>
      </c>
    </row>
    <row r="14" spans="2:9" ht="20.100000000000001" customHeight="1" x14ac:dyDescent="0.2">
      <c r="B14" s="833"/>
      <c r="C14" s="909"/>
      <c r="D14" s="111"/>
      <c r="E14" s="118">
        <v>5.8823529411764705E-2</v>
      </c>
      <c r="F14" s="249">
        <v>0</v>
      </c>
      <c r="G14" s="249">
        <v>0</v>
      </c>
      <c r="H14" s="131">
        <v>0.82352941176470584</v>
      </c>
      <c r="I14" s="119">
        <v>0.11764705882352941</v>
      </c>
    </row>
    <row r="15" spans="2:9" ht="20.100000000000001" customHeight="1" x14ac:dyDescent="0.2">
      <c r="B15" s="833"/>
      <c r="C15" s="910" t="s">
        <v>47</v>
      </c>
      <c r="D15" s="36">
        <v>30</v>
      </c>
      <c r="E15" s="39">
        <v>0</v>
      </c>
      <c r="F15" s="66">
        <v>0</v>
      </c>
      <c r="G15" s="66">
        <v>0</v>
      </c>
      <c r="H15" s="40">
        <v>29</v>
      </c>
      <c r="I15" s="69">
        <v>1</v>
      </c>
    </row>
    <row r="16" spans="2:9" ht="20.100000000000001" customHeight="1" x14ac:dyDescent="0.2">
      <c r="B16" s="833"/>
      <c r="C16" s="909"/>
      <c r="D16" s="117"/>
      <c r="E16" s="118">
        <v>0</v>
      </c>
      <c r="F16" s="249">
        <v>0</v>
      </c>
      <c r="G16" s="249">
        <v>0</v>
      </c>
      <c r="H16" s="131">
        <v>0.96666666666666667</v>
      </c>
      <c r="I16" s="119">
        <v>3.3333333333333333E-2</v>
      </c>
    </row>
    <row r="17" spans="2:9" ht="20.100000000000001" customHeight="1" x14ac:dyDescent="0.2">
      <c r="B17" s="833"/>
      <c r="C17" s="910" t="s">
        <v>64</v>
      </c>
      <c r="D17" s="36">
        <v>15</v>
      </c>
      <c r="E17" s="39">
        <v>1</v>
      </c>
      <c r="F17" s="66">
        <v>1</v>
      </c>
      <c r="G17" s="66">
        <v>0</v>
      </c>
      <c r="H17" s="40">
        <v>12</v>
      </c>
      <c r="I17" s="69">
        <v>1</v>
      </c>
    </row>
    <row r="18" spans="2:9" ht="20.100000000000001" customHeight="1" x14ac:dyDescent="0.2">
      <c r="B18" s="833"/>
      <c r="C18" s="909"/>
      <c r="D18" s="117"/>
      <c r="E18" s="118">
        <v>6.6666666666666666E-2</v>
      </c>
      <c r="F18" s="249">
        <v>6.6666666666666666E-2</v>
      </c>
      <c r="G18" s="249">
        <v>0</v>
      </c>
      <c r="H18" s="131">
        <v>0.8</v>
      </c>
      <c r="I18" s="119">
        <v>6.6666666666666666E-2</v>
      </c>
    </row>
    <row r="19" spans="2:9" ht="20.100000000000001" customHeight="1" x14ac:dyDescent="0.2">
      <c r="B19" s="833"/>
      <c r="C19" s="910" t="s">
        <v>49</v>
      </c>
      <c r="D19" s="36">
        <v>33</v>
      </c>
      <c r="E19" s="39">
        <v>0</v>
      </c>
      <c r="F19" s="66">
        <v>3</v>
      </c>
      <c r="G19" s="66">
        <v>0</v>
      </c>
      <c r="H19" s="40">
        <v>26</v>
      </c>
      <c r="I19" s="69">
        <v>4</v>
      </c>
    </row>
    <row r="20" spans="2:9" ht="20.100000000000001" customHeight="1" x14ac:dyDescent="0.2">
      <c r="B20" s="833"/>
      <c r="C20" s="909"/>
      <c r="D20" s="117"/>
      <c r="E20" s="118">
        <v>0</v>
      </c>
      <c r="F20" s="249">
        <v>9.0909090909090912E-2</v>
      </c>
      <c r="G20" s="249">
        <v>0</v>
      </c>
      <c r="H20" s="131">
        <v>0.78787878787878785</v>
      </c>
      <c r="I20" s="119">
        <v>0.12121212121212122</v>
      </c>
    </row>
    <row r="21" spans="2:9" ht="20.100000000000001" customHeight="1" x14ac:dyDescent="0.2">
      <c r="B21" s="833"/>
      <c r="C21" s="910" t="s">
        <v>50</v>
      </c>
      <c r="D21" s="36">
        <v>8</v>
      </c>
      <c r="E21" s="39">
        <v>0</v>
      </c>
      <c r="F21" s="66">
        <v>0</v>
      </c>
      <c r="G21" s="66">
        <v>0</v>
      </c>
      <c r="H21" s="40">
        <v>8</v>
      </c>
      <c r="I21" s="69">
        <v>0</v>
      </c>
    </row>
    <row r="22" spans="2:9" ht="20.100000000000001" customHeight="1" x14ac:dyDescent="0.2">
      <c r="B22" s="833"/>
      <c r="C22" s="909"/>
      <c r="D22" s="117"/>
      <c r="E22" s="118">
        <v>0</v>
      </c>
      <c r="F22" s="249">
        <v>0</v>
      </c>
      <c r="G22" s="249">
        <v>0</v>
      </c>
      <c r="H22" s="131">
        <v>1</v>
      </c>
      <c r="I22" s="119">
        <v>0</v>
      </c>
    </row>
    <row r="23" spans="2:9" ht="20.100000000000001" customHeight="1" x14ac:dyDescent="0.2">
      <c r="B23" s="833"/>
      <c r="C23" s="910" t="s">
        <v>51</v>
      </c>
      <c r="D23" s="36">
        <v>65</v>
      </c>
      <c r="E23" s="41">
        <v>2</v>
      </c>
      <c r="F23" s="67">
        <v>3</v>
      </c>
      <c r="G23" s="67">
        <v>2</v>
      </c>
      <c r="H23" s="42">
        <v>49</v>
      </c>
      <c r="I23" s="70">
        <v>9</v>
      </c>
    </row>
    <row r="24" spans="2:9" ht="20.100000000000001" customHeight="1" thickBot="1" x14ac:dyDescent="0.25">
      <c r="B24" s="833"/>
      <c r="C24" s="909"/>
      <c r="D24" s="116"/>
      <c r="E24" s="382">
        <v>3.0769230769230771E-2</v>
      </c>
      <c r="F24" s="542">
        <v>4.6153846153846156E-2</v>
      </c>
      <c r="G24" s="542">
        <v>3.0769230769230771E-2</v>
      </c>
      <c r="H24" s="383">
        <v>0.75384615384615383</v>
      </c>
      <c r="I24" s="545">
        <v>0.13846153846153847</v>
      </c>
    </row>
    <row r="25" spans="2:9" ht="20.100000000000001" customHeight="1" thickTop="1" x14ac:dyDescent="0.2">
      <c r="B25" s="832" t="s">
        <v>65</v>
      </c>
      <c r="C25" s="930" t="s">
        <v>10</v>
      </c>
      <c r="D25" s="100">
        <v>28</v>
      </c>
      <c r="E25" s="538">
        <v>2</v>
      </c>
      <c r="F25" s="68">
        <v>2</v>
      </c>
      <c r="G25" s="68">
        <v>0</v>
      </c>
      <c r="H25" s="43">
        <v>19</v>
      </c>
      <c r="I25" s="71">
        <v>5</v>
      </c>
    </row>
    <row r="26" spans="2:9" ht="20.100000000000001" customHeight="1" x14ac:dyDescent="0.2">
      <c r="B26" s="833"/>
      <c r="C26" s="841"/>
      <c r="D26" s="117"/>
      <c r="E26" s="118">
        <v>7.1428571428571425E-2</v>
      </c>
      <c r="F26" s="249">
        <v>7.1428571428571425E-2</v>
      </c>
      <c r="G26" s="249">
        <v>0</v>
      </c>
      <c r="H26" s="131">
        <v>0.6785714285714286</v>
      </c>
      <c r="I26" s="119">
        <v>0.17857142857142858</v>
      </c>
    </row>
    <row r="27" spans="2:9" ht="20.100000000000001" customHeight="1" x14ac:dyDescent="0.2">
      <c r="B27" s="833"/>
      <c r="C27" s="841" t="s">
        <v>11</v>
      </c>
      <c r="D27" s="37">
        <v>64</v>
      </c>
      <c r="E27" s="41">
        <v>0</v>
      </c>
      <c r="F27" s="67">
        <v>3</v>
      </c>
      <c r="G27" s="67">
        <v>0</v>
      </c>
      <c r="H27" s="42">
        <v>54</v>
      </c>
      <c r="I27" s="70">
        <v>7</v>
      </c>
    </row>
    <row r="28" spans="2:9" ht="20.100000000000001" customHeight="1" x14ac:dyDescent="0.2">
      <c r="B28" s="833"/>
      <c r="C28" s="902"/>
      <c r="D28" s="117"/>
      <c r="E28" s="118">
        <v>0</v>
      </c>
      <c r="F28" s="249">
        <v>4.6875E-2</v>
      </c>
      <c r="G28" s="249">
        <v>0</v>
      </c>
      <c r="H28" s="131">
        <v>0.84375</v>
      </c>
      <c r="I28" s="119">
        <v>0.109375</v>
      </c>
    </row>
    <row r="29" spans="2:9" ht="20.100000000000001" customHeight="1" x14ac:dyDescent="0.2">
      <c r="B29" s="833"/>
      <c r="C29" s="841" t="s">
        <v>12</v>
      </c>
      <c r="D29" s="37">
        <v>23</v>
      </c>
      <c r="E29" s="41">
        <v>0</v>
      </c>
      <c r="F29" s="67">
        <v>0</v>
      </c>
      <c r="G29" s="67">
        <v>0</v>
      </c>
      <c r="H29" s="42">
        <v>21</v>
      </c>
      <c r="I29" s="70">
        <v>2</v>
      </c>
    </row>
    <row r="30" spans="2:9" ht="20.100000000000001" customHeight="1" x14ac:dyDescent="0.2">
      <c r="B30" s="833"/>
      <c r="C30" s="902"/>
      <c r="D30" s="117"/>
      <c r="E30" s="118">
        <v>0</v>
      </c>
      <c r="F30" s="249">
        <v>0</v>
      </c>
      <c r="G30" s="249">
        <v>0</v>
      </c>
      <c r="H30" s="131">
        <v>0.91304347826086951</v>
      </c>
      <c r="I30" s="119">
        <v>8.6956521739130432E-2</v>
      </c>
    </row>
    <row r="31" spans="2:9" ht="20.100000000000001" customHeight="1" x14ac:dyDescent="0.2">
      <c r="B31" s="833"/>
      <c r="C31" s="841" t="s">
        <v>13</v>
      </c>
      <c r="D31" s="37">
        <v>20</v>
      </c>
      <c r="E31" s="41">
        <v>0</v>
      </c>
      <c r="F31" s="67">
        <v>1</v>
      </c>
      <c r="G31" s="67">
        <v>0</v>
      </c>
      <c r="H31" s="42">
        <v>18</v>
      </c>
      <c r="I31" s="70">
        <v>1</v>
      </c>
    </row>
    <row r="32" spans="2:9" ht="20.100000000000001" customHeight="1" x14ac:dyDescent="0.2">
      <c r="B32" s="833"/>
      <c r="C32" s="902"/>
      <c r="D32" s="117"/>
      <c r="E32" s="118">
        <v>0</v>
      </c>
      <c r="F32" s="249">
        <v>0.05</v>
      </c>
      <c r="G32" s="249">
        <v>0</v>
      </c>
      <c r="H32" s="131">
        <v>0.9</v>
      </c>
      <c r="I32" s="119">
        <v>0.05</v>
      </c>
    </row>
    <row r="33" spans="2:9" ht="20.100000000000001" customHeight="1" x14ac:dyDescent="0.2">
      <c r="B33" s="833"/>
      <c r="C33" s="841" t="s">
        <v>14</v>
      </c>
      <c r="D33" s="37">
        <v>14</v>
      </c>
      <c r="E33" s="41">
        <v>0</v>
      </c>
      <c r="F33" s="67">
        <v>1</v>
      </c>
      <c r="G33" s="67">
        <v>0</v>
      </c>
      <c r="H33" s="42">
        <v>12</v>
      </c>
      <c r="I33" s="70">
        <v>1</v>
      </c>
    </row>
    <row r="34" spans="2:9" ht="20.100000000000001" customHeight="1" x14ac:dyDescent="0.2">
      <c r="B34" s="833"/>
      <c r="C34" s="902"/>
      <c r="D34" s="117"/>
      <c r="E34" s="118">
        <v>0</v>
      </c>
      <c r="F34" s="249">
        <v>7.1428571428571425E-2</v>
      </c>
      <c r="G34" s="249">
        <v>0</v>
      </c>
      <c r="H34" s="131">
        <v>0.8571428571428571</v>
      </c>
      <c r="I34" s="119">
        <v>7.1428571428571425E-2</v>
      </c>
    </row>
    <row r="35" spans="2:9" ht="20.100000000000001" customHeight="1" x14ac:dyDescent="0.2">
      <c r="B35" s="833"/>
      <c r="C35" s="841" t="s">
        <v>15</v>
      </c>
      <c r="D35" s="37">
        <v>19</v>
      </c>
      <c r="E35" s="41">
        <v>2</v>
      </c>
      <c r="F35" s="67">
        <v>0</v>
      </c>
      <c r="G35" s="67">
        <v>2</v>
      </c>
      <c r="H35" s="42">
        <v>14</v>
      </c>
      <c r="I35" s="70">
        <v>1</v>
      </c>
    </row>
    <row r="36" spans="2:9" ht="20.100000000000001" customHeight="1" thickBot="1" x14ac:dyDescent="0.25">
      <c r="B36" s="833"/>
      <c r="C36" s="903"/>
      <c r="D36" s="116"/>
      <c r="E36" s="624">
        <v>0.10526315789473684</v>
      </c>
      <c r="F36" s="625">
        <v>0</v>
      </c>
      <c r="G36" s="625">
        <v>0.10526315789473684</v>
      </c>
      <c r="H36" s="626">
        <v>0.73684210526315785</v>
      </c>
      <c r="I36" s="627">
        <v>5.2631578947368418E-2</v>
      </c>
    </row>
    <row r="37" spans="2:9" ht="20.100000000000001" customHeight="1" thickTop="1" x14ac:dyDescent="0.2">
      <c r="B37" s="833"/>
      <c r="C37" s="5" t="s">
        <v>16</v>
      </c>
      <c r="D37" s="37">
        <v>121</v>
      </c>
      <c r="E37" s="251">
        <v>0</v>
      </c>
      <c r="F37" s="68">
        <v>5</v>
      </c>
      <c r="G37" s="68">
        <v>0</v>
      </c>
      <c r="H37" s="43">
        <v>105</v>
      </c>
      <c r="I37" s="71">
        <v>11</v>
      </c>
    </row>
    <row r="38" spans="2:9" ht="20.100000000000001" customHeight="1" x14ac:dyDescent="0.2">
      <c r="B38" s="833"/>
      <c r="C38" s="6" t="s">
        <v>17</v>
      </c>
      <c r="D38" s="117"/>
      <c r="E38" s="118">
        <v>0</v>
      </c>
      <c r="F38" s="249">
        <v>4.1322314049586778E-2</v>
      </c>
      <c r="G38" s="249">
        <v>0</v>
      </c>
      <c r="H38" s="131">
        <v>0.86776859504132231</v>
      </c>
      <c r="I38" s="119">
        <v>9.0909090909090912E-2</v>
      </c>
    </row>
    <row r="39" spans="2:9" ht="20.100000000000001" customHeight="1" x14ac:dyDescent="0.2">
      <c r="B39" s="833"/>
      <c r="C39" s="5" t="s">
        <v>16</v>
      </c>
      <c r="D39" s="37">
        <v>76</v>
      </c>
      <c r="E39" s="41">
        <v>2</v>
      </c>
      <c r="F39" s="67">
        <v>2</v>
      </c>
      <c r="G39" s="67">
        <v>2</v>
      </c>
      <c r="H39" s="42">
        <v>65</v>
      </c>
      <c r="I39" s="70">
        <v>5</v>
      </c>
    </row>
    <row r="40" spans="2:9" ht="20.100000000000001" customHeight="1" thickBot="1" x14ac:dyDescent="0.25">
      <c r="B40" s="834"/>
      <c r="C40" s="6" t="s">
        <v>18</v>
      </c>
      <c r="D40" s="117"/>
      <c r="E40" s="114">
        <v>2.6315789473684209E-2</v>
      </c>
      <c r="F40" s="250">
        <v>2.6315789473684209E-2</v>
      </c>
      <c r="G40" s="250">
        <v>2.6315789473684209E-2</v>
      </c>
      <c r="H40" s="132">
        <v>0.85526315789473684</v>
      </c>
      <c r="I40" s="115">
        <v>6.5789473684210523E-2</v>
      </c>
    </row>
  </sheetData>
  <mergeCells count="21">
    <mergeCell ref="C29:C30"/>
    <mergeCell ref="C23:C24"/>
    <mergeCell ref="B25:B40"/>
    <mergeCell ref="C31:C32"/>
    <mergeCell ref="C33:C34"/>
    <mergeCell ref="C35:C36"/>
    <mergeCell ref="C25:C26"/>
    <mergeCell ref="C27:C28"/>
    <mergeCell ref="I8:I10"/>
    <mergeCell ref="B11:C12"/>
    <mergeCell ref="C13:C14"/>
    <mergeCell ref="B13:B24"/>
    <mergeCell ref="C17:C18"/>
    <mergeCell ref="D8:D10"/>
    <mergeCell ref="C15:C16"/>
    <mergeCell ref="C19:C20"/>
    <mergeCell ref="E8:E10"/>
    <mergeCell ref="H8:H10"/>
    <mergeCell ref="F8:F10"/>
    <mergeCell ref="G8:G10"/>
    <mergeCell ref="C21:C22"/>
  </mergeCells>
  <phoneticPr fontId="2"/>
  <pageMargins left="0.94488188976377963" right="0.6692913385826772" top="0.78740157480314965" bottom="0.35433070866141736" header="0.19685039370078741" footer="0.19685039370078741"/>
  <pageSetup paperSize="9" scale="63" firstPageNumber="2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6"/>
  <dimension ref="B2:AD57"/>
  <sheetViews>
    <sheetView view="pageBreakPreview" zoomScaleNormal="100" zoomScaleSheetLayoutView="100" workbookViewId="0"/>
  </sheetViews>
  <sheetFormatPr defaultColWidth="9" defaultRowHeight="13.2" x14ac:dyDescent="0.2"/>
  <cols>
    <col min="1" max="1" width="5.33203125" style="487" customWidth="1"/>
    <col min="2" max="2" width="4.33203125" style="487" customWidth="1"/>
    <col min="3" max="3" width="15.44140625" style="487" customWidth="1"/>
    <col min="4" max="11" width="7.33203125" style="487" customWidth="1"/>
    <col min="12" max="12" width="8.6640625" style="487" customWidth="1"/>
    <col min="13" max="15" width="7.33203125" style="487" customWidth="1"/>
    <col min="16" max="16" width="3.21875" style="487" hidden="1" customWidth="1"/>
    <col min="17" max="17" width="4.33203125" style="487" customWidth="1"/>
    <col min="18" max="18" width="15.44140625" style="487" customWidth="1"/>
    <col min="19" max="26" width="7.33203125" style="487" customWidth="1"/>
    <col min="27" max="27" width="8.33203125" style="487" customWidth="1"/>
    <col min="28" max="30" width="7.33203125" style="487" customWidth="1"/>
    <col min="31" max="16384" width="9" style="487"/>
  </cols>
  <sheetData>
    <row r="2" spans="2:30" ht="17.100000000000001" customHeight="1" x14ac:dyDescent="0.2">
      <c r="B2" s="488" t="s">
        <v>274</v>
      </c>
      <c r="Q2" s="488" t="s">
        <v>275</v>
      </c>
    </row>
    <row r="4" spans="2:30" x14ac:dyDescent="0.2">
      <c r="G4" s="489" t="s">
        <v>0</v>
      </c>
      <c r="H4" s="489"/>
      <c r="V4" s="489" t="s">
        <v>0</v>
      </c>
      <c r="W4" s="489"/>
    </row>
    <row r="5" spans="2:30" x14ac:dyDescent="0.2">
      <c r="G5" s="489" t="s">
        <v>72</v>
      </c>
      <c r="H5" s="489"/>
      <c r="V5" s="489" t="s">
        <v>72</v>
      </c>
      <c r="W5" s="489"/>
    </row>
    <row r="6" spans="2:30" x14ac:dyDescent="0.2">
      <c r="G6" s="489" t="s">
        <v>194</v>
      </c>
      <c r="H6" s="489"/>
      <c r="V6" s="489" t="s">
        <v>194</v>
      </c>
      <c r="W6" s="489"/>
    </row>
    <row r="8" spans="2:30" ht="13.8" thickBot="1" x14ac:dyDescent="0.25">
      <c r="B8" s="487" t="s">
        <v>195</v>
      </c>
      <c r="N8" s="19"/>
      <c r="O8" s="19" t="s">
        <v>155</v>
      </c>
      <c r="Q8" s="487" t="s">
        <v>196</v>
      </c>
      <c r="AC8" s="19"/>
      <c r="AD8" s="19" t="s">
        <v>155</v>
      </c>
    </row>
    <row r="9" spans="2:30" ht="9" customHeight="1" x14ac:dyDescent="0.2">
      <c r="B9" s="191"/>
      <c r="C9" s="490"/>
      <c r="D9" s="924" t="s">
        <v>42</v>
      </c>
      <c r="E9" s="1082" t="s">
        <v>197</v>
      </c>
      <c r="F9" s="491"/>
      <c r="G9" s="491"/>
      <c r="H9" s="491"/>
      <c r="I9" s="491"/>
      <c r="J9" s="491"/>
      <c r="K9" s="491"/>
      <c r="L9" s="492"/>
      <c r="M9" s="493"/>
      <c r="N9" s="1077" t="s">
        <v>198</v>
      </c>
      <c r="O9" s="1077" t="s">
        <v>73</v>
      </c>
      <c r="Q9" s="191"/>
      <c r="R9" s="490"/>
      <c r="S9" s="924" t="s">
        <v>42</v>
      </c>
      <c r="T9" s="1082" t="s">
        <v>197</v>
      </c>
      <c r="U9" s="491"/>
      <c r="V9" s="491"/>
      <c r="W9" s="491"/>
      <c r="X9" s="491"/>
      <c r="Y9" s="491"/>
      <c r="Z9" s="491"/>
      <c r="AA9" s="492"/>
      <c r="AB9" s="493"/>
      <c r="AC9" s="1077" t="s">
        <v>198</v>
      </c>
      <c r="AD9" s="1077" t="s">
        <v>73</v>
      </c>
    </row>
    <row r="10" spans="2:30" ht="9" customHeight="1" x14ac:dyDescent="0.2">
      <c r="B10" s="494"/>
      <c r="C10" s="495"/>
      <c r="D10" s="925"/>
      <c r="E10" s="1083"/>
      <c r="F10" s="911" t="s">
        <v>199</v>
      </c>
      <c r="G10" s="60"/>
      <c r="H10" s="64"/>
      <c r="I10" s="64"/>
      <c r="J10" s="64"/>
      <c r="K10" s="64"/>
      <c r="L10" s="64"/>
      <c r="M10" s="1080" t="s">
        <v>200</v>
      </c>
      <c r="N10" s="1078"/>
      <c r="O10" s="1078"/>
      <c r="Q10" s="494"/>
      <c r="R10" s="495"/>
      <c r="S10" s="925"/>
      <c r="T10" s="1083"/>
      <c r="U10" s="911" t="s">
        <v>199</v>
      </c>
      <c r="V10" s="60"/>
      <c r="W10" s="64"/>
      <c r="X10" s="64"/>
      <c r="Y10" s="64"/>
      <c r="Z10" s="64"/>
      <c r="AA10" s="64"/>
      <c r="AB10" s="1080" t="s">
        <v>200</v>
      </c>
      <c r="AC10" s="1078"/>
      <c r="AD10" s="1078"/>
    </row>
    <row r="11" spans="2:30" ht="63" customHeight="1" x14ac:dyDescent="0.2">
      <c r="B11" s="193"/>
      <c r="C11" s="496"/>
      <c r="D11" s="926"/>
      <c r="E11" s="1084"/>
      <c r="F11" s="912"/>
      <c r="G11" s="61" t="s">
        <v>201</v>
      </c>
      <c r="H11" s="61" t="s">
        <v>202</v>
      </c>
      <c r="I11" s="61" t="s">
        <v>203</v>
      </c>
      <c r="J11" s="61" t="s">
        <v>204</v>
      </c>
      <c r="K11" s="61" t="s">
        <v>205</v>
      </c>
      <c r="L11" s="197" t="s">
        <v>206</v>
      </c>
      <c r="M11" s="1081"/>
      <c r="N11" s="1079"/>
      <c r="O11" s="1079"/>
      <c r="Q11" s="193"/>
      <c r="R11" s="496"/>
      <c r="S11" s="926"/>
      <c r="T11" s="1084"/>
      <c r="U11" s="912"/>
      <c r="V11" s="61" t="s">
        <v>201</v>
      </c>
      <c r="W11" s="61" t="s">
        <v>202</v>
      </c>
      <c r="X11" s="61" t="s">
        <v>203</v>
      </c>
      <c r="Y11" s="61" t="s">
        <v>204</v>
      </c>
      <c r="Z11" s="61" t="s">
        <v>205</v>
      </c>
      <c r="AA11" s="197" t="s">
        <v>206</v>
      </c>
      <c r="AB11" s="1081"/>
      <c r="AC11" s="1079"/>
      <c r="AD11" s="1079"/>
    </row>
    <row r="12" spans="2:30" ht="18" customHeight="1" x14ac:dyDescent="0.2">
      <c r="B12" s="915" t="s">
        <v>122</v>
      </c>
      <c r="C12" s="916"/>
      <c r="D12" s="661">
        <v>408</v>
      </c>
      <c r="E12" s="579">
        <v>291</v>
      </c>
      <c r="F12" s="580">
        <v>236</v>
      </c>
      <c r="G12" s="580">
        <v>16</v>
      </c>
      <c r="H12" s="580">
        <v>5</v>
      </c>
      <c r="I12" s="580">
        <v>2</v>
      </c>
      <c r="J12" s="580">
        <v>12</v>
      </c>
      <c r="K12" s="580">
        <v>5</v>
      </c>
      <c r="L12" s="581">
        <v>15</v>
      </c>
      <c r="M12" s="582">
        <v>55</v>
      </c>
      <c r="N12" s="583">
        <v>93</v>
      </c>
      <c r="O12" s="583">
        <v>24</v>
      </c>
      <c r="Q12" s="915" t="s">
        <v>122</v>
      </c>
      <c r="R12" s="916"/>
      <c r="S12" s="661">
        <v>304</v>
      </c>
      <c r="T12" s="579">
        <v>167</v>
      </c>
      <c r="U12" s="628">
        <v>137</v>
      </c>
      <c r="V12" s="580">
        <v>9</v>
      </c>
      <c r="W12" s="580">
        <v>2</v>
      </c>
      <c r="X12" s="580">
        <v>1</v>
      </c>
      <c r="Y12" s="580">
        <v>6</v>
      </c>
      <c r="Z12" s="580">
        <v>3</v>
      </c>
      <c r="AA12" s="581">
        <v>9</v>
      </c>
      <c r="AB12" s="582">
        <v>30</v>
      </c>
      <c r="AC12" s="583">
        <v>92</v>
      </c>
      <c r="AD12" s="583">
        <v>45</v>
      </c>
    </row>
    <row r="13" spans="2:30" ht="18" customHeight="1" x14ac:dyDescent="0.2">
      <c r="B13" s="917"/>
      <c r="C13" s="918"/>
      <c r="D13" s="647"/>
      <c r="E13" s="569">
        <v>0.71323529411764708</v>
      </c>
      <c r="F13" s="570">
        <v>0.57843137254901966</v>
      </c>
      <c r="G13" s="570">
        <v>3.9215686274509803E-2</v>
      </c>
      <c r="H13" s="570">
        <v>1.2254901960784314E-2</v>
      </c>
      <c r="I13" s="570">
        <v>4.9019607843137254E-3</v>
      </c>
      <c r="J13" s="570">
        <v>2.9411764705882353E-2</v>
      </c>
      <c r="K13" s="570">
        <v>1.2254901960784314E-2</v>
      </c>
      <c r="L13" s="571">
        <v>3.6764705882352942E-2</v>
      </c>
      <c r="M13" s="572">
        <v>0.13480392156862744</v>
      </c>
      <c r="N13" s="573">
        <v>0.22794117647058823</v>
      </c>
      <c r="O13" s="573">
        <v>5.8823529411764705E-2</v>
      </c>
      <c r="Q13" s="917"/>
      <c r="R13" s="918"/>
      <c r="S13" s="647"/>
      <c r="T13" s="569">
        <v>0.54934210526315785</v>
      </c>
      <c r="U13" s="570">
        <v>0.45065789473684209</v>
      </c>
      <c r="V13" s="570">
        <v>2.9605263157894735E-2</v>
      </c>
      <c r="W13" s="570">
        <v>6.5789473684210523E-3</v>
      </c>
      <c r="X13" s="570">
        <v>3.2894736842105261E-3</v>
      </c>
      <c r="Y13" s="570">
        <v>1.9736842105263157E-2</v>
      </c>
      <c r="Z13" s="570">
        <v>9.8684210526315784E-3</v>
      </c>
      <c r="AA13" s="571">
        <v>2.9605263157894735E-2</v>
      </c>
      <c r="AB13" s="572">
        <v>9.8684210526315791E-2</v>
      </c>
      <c r="AC13" s="573">
        <v>0.30263157894736842</v>
      </c>
      <c r="AD13" s="573">
        <v>0.14802631578947367</v>
      </c>
    </row>
    <row r="14" spans="2:30" ht="18" customHeight="1" thickBot="1" x14ac:dyDescent="0.25">
      <c r="B14" s="919"/>
      <c r="C14" s="920"/>
      <c r="D14" s="648"/>
      <c r="E14" s="597"/>
      <c r="F14" s="598">
        <v>0.81099656357388317</v>
      </c>
      <c r="G14" s="598">
        <v>5.4982817869415807E-2</v>
      </c>
      <c r="H14" s="598">
        <v>1.7182130584192441E-2</v>
      </c>
      <c r="I14" s="598">
        <v>6.8728522336769758E-3</v>
      </c>
      <c r="J14" s="598">
        <v>4.1237113402061855E-2</v>
      </c>
      <c r="K14" s="598">
        <v>1.7182130584192441E-2</v>
      </c>
      <c r="L14" s="599">
        <v>5.1546391752577317E-2</v>
      </c>
      <c r="M14" s="600">
        <v>0.18900343642611683</v>
      </c>
      <c r="N14" s="601"/>
      <c r="O14" s="601"/>
      <c r="Q14" s="919"/>
      <c r="R14" s="920"/>
      <c r="S14" s="648"/>
      <c r="T14" s="597"/>
      <c r="U14" s="598">
        <v>0.82035928143712578</v>
      </c>
      <c r="V14" s="598">
        <v>5.3892215568862277E-2</v>
      </c>
      <c r="W14" s="598">
        <v>1.1976047904191617E-2</v>
      </c>
      <c r="X14" s="598">
        <v>5.9880239520958087E-3</v>
      </c>
      <c r="Y14" s="598">
        <v>3.5928143712574849E-2</v>
      </c>
      <c r="Z14" s="598">
        <v>1.7964071856287425E-2</v>
      </c>
      <c r="AA14" s="599">
        <v>5.3892215568862277E-2</v>
      </c>
      <c r="AB14" s="600">
        <v>0.17964071856287425</v>
      </c>
      <c r="AC14" s="601"/>
      <c r="AD14" s="601"/>
    </row>
    <row r="15" spans="2:30" ht="18" customHeight="1" thickTop="1" x14ac:dyDescent="0.2">
      <c r="B15" s="832" t="s">
        <v>45</v>
      </c>
      <c r="C15" s="1003" t="s">
        <v>4</v>
      </c>
      <c r="D15" s="658">
        <v>48</v>
      </c>
      <c r="E15" s="589">
        <v>28</v>
      </c>
      <c r="F15" s="590">
        <v>20</v>
      </c>
      <c r="G15" s="590">
        <v>2</v>
      </c>
      <c r="H15" s="590">
        <v>0</v>
      </c>
      <c r="I15" s="590">
        <v>0</v>
      </c>
      <c r="J15" s="590">
        <v>2</v>
      </c>
      <c r="K15" s="590">
        <v>1</v>
      </c>
      <c r="L15" s="591">
        <v>3</v>
      </c>
      <c r="M15" s="592">
        <v>8</v>
      </c>
      <c r="N15" s="593">
        <v>15</v>
      </c>
      <c r="O15" s="593">
        <v>5</v>
      </c>
      <c r="Q15" s="832" t="s">
        <v>45</v>
      </c>
      <c r="R15" s="1003" t="s">
        <v>4</v>
      </c>
      <c r="S15" s="652">
        <v>14</v>
      </c>
      <c r="T15" s="589">
        <v>6</v>
      </c>
      <c r="U15" s="590">
        <v>3</v>
      </c>
      <c r="V15" s="590">
        <v>0</v>
      </c>
      <c r="W15" s="590">
        <v>0</v>
      </c>
      <c r="X15" s="590">
        <v>0</v>
      </c>
      <c r="Y15" s="590">
        <v>1</v>
      </c>
      <c r="Z15" s="590">
        <v>1</v>
      </c>
      <c r="AA15" s="591">
        <v>1</v>
      </c>
      <c r="AB15" s="592">
        <v>3</v>
      </c>
      <c r="AC15" s="593">
        <v>8</v>
      </c>
      <c r="AD15" s="593">
        <v>0</v>
      </c>
    </row>
    <row r="16" spans="2:30" ht="18" customHeight="1" x14ac:dyDescent="0.2">
      <c r="B16" s="833"/>
      <c r="C16" s="846"/>
      <c r="D16" s="348"/>
      <c r="E16" s="569">
        <v>0.58333333333333337</v>
      </c>
      <c r="F16" s="570">
        <v>0.41666666666666669</v>
      </c>
      <c r="G16" s="570">
        <v>4.1666666666666664E-2</v>
      </c>
      <c r="H16" s="570">
        <v>0</v>
      </c>
      <c r="I16" s="570">
        <v>0</v>
      </c>
      <c r="J16" s="570">
        <v>7.1428571428571425E-2</v>
      </c>
      <c r="K16" s="570">
        <v>3.5714285714285712E-2</v>
      </c>
      <c r="L16" s="571">
        <v>6.25E-2</v>
      </c>
      <c r="M16" s="572">
        <v>0.16666666666666666</v>
      </c>
      <c r="N16" s="573">
        <v>0.3125</v>
      </c>
      <c r="O16" s="573">
        <v>0.10416666666666667</v>
      </c>
      <c r="Q16" s="833"/>
      <c r="R16" s="846"/>
      <c r="S16" s="348"/>
      <c r="T16" s="569">
        <v>0.42857142857142855</v>
      </c>
      <c r="U16" s="570">
        <v>0.21428571428571427</v>
      </c>
      <c r="V16" s="570">
        <v>0</v>
      </c>
      <c r="W16" s="570">
        <v>0</v>
      </c>
      <c r="X16" s="570">
        <v>0</v>
      </c>
      <c r="Y16" s="570">
        <v>7.1428571428571425E-2</v>
      </c>
      <c r="Z16" s="570">
        <v>7.1428571428571425E-2</v>
      </c>
      <c r="AA16" s="571">
        <v>7.1428571428571425E-2</v>
      </c>
      <c r="AB16" s="572">
        <v>0.21428571428571427</v>
      </c>
      <c r="AC16" s="573">
        <v>0.5714285714285714</v>
      </c>
      <c r="AD16" s="573">
        <v>0</v>
      </c>
    </row>
    <row r="17" spans="2:30" ht="18" customHeight="1" x14ac:dyDescent="0.2">
      <c r="B17" s="833"/>
      <c r="C17" s="846"/>
      <c r="D17" s="235"/>
      <c r="E17" s="574"/>
      <c r="F17" s="575">
        <v>0.7142857142857143</v>
      </c>
      <c r="G17" s="575">
        <v>7.1428571428571425E-2</v>
      </c>
      <c r="H17" s="575">
        <v>0</v>
      </c>
      <c r="I17" s="575">
        <v>0</v>
      </c>
      <c r="J17" s="575">
        <v>7.1428571428571425E-2</v>
      </c>
      <c r="K17" s="575">
        <v>3.5714285714285712E-2</v>
      </c>
      <c r="L17" s="576">
        <v>0.10714285714285714</v>
      </c>
      <c r="M17" s="577">
        <v>0.2857142857142857</v>
      </c>
      <c r="N17" s="578"/>
      <c r="O17" s="578"/>
      <c r="Q17" s="833"/>
      <c r="R17" s="846"/>
      <c r="S17" s="239"/>
      <c r="T17" s="574"/>
      <c r="U17" s="575">
        <v>0.5</v>
      </c>
      <c r="V17" s="575">
        <v>0</v>
      </c>
      <c r="W17" s="575">
        <v>0</v>
      </c>
      <c r="X17" s="575">
        <v>0</v>
      </c>
      <c r="Y17" s="575">
        <v>0.16666666666666666</v>
      </c>
      <c r="Z17" s="575">
        <v>0.16666666666666666</v>
      </c>
      <c r="AA17" s="576">
        <v>0.16666666666666666</v>
      </c>
      <c r="AB17" s="577">
        <v>0.5</v>
      </c>
      <c r="AC17" s="578"/>
      <c r="AD17" s="578"/>
    </row>
    <row r="18" spans="2:30" ht="18" customHeight="1" x14ac:dyDescent="0.2">
      <c r="B18" s="833"/>
      <c r="C18" s="845" t="s">
        <v>5</v>
      </c>
      <c r="D18" s="659">
        <v>70</v>
      </c>
      <c r="E18" s="579">
        <v>55</v>
      </c>
      <c r="F18" s="580">
        <v>44</v>
      </c>
      <c r="G18" s="580">
        <v>4</v>
      </c>
      <c r="H18" s="580">
        <v>0</v>
      </c>
      <c r="I18" s="580">
        <v>1</v>
      </c>
      <c r="J18" s="580">
        <v>4</v>
      </c>
      <c r="K18" s="580">
        <v>0</v>
      </c>
      <c r="L18" s="581">
        <v>2</v>
      </c>
      <c r="M18" s="582">
        <v>11</v>
      </c>
      <c r="N18" s="583">
        <v>14</v>
      </c>
      <c r="O18" s="583">
        <v>1</v>
      </c>
      <c r="Q18" s="833"/>
      <c r="R18" s="845" t="s">
        <v>5</v>
      </c>
      <c r="S18" s="654">
        <v>53</v>
      </c>
      <c r="T18" s="579">
        <v>35</v>
      </c>
      <c r="U18" s="580">
        <v>25</v>
      </c>
      <c r="V18" s="580">
        <v>4</v>
      </c>
      <c r="W18" s="580">
        <v>0</v>
      </c>
      <c r="X18" s="580">
        <v>1</v>
      </c>
      <c r="Y18" s="580">
        <v>3</v>
      </c>
      <c r="Z18" s="580">
        <v>0</v>
      </c>
      <c r="AA18" s="581">
        <v>2</v>
      </c>
      <c r="AB18" s="582">
        <v>10</v>
      </c>
      <c r="AC18" s="583">
        <v>15</v>
      </c>
      <c r="AD18" s="583">
        <v>3</v>
      </c>
    </row>
    <row r="19" spans="2:30" ht="18" customHeight="1" x14ac:dyDescent="0.2">
      <c r="B19" s="833"/>
      <c r="C19" s="846"/>
      <c r="D19" s="348"/>
      <c r="E19" s="569">
        <v>0.7857142857142857</v>
      </c>
      <c r="F19" s="570">
        <v>0.62857142857142856</v>
      </c>
      <c r="G19" s="570">
        <v>5.7142857142857141E-2</v>
      </c>
      <c r="H19" s="570">
        <v>0</v>
      </c>
      <c r="I19" s="570">
        <v>1.4285714285714285E-2</v>
      </c>
      <c r="J19" s="570">
        <v>7.2727272727272724E-2</v>
      </c>
      <c r="K19" s="570">
        <v>0</v>
      </c>
      <c r="L19" s="571">
        <v>2.8571428571428571E-2</v>
      </c>
      <c r="M19" s="572">
        <v>0.15714285714285714</v>
      </c>
      <c r="N19" s="573">
        <v>0.2</v>
      </c>
      <c r="O19" s="573">
        <v>1.4285714285714285E-2</v>
      </c>
      <c r="Q19" s="833"/>
      <c r="R19" s="846"/>
      <c r="S19" s="348"/>
      <c r="T19" s="569">
        <v>0.660377358490566</v>
      </c>
      <c r="U19" s="570">
        <v>0.47169811320754718</v>
      </c>
      <c r="V19" s="570">
        <v>7.5471698113207544E-2</v>
      </c>
      <c r="W19" s="570">
        <v>0</v>
      </c>
      <c r="X19" s="570">
        <v>1.8867924528301886E-2</v>
      </c>
      <c r="Y19" s="570">
        <v>5.6603773584905662E-2</v>
      </c>
      <c r="Z19" s="570">
        <v>0</v>
      </c>
      <c r="AA19" s="571">
        <v>3.7735849056603772E-2</v>
      </c>
      <c r="AB19" s="572">
        <v>0.18867924528301888</v>
      </c>
      <c r="AC19" s="573">
        <v>0.28301886792452829</v>
      </c>
      <c r="AD19" s="573">
        <v>5.6603773584905662E-2</v>
      </c>
    </row>
    <row r="20" spans="2:30" ht="18" customHeight="1" x14ac:dyDescent="0.2">
      <c r="B20" s="833"/>
      <c r="C20" s="846"/>
      <c r="D20" s="636"/>
      <c r="E20" s="574"/>
      <c r="F20" s="575">
        <v>0.8</v>
      </c>
      <c r="G20" s="575">
        <v>7.2727272727272724E-2</v>
      </c>
      <c r="H20" s="575">
        <v>0</v>
      </c>
      <c r="I20" s="575">
        <v>1.8181818181818181E-2</v>
      </c>
      <c r="J20" s="575">
        <v>7.2727272727272724E-2</v>
      </c>
      <c r="K20" s="575">
        <v>0</v>
      </c>
      <c r="L20" s="576">
        <v>3.6363636363636362E-2</v>
      </c>
      <c r="M20" s="577">
        <v>0.2</v>
      </c>
      <c r="N20" s="578"/>
      <c r="O20" s="578"/>
      <c r="Q20" s="833"/>
      <c r="R20" s="846"/>
      <c r="S20" s="636"/>
      <c r="T20" s="574"/>
      <c r="U20" s="575">
        <v>0.7142857142857143</v>
      </c>
      <c r="V20" s="575">
        <v>0.11428571428571428</v>
      </c>
      <c r="W20" s="575">
        <v>0</v>
      </c>
      <c r="X20" s="575">
        <v>2.8571428571428571E-2</v>
      </c>
      <c r="Y20" s="575">
        <v>8.5714285714285715E-2</v>
      </c>
      <c r="Z20" s="575">
        <v>0</v>
      </c>
      <c r="AA20" s="576">
        <v>5.7142857142857141E-2</v>
      </c>
      <c r="AB20" s="577">
        <v>0.2857142857142857</v>
      </c>
      <c r="AC20" s="578"/>
      <c r="AD20" s="578"/>
    </row>
    <row r="21" spans="2:30" ht="18" customHeight="1" x14ac:dyDescent="0.2">
      <c r="B21" s="833"/>
      <c r="C21" s="842" t="s">
        <v>48</v>
      </c>
      <c r="D21" s="660">
        <v>24</v>
      </c>
      <c r="E21" s="579">
        <v>18</v>
      </c>
      <c r="F21" s="580">
        <v>13</v>
      </c>
      <c r="G21" s="580">
        <v>1</v>
      </c>
      <c r="H21" s="580">
        <v>0</v>
      </c>
      <c r="I21" s="580">
        <v>0</v>
      </c>
      <c r="J21" s="580">
        <v>1</v>
      </c>
      <c r="K21" s="580">
        <v>1</v>
      </c>
      <c r="L21" s="581">
        <v>2</v>
      </c>
      <c r="M21" s="582">
        <v>5</v>
      </c>
      <c r="N21" s="583">
        <v>5</v>
      </c>
      <c r="O21" s="583">
        <v>1</v>
      </c>
      <c r="Q21" s="833"/>
      <c r="R21" s="842" t="s">
        <v>48</v>
      </c>
      <c r="S21" s="654">
        <v>14</v>
      </c>
      <c r="T21" s="579">
        <v>6</v>
      </c>
      <c r="U21" s="580">
        <v>5</v>
      </c>
      <c r="V21" s="580">
        <v>0</v>
      </c>
      <c r="W21" s="580">
        <v>0</v>
      </c>
      <c r="X21" s="580">
        <v>0</v>
      </c>
      <c r="Y21" s="580">
        <v>0</v>
      </c>
      <c r="Z21" s="580">
        <v>0</v>
      </c>
      <c r="AA21" s="581">
        <v>1</v>
      </c>
      <c r="AB21" s="582">
        <v>1</v>
      </c>
      <c r="AC21" s="583">
        <v>5</v>
      </c>
      <c r="AD21" s="583">
        <v>3</v>
      </c>
    </row>
    <row r="22" spans="2:30" ht="18" customHeight="1" x14ac:dyDescent="0.2">
      <c r="B22" s="833"/>
      <c r="C22" s="868"/>
      <c r="D22" s="348"/>
      <c r="E22" s="569">
        <v>0.75</v>
      </c>
      <c r="F22" s="570">
        <v>0.54166666666666663</v>
      </c>
      <c r="G22" s="570">
        <v>4.1666666666666664E-2</v>
      </c>
      <c r="H22" s="570">
        <v>0</v>
      </c>
      <c r="I22" s="570">
        <v>0</v>
      </c>
      <c r="J22" s="570">
        <v>5.5555555555555552E-2</v>
      </c>
      <c r="K22" s="570">
        <v>5.5555555555555552E-2</v>
      </c>
      <c r="L22" s="571">
        <v>8.3333333333333329E-2</v>
      </c>
      <c r="M22" s="572">
        <v>0.20833333333333334</v>
      </c>
      <c r="N22" s="573">
        <v>0.20833333333333334</v>
      </c>
      <c r="O22" s="573">
        <v>4.1666666666666664E-2</v>
      </c>
      <c r="Q22" s="833"/>
      <c r="R22" s="868"/>
      <c r="S22" s="348"/>
      <c r="T22" s="569">
        <v>0.42857142857142855</v>
      </c>
      <c r="U22" s="570">
        <v>0.35714285714285715</v>
      </c>
      <c r="V22" s="570">
        <v>0</v>
      </c>
      <c r="W22" s="570">
        <v>0</v>
      </c>
      <c r="X22" s="570">
        <v>0</v>
      </c>
      <c r="Y22" s="570">
        <v>0</v>
      </c>
      <c r="Z22" s="570">
        <v>0</v>
      </c>
      <c r="AA22" s="571">
        <v>7.1428571428571425E-2</v>
      </c>
      <c r="AB22" s="572">
        <v>7.1428571428571425E-2</v>
      </c>
      <c r="AC22" s="573">
        <v>0.35714285714285715</v>
      </c>
      <c r="AD22" s="573">
        <v>0.21428571428571427</v>
      </c>
    </row>
    <row r="23" spans="2:30" ht="18" customHeight="1" x14ac:dyDescent="0.2">
      <c r="B23" s="833"/>
      <c r="C23" s="868"/>
      <c r="D23" s="636"/>
      <c r="E23" s="584"/>
      <c r="F23" s="585">
        <v>0.72222222222222221</v>
      </c>
      <c r="G23" s="585">
        <v>5.5555555555555552E-2</v>
      </c>
      <c r="H23" s="585">
        <v>0</v>
      </c>
      <c r="I23" s="585">
        <v>0</v>
      </c>
      <c r="J23" s="585">
        <v>5.5555555555555552E-2</v>
      </c>
      <c r="K23" s="585">
        <v>5.5555555555555552E-2</v>
      </c>
      <c r="L23" s="586">
        <v>0.1111111111111111</v>
      </c>
      <c r="M23" s="587">
        <v>0.27777777777777779</v>
      </c>
      <c r="N23" s="588"/>
      <c r="O23" s="588"/>
      <c r="Q23" s="833"/>
      <c r="R23" s="868"/>
      <c r="S23" s="636"/>
      <c r="T23" s="584"/>
      <c r="U23" s="585">
        <v>0.83333333333333337</v>
      </c>
      <c r="V23" s="585">
        <v>0</v>
      </c>
      <c r="W23" s="585">
        <v>0</v>
      </c>
      <c r="X23" s="585">
        <v>0</v>
      </c>
      <c r="Y23" s="585">
        <v>0</v>
      </c>
      <c r="Z23" s="585">
        <v>0</v>
      </c>
      <c r="AA23" s="586">
        <v>0.16666666666666666</v>
      </c>
      <c r="AB23" s="587">
        <v>0.16666666666666666</v>
      </c>
      <c r="AC23" s="588"/>
      <c r="AD23" s="588"/>
    </row>
    <row r="24" spans="2:30" ht="18" customHeight="1" x14ac:dyDescent="0.2">
      <c r="B24" s="833"/>
      <c r="C24" s="845" t="s">
        <v>74</v>
      </c>
      <c r="D24" s="660">
        <v>96</v>
      </c>
      <c r="E24" s="589">
        <v>66</v>
      </c>
      <c r="F24" s="590">
        <v>58</v>
      </c>
      <c r="G24" s="590">
        <v>2</v>
      </c>
      <c r="H24" s="590">
        <v>1</v>
      </c>
      <c r="I24" s="590">
        <v>0</v>
      </c>
      <c r="J24" s="590">
        <v>2</v>
      </c>
      <c r="K24" s="590">
        <v>0</v>
      </c>
      <c r="L24" s="591">
        <v>3</v>
      </c>
      <c r="M24" s="592">
        <v>8</v>
      </c>
      <c r="N24" s="593">
        <v>21</v>
      </c>
      <c r="O24" s="593">
        <v>9</v>
      </c>
      <c r="Q24" s="833"/>
      <c r="R24" s="845" t="s">
        <v>74</v>
      </c>
      <c r="S24" s="654">
        <v>79</v>
      </c>
      <c r="T24" s="589">
        <v>39</v>
      </c>
      <c r="U24" s="590">
        <v>36</v>
      </c>
      <c r="V24" s="590">
        <v>1</v>
      </c>
      <c r="W24" s="590">
        <v>0</v>
      </c>
      <c r="X24" s="590">
        <v>0</v>
      </c>
      <c r="Y24" s="590">
        <v>0</v>
      </c>
      <c r="Z24" s="590">
        <v>0</v>
      </c>
      <c r="AA24" s="591">
        <v>2</v>
      </c>
      <c r="AB24" s="592">
        <v>3</v>
      </c>
      <c r="AC24" s="593">
        <v>23</v>
      </c>
      <c r="AD24" s="593">
        <v>17</v>
      </c>
    </row>
    <row r="25" spans="2:30" ht="18" customHeight="1" x14ac:dyDescent="0.2">
      <c r="B25" s="833"/>
      <c r="C25" s="846"/>
      <c r="D25" s="348"/>
      <c r="E25" s="569">
        <v>0.6875</v>
      </c>
      <c r="F25" s="570">
        <v>0.60416666666666663</v>
      </c>
      <c r="G25" s="570">
        <v>2.0833333333333332E-2</v>
      </c>
      <c r="H25" s="570">
        <v>1.0416666666666666E-2</v>
      </c>
      <c r="I25" s="570">
        <v>0</v>
      </c>
      <c r="J25" s="570">
        <v>3.0303030303030304E-2</v>
      </c>
      <c r="K25" s="570">
        <v>0</v>
      </c>
      <c r="L25" s="571">
        <v>3.125E-2</v>
      </c>
      <c r="M25" s="572">
        <v>8.3333333333333329E-2</v>
      </c>
      <c r="N25" s="573">
        <v>0.21875</v>
      </c>
      <c r="O25" s="573">
        <v>9.375E-2</v>
      </c>
      <c r="Q25" s="833"/>
      <c r="R25" s="846"/>
      <c r="S25" s="348"/>
      <c r="T25" s="569">
        <v>0.49367088607594939</v>
      </c>
      <c r="U25" s="570">
        <v>0.45569620253164556</v>
      </c>
      <c r="V25" s="570">
        <v>1.2658227848101266E-2</v>
      </c>
      <c r="W25" s="570">
        <v>0</v>
      </c>
      <c r="X25" s="570">
        <v>0</v>
      </c>
      <c r="Y25" s="570">
        <v>0</v>
      </c>
      <c r="Z25" s="570">
        <v>0</v>
      </c>
      <c r="AA25" s="571">
        <v>2.5316455696202531E-2</v>
      </c>
      <c r="AB25" s="572">
        <v>3.7974683544303799E-2</v>
      </c>
      <c r="AC25" s="573">
        <v>0.29113924050632911</v>
      </c>
      <c r="AD25" s="573">
        <v>0.21518987341772153</v>
      </c>
    </row>
    <row r="26" spans="2:30" ht="18" customHeight="1" x14ac:dyDescent="0.2">
      <c r="B26" s="833"/>
      <c r="C26" s="1001"/>
      <c r="D26" s="636"/>
      <c r="E26" s="574"/>
      <c r="F26" s="575">
        <v>0.87878787878787878</v>
      </c>
      <c r="G26" s="575">
        <v>3.0303030303030304E-2</v>
      </c>
      <c r="H26" s="575">
        <v>1.5151515151515152E-2</v>
      </c>
      <c r="I26" s="575">
        <v>0</v>
      </c>
      <c r="J26" s="575">
        <v>3.0303030303030304E-2</v>
      </c>
      <c r="K26" s="575">
        <v>0</v>
      </c>
      <c r="L26" s="576">
        <v>4.5454545454545456E-2</v>
      </c>
      <c r="M26" s="577">
        <v>0.12121212121212122</v>
      </c>
      <c r="N26" s="578"/>
      <c r="O26" s="578"/>
      <c r="Q26" s="833"/>
      <c r="R26" s="1001"/>
      <c r="S26" s="636"/>
      <c r="T26" s="574"/>
      <c r="U26" s="575">
        <v>0.92307692307692313</v>
      </c>
      <c r="V26" s="575">
        <v>2.564102564102564E-2</v>
      </c>
      <c r="W26" s="575">
        <v>0</v>
      </c>
      <c r="X26" s="575">
        <v>0</v>
      </c>
      <c r="Y26" s="575">
        <v>0</v>
      </c>
      <c r="Z26" s="575">
        <v>0</v>
      </c>
      <c r="AA26" s="576">
        <v>5.128205128205128E-2</v>
      </c>
      <c r="AB26" s="577">
        <v>7.6923076923076927E-2</v>
      </c>
      <c r="AC26" s="578"/>
      <c r="AD26" s="578"/>
    </row>
    <row r="27" spans="2:30" ht="18" customHeight="1" x14ac:dyDescent="0.2">
      <c r="B27" s="833"/>
      <c r="C27" s="845" t="s">
        <v>75</v>
      </c>
      <c r="D27" s="660">
        <v>15</v>
      </c>
      <c r="E27" s="579">
        <v>13</v>
      </c>
      <c r="F27" s="580">
        <v>7</v>
      </c>
      <c r="G27" s="580">
        <v>1</v>
      </c>
      <c r="H27" s="580">
        <v>1</v>
      </c>
      <c r="I27" s="580">
        <v>0</v>
      </c>
      <c r="J27" s="580">
        <v>3</v>
      </c>
      <c r="K27" s="580">
        <v>1</v>
      </c>
      <c r="L27" s="581">
        <v>0</v>
      </c>
      <c r="M27" s="582">
        <v>6</v>
      </c>
      <c r="N27" s="583">
        <v>0</v>
      </c>
      <c r="O27" s="583">
        <v>2</v>
      </c>
      <c r="Q27" s="833"/>
      <c r="R27" s="845" t="s">
        <v>75</v>
      </c>
      <c r="S27" s="654">
        <v>9</v>
      </c>
      <c r="T27" s="579">
        <v>8</v>
      </c>
      <c r="U27" s="580">
        <v>5</v>
      </c>
      <c r="V27" s="580">
        <v>1</v>
      </c>
      <c r="W27" s="580">
        <v>0</v>
      </c>
      <c r="X27" s="580">
        <v>0</v>
      </c>
      <c r="Y27" s="580">
        <v>2</v>
      </c>
      <c r="Z27" s="580">
        <v>0</v>
      </c>
      <c r="AA27" s="581">
        <v>0</v>
      </c>
      <c r="AB27" s="582">
        <v>3</v>
      </c>
      <c r="AC27" s="583">
        <v>0</v>
      </c>
      <c r="AD27" s="583">
        <v>1</v>
      </c>
    </row>
    <row r="28" spans="2:30" ht="18" customHeight="1" x14ac:dyDescent="0.2">
      <c r="B28" s="833"/>
      <c r="C28" s="846"/>
      <c r="D28" s="348"/>
      <c r="E28" s="569">
        <v>0.8666666666666667</v>
      </c>
      <c r="F28" s="570">
        <v>0.46666666666666667</v>
      </c>
      <c r="G28" s="570">
        <v>6.6666666666666666E-2</v>
      </c>
      <c r="H28" s="570">
        <v>6.6666666666666666E-2</v>
      </c>
      <c r="I28" s="570">
        <v>0</v>
      </c>
      <c r="J28" s="570">
        <v>0.23076923076923078</v>
      </c>
      <c r="K28" s="570">
        <v>7.6923076923076927E-2</v>
      </c>
      <c r="L28" s="571">
        <v>0</v>
      </c>
      <c r="M28" s="572">
        <v>0.4</v>
      </c>
      <c r="N28" s="573">
        <v>0</v>
      </c>
      <c r="O28" s="573">
        <v>0.13333333333333333</v>
      </c>
      <c r="Q28" s="833"/>
      <c r="R28" s="846"/>
      <c r="S28" s="348"/>
      <c r="T28" s="569">
        <v>0.88888888888888884</v>
      </c>
      <c r="U28" s="570">
        <v>0.55555555555555558</v>
      </c>
      <c r="V28" s="570">
        <v>0.1111111111111111</v>
      </c>
      <c r="W28" s="570">
        <v>0</v>
      </c>
      <c r="X28" s="570">
        <v>0</v>
      </c>
      <c r="Y28" s="570">
        <v>0.22222222222222221</v>
      </c>
      <c r="Z28" s="570">
        <v>0</v>
      </c>
      <c r="AA28" s="571">
        <v>0</v>
      </c>
      <c r="AB28" s="572">
        <v>0.33333333333333331</v>
      </c>
      <c r="AC28" s="573">
        <v>0</v>
      </c>
      <c r="AD28" s="573">
        <v>0.1111111111111111</v>
      </c>
    </row>
    <row r="29" spans="2:30" ht="18" customHeight="1" x14ac:dyDescent="0.2">
      <c r="B29" s="833"/>
      <c r="C29" s="846"/>
      <c r="D29" s="636"/>
      <c r="E29" s="574"/>
      <c r="F29" s="575">
        <v>0.53846153846153844</v>
      </c>
      <c r="G29" s="575">
        <v>7.6923076923076927E-2</v>
      </c>
      <c r="H29" s="575">
        <v>7.6923076923076927E-2</v>
      </c>
      <c r="I29" s="575">
        <v>0</v>
      </c>
      <c r="J29" s="575">
        <v>0.23076923076923078</v>
      </c>
      <c r="K29" s="575">
        <v>7.6923076923076927E-2</v>
      </c>
      <c r="L29" s="576">
        <v>0</v>
      </c>
      <c r="M29" s="577">
        <v>0.46153846153846156</v>
      </c>
      <c r="N29" s="578"/>
      <c r="O29" s="578"/>
      <c r="Q29" s="833"/>
      <c r="R29" s="846"/>
      <c r="S29" s="636"/>
      <c r="T29" s="574"/>
      <c r="U29" s="575">
        <v>0.625</v>
      </c>
      <c r="V29" s="575">
        <v>0.125</v>
      </c>
      <c r="W29" s="575">
        <v>0</v>
      </c>
      <c r="X29" s="575">
        <v>0</v>
      </c>
      <c r="Y29" s="575">
        <v>0.25</v>
      </c>
      <c r="Z29" s="575">
        <v>0</v>
      </c>
      <c r="AA29" s="576">
        <v>0</v>
      </c>
      <c r="AB29" s="577">
        <v>0.375</v>
      </c>
      <c r="AC29" s="578"/>
      <c r="AD29" s="578"/>
    </row>
    <row r="30" spans="2:30" ht="18" customHeight="1" x14ac:dyDescent="0.2">
      <c r="B30" s="833"/>
      <c r="C30" s="845" t="s">
        <v>8</v>
      </c>
      <c r="D30" s="660">
        <v>155</v>
      </c>
      <c r="E30" s="579">
        <v>111</v>
      </c>
      <c r="F30" s="580">
        <v>94</v>
      </c>
      <c r="G30" s="580">
        <v>6</v>
      </c>
      <c r="H30" s="580">
        <v>3</v>
      </c>
      <c r="I30" s="580">
        <v>1</v>
      </c>
      <c r="J30" s="580">
        <v>0</v>
      </c>
      <c r="K30" s="580">
        <v>2</v>
      </c>
      <c r="L30" s="581">
        <v>5</v>
      </c>
      <c r="M30" s="582">
        <v>17</v>
      </c>
      <c r="N30" s="583">
        <v>38</v>
      </c>
      <c r="O30" s="583">
        <v>6</v>
      </c>
      <c r="Q30" s="833"/>
      <c r="R30" s="845" t="s">
        <v>8</v>
      </c>
      <c r="S30" s="654">
        <v>135</v>
      </c>
      <c r="T30" s="795">
        <v>73</v>
      </c>
      <c r="U30" s="628">
        <v>63</v>
      </c>
      <c r="V30" s="580">
        <v>3</v>
      </c>
      <c r="W30" s="580">
        <v>2</v>
      </c>
      <c r="X30" s="580">
        <v>0</v>
      </c>
      <c r="Y30" s="580">
        <v>0</v>
      </c>
      <c r="Z30" s="580">
        <v>2</v>
      </c>
      <c r="AA30" s="581">
        <v>3</v>
      </c>
      <c r="AB30" s="582">
        <v>10</v>
      </c>
      <c r="AC30" s="583">
        <v>41</v>
      </c>
      <c r="AD30" s="583">
        <v>21</v>
      </c>
    </row>
    <row r="31" spans="2:30" ht="18" customHeight="1" x14ac:dyDescent="0.2">
      <c r="B31" s="833"/>
      <c r="C31" s="846"/>
      <c r="D31" s="348"/>
      <c r="E31" s="569">
        <v>0.71612903225806457</v>
      </c>
      <c r="F31" s="570">
        <v>0.6064516129032258</v>
      </c>
      <c r="G31" s="570">
        <v>3.870967741935484E-2</v>
      </c>
      <c r="H31" s="570">
        <v>1.935483870967742E-2</v>
      </c>
      <c r="I31" s="570">
        <v>6.4516129032258064E-3</v>
      </c>
      <c r="J31" s="570">
        <v>0</v>
      </c>
      <c r="K31" s="570">
        <v>1.8018018018018018E-2</v>
      </c>
      <c r="L31" s="571">
        <v>3.2258064516129031E-2</v>
      </c>
      <c r="M31" s="572">
        <v>0.10967741935483871</v>
      </c>
      <c r="N31" s="573">
        <v>0.24516129032258063</v>
      </c>
      <c r="O31" s="573">
        <v>3.870967741935484E-2</v>
      </c>
      <c r="Q31" s="833"/>
      <c r="R31" s="846"/>
      <c r="S31" s="348"/>
      <c r="T31" s="569">
        <v>0.54074074074074074</v>
      </c>
      <c r="U31" s="570">
        <v>0.46666666666666667</v>
      </c>
      <c r="V31" s="570">
        <v>2.2222222222222223E-2</v>
      </c>
      <c r="W31" s="570">
        <v>1.4814814814814815E-2</v>
      </c>
      <c r="X31" s="570">
        <v>0</v>
      </c>
      <c r="Y31" s="570">
        <v>0</v>
      </c>
      <c r="Z31" s="570">
        <v>1.4814814814814815E-2</v>
      </c>
      <c r="AA31" s="571">
        <v>2.2222222222222223E-2</v>
      </c>
      <c r="AB31" s="572">
        <v>7.407407407407407E-2</v>
      </c>
      <c r="AC31" s="573">
        <v>0.3037037037037037</v>
      </c>
      <c r="AD31" s="573">
        <v>0.15555555555555556</v>
      </c>
    </row>
    <row r="32" spans="2:30" ht="18" customHeight="1" thickBot="1" x14ac:dyDescent="0.25">
      <c r="B32" s="838"/>
      <c r="C32" s="846"/>
      <c r="D32" s="637"/>
      <c r="E32" s="594"/>
      <c r="F32" s="595">
        <v>0.84684684684684686</v>
      </c>
      <c r="G32" s="595">
        <v>5.4054054054054057E-2</v>
      </c>
      <c r="H32" s="595">
        <v>2.7027027027027029E-2</v>
      </c>
      <c r="I32" s="595">
        <v>9.0090090090090089E-3</v>
      </c>
      <c r="J32" s="595">
        <v>0</v>
      </c>
      <c r="K32" s="595">
        <v>1.8018018018018018E-2</v>
      </c>
      <c r="L32" s="596">
        <v>4.5045045045045043E-2</v>
      </c>
      <c r="M32" s="629">
        <v>0.15315315315315314</v>
      </c>
      <c r="N32" s="630"/>
      <c r="O32" s="630"/>
      <c r="Q32" s="838"/>
      <c r="R32" s="846"/>
      <c r="S32" s="637"/>
      <c r="T32" s="594"/>
      <c r="U32" s="595">
        <v>0.86301369863013699</v>
      </c>
      <c r="V32" s="595">
        <v>4.1095890410958902E-2</v>
      </c>
      <c r="W32" s="595">
        <v>2.7397260273972601E-2</v>
      </c>
      <c r="X32" s="595">
        <v>0</v>
      </c>
      <c r="Y32" s="595">
        <v>0</v>
      </c>
      <c r="Z32" s="595">
        <v>2.7397260273972601E-2</v>
      </c>
      <c r="AA32" s="596">
        <v>4.1095890410958902E-2</v>
      </c>
      <c r="AB32" s="629">
        <v>0.13698630136986301</v>
      </c>
      <c r="AC32" s="630"/>
      <c r="AD32" s="630"/>
    </row>
    <row r="33" spans="2:30" ht="18" customHeight="1" thickTop="1" x14ac:dyDescent="0.2">
      <c r="B33" s="832" t="s">
        <v>52</v>
      </c>
      <c r="C33" s="835" t="s">
        <v>10</v>
      </c>
      <c r="D33" s="660">
        <v>90</v>
      </c>
      <c r="E33" s="564">
        <v>31</v>
      </c>
      <c r="F33" s="565">
        <v>24</v>
      </c>
      <c r="G33" s="565">
        <v>2</v>
      </c>
      <c r="H33" s="565">
        <v>0</v>
      </c>
      <c r="I33" s="565">
        <v>0</v>
      </c>
      <c r="J33" s="565">
        <v>1</v>
      </c>
      <c r="K33" s="565">
        <v>1</v>
      </c>
      <c r="L33" s="566">
        <v>3</v>
      </c>
      <c r="M33" s="567">
        <v>7</v>
      </c>
      <c r="N33" s="568">
        <v>44</v>
      </c>
      <c r="O33" s="568">
        <v>15</v>
      </c>
      <c r="Q33" s="832" t="s">
        <v>52</v>
      </c>
      <c r="R33" s="835" t="s">
        <v>10</v>
      </c>
      <c r="S33" s="654">
        <v>58</v>
      </c>
      <c r="T33" s="564">
        <v>12</v>
      </c>
      <c r="U33" s="565">
        <v>10</v>
      </c>
      <c r="V33" s="565">
        <v>0</v>
      </c>
      <c r="W33" s="565">
        <v>0</v>
      </c>
      <c r="X33" s="565">
        <v>0</v>
      </c>
      <c r="Y33" s="565">
        <v>0</v>
      </c>
      <c r="Z33" s="565">
        <v>1</v>
      </c>
      <c r="AA33" s="566">
        <v>1</v>
      </c>
      <c r="AB33" s="567">
        <v>2</v>
      </c>
      <c r="AC33" s="568">
        <v>30</v>
      </c>
      <c r="AD33" s="568">
        <v>16</v>
      </c>
    </row>
    <row r="34" spans="2:30" ht="18" customHeight="1" x14ac:dyDescent="0.2">
      <c r="B34" s="833"/>
      <c r="C34" s="831"/>
      <c r="D34" s="348"/>
      <c r="E34" s="569">
        <v>0.34444444444444444</v>
      </c>
      <c r="F34" s="570">
        <v>0.26666666666666666</v>
      </c>
      <c r="G34" s="570">
        <v>2.2222222222222223E-2</v>
      </c>
      <c r="H34" s="570">
        <v>0</v>
      </c>
      <c r="I34" s="570">
        <v>0</v>
      </c>
      <c r="J34" s="570">
        <v>3.2258064516129031E-2</v>
      </c>
      <c r="K34" s="570">
        <v>3.2258064516129031E-2</v>
      </c>
      <c r="L34" s="571">
        <v>3.3333333333333333E-2</v>
      </c>
      <c r="M34" s="572">
        <v>7.7777777777777779E-2</v>
      </c>
      <c r="N34" s="573">
        <v>0.48888888888888887</v>
      </c>
      <c r="O34" s="573">
        <v>0.16666666666666666</v>
      </c>
      <c r="Q34" s="833"/>
      <c r="R34" s="831"/>
      <c r="S34" s="348"/>
      <c r="T34" s="569">
        <v>0.20689655172413793</v>
      </c>
      <c r="U34" s="570">
        <v>0.17241379310344829</v>
      </c>
      <c r="V34" s="570">
        <v>0</v>
      </c>
      <c r="W34" s="570">
        <v>0</v>
      </c>
      <c r="X34" s="570">
        <v>0</v>
      </c>
      <c r="Y34" s="570">
        <v>0</v>
      </c>
      <c r="Z34" s="570">
        <v>1.7241379310344827E-2</v>
      </c>
      <c r="AA34" s="571">
        <v>1.7241379310344827E-2</v>
      </c>
      <c r="AB34" s="572">
        <v>3.4482758620689655E-2</v>
      </c>
      <c r="AC34" s="573">
        <v>0.51724137931034486</v>
      </c>
      <c r="AD34" s="573">
        <v>0.27586206896551724</v>
      </c>
    </row>
    <row r="35" spans="2:30" ht="18" customHeight="1" x14ac:dyDescent="0.2">
      <c r="B35" s="833"/>
      <c r="C35" s="836"/>
      <c r="D35" s="636"/>
      <c r="E35" s="574"/>
      <c r="F35" s="575">
        <v>0.77419354838709675</v>
      </c>
      <c r="G35" s="575">
        <v>6.4516129032258063E-2</v>
      </c>
      <c r="H35" s="575">
        <v>0</v>
      </c>
      <c r="I35" s="575">
        <v>0</v>
      </c>
      <c r="J35" s="575">
        <v>3.2258064516129031E-2</v>
      </c>
      <c r="K35" s="575">
        <v>3.2258064516129031E-2</v>
      </c>
      <c r="L35" s="576">
        <v>9.6774193548387094E-2</v>
      </c>
      <c r="M35" s="577">
        <v>0.22580645161290322</v>
      </c>
      <c r="N35" s="578"/>
      <c r="O35" s="578"/>
      <c r="Q35" s="833"/>
      <c r="R35" s="836"/>
      <c r="S35" s="636"/>
      <c r="T35" s="574"/>
      <c r="U35" s="575">
        <v>0.83333333333333337</v>
      </c>
      <c r="V35" s="575">
        <v>0</v>
      </c>
      <c r="W35" s="575">
        <v>0</v>
      </c>
      <c r="X35" s="575">
        <v>0</v>
      </c>
      <c r="Y35" s="575">
        <v>0</v>
      </c>
      <c r="Z35" s="575">
        <v>8.3333333333333329E-2</v>
      </c>
      <c r="AA35" s="576">
        <v>8.3333333333333329E-2</v>
      </c>
      <c r="AB35" s="577">
        <v>0.16666666666666666</v>
      </c>
      <c r="AC35" s="578"/>
      <c r="AD35" s="578"/>
    </row>
    <row r="36" spans="2:30" ht="18" customHeight="1" x14ac:dyDescent="0.2">
      <c r="B36" s="833"/>
      <c r="C36" s="836" t="s">
        <v>11</v>
      </c>
      <c r="D36" s="660">
        <v>166</v>
      </c>
      <c r="E36" s="579">
        <v>116</v>
      </c>
      <c r="F36" s="580">
        <v>98</v>
      </c>
      <c r="G36" s="580">
        <v>9</v>
      </c>
      <c r="H36" s="580">
        <v>0</v>
      </c>
      <c r="I36" s="580">
        <v>0</v>
      </c>
      <c r="J36" s="580">
        <v>1</v>
      </c>
      <c r="K36" s="580">
        <v>0</v>
      </c>
      <c r="L36" s="581">
        <v>8</v>
      </c>
      <c r="M36" s="582">
        <v>18</v>
      </c>
      <c r="N36" s="583">
        <v>43</v>
      </c>
      <c r="O36" s="583">
        <v>7</v>
      </c>
      <c r="Q36" s="833"/>
      <c r="R36" s="836" t="s">
        <v>11</v>
      </c>
      <c r="S36" s="654">
        <v>116</v>
      </c>
      <c r="T36" s="579">
        <v>50</v>
      </c>
      <c r="U36" s="580">
        <v>41</v>
      </c>
      <c r="V36" s="580">
        <v>5</v>
      </c>
      <c r="W36" s="580">
        <v>0</v>
      </c>
      <c r="X36" s="580">
        <v>0</v>
      </c>
      <c r="Y36" s="580">
        <v>0</v>
      </c>
      <c r="Z36" s="580">
        <v>0</v>
      </c>
      <c r="AA36" s="581">
        <v>4</v>
      </c>
      <c r="AB36" s="582">
        <v>9</v>
      </c>
      <c r="AC36" s="583">
        <v>44</v>
      </c>
      <c r="AD36" s="583">
        <v>22</v>
      </c>
    </row>
    <row r="37" spans="2:30" ht="18" customHeight="1" x14ac:dyDescent="0.2">
      <c r="B37" s="833"/>
      <c r="C37" s="836"/>
      <c r="D37" s="348"/>
      <c r="E37" s="569">
        <v>0.6987951807228916</v>
      </c>
      <c r="F37" s="570">
        <v>0.59036144578313254</v>
      </c>
      <c r="G37" s="570">
        <v>5.4216867469879519E-2</v>
      </c>
      <c r="H37" s="570">
        <v>0</v>
      </c>
      <c r="I37" s="570">
        <v>0</v>
      </c>
      <c r="J37" s="570">
        <v>8.6206896551724137E-3</v>
      </c>
      <c r="K37" s="570">
        <v>0</v>
      </c>
      <c r="L37" s="571">
        <v>4.8192771084337352E-2</v>
      </c>
      <c r="M37" s="572">
        <v>0.10843373493975904</v>
      </c>
      <c r="N37" s="573">
        <v>0.25903614457831325</v>
      </c>
      <c r="O37" s="573">
        <v>4.2168674698795178E-2</v>
      </c>
      <c r="Q37" s="833"/>
      <c r="R37" s="836"/>
      <c r="S37" s="348"/>
      <c r="T37" s="569">
        <v>0.43103448275862066</v>
      </c>
      <c r="U37" s="570">
        <v>0.35344827586206895</v>
      </c>
      <c r="V37" s="570">
        <v>4.3103448275862072E-2</v>
      </c>
      <c r="W37" s="570">
        <v>0</v>
      </c>
      <c r="X37" s="570">
        <v>0</v>
      </c>
      <c r="Y37" s="570">
        <v>0</v>
      </c>
      <c r="Z37" s="570">
        <v>0</v>
      </c>
      <c r="AA37" s="571">
        <v>3.4482758620689655E-2</v>
      </c>
      <c r="AB37" s="572">
        <v>7.7586206896551727E-2</v>
      </c>
      <c r="AC37" s="573">
        <v>0.37931034482758619</v>
      </c>
      <c r="AD37" s="573">
        <v>0.18965517241379309</v>
      </c>
    </row>
    <row r="38" spans="2:30" ht="18" customHeight="1" x14ac:dyDescent="0.2">
      <c r="B38" s="833"/>
      <c r="C38" s="836"/>
      <c r="D38" s="636"/>
      <c r="E38" s="574"/>
      <c r="F38" s="575">
        <v>0.84482758620689657</v>
      </c>
      <c r="G38" s="575">
        <v>7.7586206896551727E-2</v>
      </c>
      <c r="H38" s="575">
        <v>0</v>
      </c>
      <c r="I38" s="575">
        <v>0</v>
      </c>
      <c r="J38" s="575">
        <v>8.6206896551724137E-3</v>
      </c>
      <c r="K38" s="575">
        <v>0</v>
      </c>
      <c r="L38" s="576">
        <v>6.8965517241379309E-2</v>
      </c>
      <c r="M38" s="577">
        <v>0.15517241379310345</v>
      </c>
      <c r="N38" s="578"/>
      <c r="O38" s="578"/>
      <c r="Q38" s="833"/>
      <c r="R38" s="836"/>
      <c r="S38" s="636"/>
      <c r="T38" s="574"/>
      <c r="U38" s="575">
        <v>0.82</v>
      </c>
      <c r="V38" s="575">
        <v>0.1</v>
      </c>
      <c r="W38" s="575">
        <v>0</v>
      </c>
      <c r="X38" s="575">
        <v>0</v>
      </c>
      <c r="Y38" s="575">
        <v>0</v>
      </c>
      <c r="Z38" s="575">
        <v>0</v>
      </c>
      <c r="AA38" s="576">
        <v>0.08</v>
      </c>
      <c r="AB38" s="577">
        <v>0.18</v>
      </c>
      <c r="AC38" s="578"/>
      <c r="AD38" s="578"/>
    </row>
    <row r="39" spans="2:30" ht="18" customHeight="1" x14ac:dyDescent="0.2">
      <c r="B39" s="833"/>
      <c r="C39" s="831" t="s">
        <v>12</v>
      </c>
      <c r="D39" s="660">
        <v>51</v>
      </c>
      <c r="E39" s="579">
        <v>45</v>
      </c>
      <c r="F39" s="580">
        <v>39</v>
      </c>
      <c r="G39" s="580">
        <v>1</v>
      </c>
      <c r="H39" s="580">
        <v>1</v>
      </c>
      <c r="I39" s="580">
        <v>0</v>
      </c>
      <c r="J39" s="580">
        <v>1</v>
      </c>
      <c r="K39" s="580">
        <v>1</v>
      </c>
      <c r="L39" s="581">
        <v>2</v>
      </c>
      <c r="M39" s="582">
        <v>6</v>
      </c>
      <c r="N39" s="583">
        <v>5</v>
      </c>
      <c r="O39" s="583">
        <v>1</v>
      </c>
      <c r="Q39" s="833"/>
      <c r="R39" s="831" t="s">
        <v>12</v>
      </c>
      <c r="S39" s="654">
        <v>44</v>
      </c>
      <c r="T39" s="579">
        <v>31</v>
      </c>
      <c r="U39" s="580">
        <v>26</v>
      </c>
      <c r="V39" s="580">
        <v>1</v>
      </c>
      <c r="W39" s="580">
        <v>0</v>
      </c>
      <c r="X39" s="580">
        <v>0</v>
      </c>
      <c r="Y39" s="580">
        <v>1</v>
      </c>
      <c r="Z39" s="580">
        <v>1</v>
      </c>
      <c r="AA39" s="581">
        <v>2</v>
      </c>
      <c r="AB39" s="582">
        <v>5</v>
      </c>
      <c r="AC39" s="583">
        <v>9</v>
      </c>
      <c r="AD39" s="583">
        <v>4</v>
      </c>
    </row>
    <row r="40" spans="2:30" ht="18" customHeight="1" x14ac:dyDescent="0.2">
      <c r="B40" s="833"/>
      <c r="C40" s="836"/>
      <c r="D40" s="348"/>
      <c r="E40" s="569">
        <v>0.88235294117647056</v>
      </c>
      <c r="F40" s="570">
        <v>0.76470588235294112</v>
      </c>
      <c r="G40" s="570">
        <v>1.9607843137254902E-2</v>
      </c>
      <c r="H40" s="570">
        <v>1.9607843137254902E-2</v>
      </c>
      <c r="I40" s="570">
        <v>0</v>
      </c>
      <c r="J40" s="570">
        <v>2.2222222222222223E-2</v>
      </c>
      <c r="K40" s="570">
        <v>2.2222222222222223E-2</v>
      </c>
      <c r="L40" s="571">
        <v>3.9215686274509803E-2</v>
      </c>
      <c r="M40" s="572">
        <v>0.11764705882352941</v>
      </c>
      <c r="N40" s="573">
        <v>9.8039215686274508E-2</v>
      </c>
      <c r="O40" s="573">
        <v>1.9607843137254902E-2</v>
      </c>
      <c r="Q40" s="833"/>
      <c r="R40" s="836"/>
      <c r="S40" s="348"/>
      <c r="T40" s="569">
        <v>0.70454545454545459</v>
      </c>
      <c r="U40" s="570">
        <v>0.59090909090909094</v>
      </c>
      <c r="V40" s="570">
        <v>2.2727272727272728E-2</v>
      </c>
      <c r="W40" s="570">
        <v>0</v>
      </c>
      <c r="X40" s="570">
        <v>0</v>
      </c>
      <c r="Y40" s="570">
        <v>2.2727272727272728E-2</v>
      </c>
      <c r="Z40" s="570">
        <v>2.2727272727272728E-2</v>
      </c>
      <c r="AA40" s="571">
        <v>4.5454545454545456E-2</v>
      </c>
      <c r="AB40" s="572">
        <v>0.11363636363636363</v>
      </c>
      <c r="AC40" s="573">
        <v>0.20454545454545456</v>
      </c>
      <c r="AD40" s="573">
        <v>9.0909090909090912E-2</v>
      </c>
    </row>
    <row r="41" spans="2:30" ht="18" customHeight="1" x14ac:dyDescent="0.2">
      <c r="B41" s="833"/>
      <c r="C41" s="836"/>
      <c r="D41" s="636"/>
      <c r="E41" s="584"/>
      <c r="F41" s="585">
        <v>0.8666666666666667</v>
      </c>
      <c r="G41" s="585">
        <v>2.2222222222222223E-2</v>
      </c>
      <c r="H41" s="585">
        <v>2.2222222222222223E-2</v>
      </c>
      <c r="I41" s="585">
        <v>0</v>
      </c>
      <c r="J41" s="585">
        <v>2.2222222222222223E-2</v>
      </c>
      <c r="K41" s="585">
        <v>2.2222222222222223E-2</v>
      </c>
      <c r="L41" s="586">
        <v>4.4444444444444446E-2</v>
      </c>
      <c r="M41" s="587">
        <v>0.13333333333333333</v>
      </c>
      <c r="N41" s="588"/>
      <c r="O41" s="588"/>
      <c r="Q41" s="833"/>
      <c r="R41" s="836"/>
      <c r="S41" s="636"/>
      <c r="T41" s="584"/>
      <c r="U41" s="585">
        <v>0.83870967741935487</v>
      </c>
      <c r="V41" s="585">
        <v>3.2258064516129031E-2</v>
      </c>
      <c r="W41" s="585">
        <v>0</v>
      </c>
      <c r="X41" s="585">
        <v>0</v>
      </c>
      <c r="Y41" s="585">
        <v>3.2258064516129031E-2</v>
      </c>
      <c r="Z41" s="585">
        <v>3.2258064516129031E-2</v>
      </c>
      <c r="AA41" s="586">
        <v>6.4516129032258063E-2</v>
      </c>
      <c r="AB41" s="587">
        <v>0.16129032258064516</v>
      </c>
      <c r="AC41" s="588"/>
      <c r="AD41" s="588"/>
    </row>
    <row r="42" spans="2:30" ht="18" customHeight="1" x14ac:dyDescent="0.2">
      <c r="B42" s="833"/>
      <c r="C42" s="836" t="s">
        <v>13</v>
      </c>
      <c r="D42" s="660">
        <v>36</v>
      </c>
      <c r="E42" s="589">
        <v>36</v>
      </c>
      <c r="F42" s="590">
        <v>31</v>
      </c>
      <c r="G42" s="590">
        <v>1</v>
      </c>
      <c r="H42" s="590">
        <v>0</v>
      </c>
      <c r="I42" s="590">
        <v>0</v>
      </c>
      <c r="J42" s="590">
        <v>1</v>
      </c>
      <c r="K42" s="590">
        <v>2</v>
      </c>
      <c r="L42" s="591">
        <v>1</v>
      </c>
      <c r="M42" s="592">
        <v>5</v>
      </c>
      <c r="N42" s="593">
        <v>0</v>
      </c>
      <c r="O42" s="593">
        <v>0</v>
      </c>
      <c r="Q42" s="833"/>
      <c r="R42" s="836" t="s">
        <v>13</v>
      </c>
      <c r="S42" s="654">
        <v>29</v>
      </c>
      <c r="T42" s="589">
        <v>22</v>
      </c>
      <c r="U42" s="590">
        <v>20</v>
      </c>
      <c r="V42" s="590">
        <v>0</v>
      </c>
      <c r="W42" s="590">
        <v>0</v>
      </c>
      <c r="X42" s="590">
        <v>0</v>
      </c>
      <c r="Y42" s="590">
        <v>0</v>
      </c>
      <c r="Z42" s="590">
        <v>1</v>
      </c>
      <c r="AA42" s="591">
        <v>1</v>
      </c>
      <c r="AB42" s="592">
        <v>2</v>
      </c>
      <c r="AC42" s="593">
        <v>6</v>
      </c>
      <c r="AD42" s="593">
        <v>1</v>
      </c>
    </row>
    <row r="43" spans="2:30" ht="18" customHeight="1" x14ac:dyDescent="0.2">
      <c r="B43" s="833"/>
      <c r="C43" s="836"/>
      <c r="D43" s="348"/>
      <c r="E43" s="569">
        <v>1</v>
      </c>
      <c r="F43" s="570">
        <v>0.86111111111111116</v>
      </c>
      <c r="G43" s="570">
        <v>2.7777777777777776E-2</v>
      </c>
      <c r="H43" s="570">
        <v>0</v>
      </c>
      <c r="I43" s="570">
        <v>0</v>
      </c>
      <c r="J43" s="570">
        <v>2.7777777777777776E-2</v>
      </c>
      <c r="K43" s="570">
        <v>5.5555555555555552E-2</v>
      </c>
      <c r="L43" s="571">
        <v>2.7777777777777776E-2</v>
      </c>
      <c r="M43" s="572">
        <v>0.1388888888888889</v>
      </c>
      <c r="N43" s="573">
        <v>0</v>
      </c>
      <c r="O43" s="573">
        <v>0</v>
      </c>
      <c r="Q43" s="833"/>
      <c r="R43" s="836"/>
      <c r="S43" s="348"/>
      <c r="T43" s="569">
        <v>0.75862068965517238</v>
      </c>
      <c r="U43" s="570">
        <v>0.68965517241379315</v>
      </c>
      <c r="V43" s="570">
        <v>0</v>
      </c>
      <c r="W43" s="570">
        <v>0</v>
      </c>
      <c r="X43" s="570">
        <v>0</v>
      </c>
      <c r="Y43" s="570">
        <v>0</v>
      </c>
      <c r="Z43" s="570">
        <v>3.4482758620689655E-2</v>
      </c>
      <c r="AA43" s="571">
        <v>3.4482758620689655E-2</v>
      </c>
      <c r="AB43" s="572">
        <v>6.8965517241379309E-2</v>
      </c>
      <c r="AC43" s="573">
        <v>0.20689655172413793</v>
      </c>
      <c r="AD43" s="573">
        <v>3.4482758620689655E-2</v>
      </c>
    </row>
    <row r="44" spans="2:30" ht="18" customHeight="1" x14ac:dyDescent="0.2">
      <c r="B44" s="833"/>
      <c r="C44" s="836"/>
      <c r="D44" s="636"/>
      <c r="E44" s="574"/>
      <c r="F44" s="575">
        <v>0.86111111111111116</v>
      </c>
      <c r="G44" s="575">
        <v>2.7777777777777776E-2</v>
      </c>
      <c r="H44" s="575">
        <v>0</v>
      </c>
      <c r="I44" s="575">
        <v>0</v>
      </c>
      <c r="J44" s="575">
        <v>2.7777777777777776E-2</v>
      </c>
      <c r="K44" s="575">
        <v>5.5555555555555552E-2</v>
      </c>
      <c r="L44" s="576">
        <v>2.7777777777777776E-2</v>
      </c>
      <c r="M44" s="577">
        <v>0.1388888888888889</v>
      </c>
      <c r="N44" s="578"/>
      <c r="O44" s="578"/>
      <c r="Q44" s="833"/>
      <c r="R44" s="836"/>
      <c r="S44" s="636"/>
      <c r="T44" s="574"/>
      <c r="U44" s="575">
        <v>0.90909090909090906</v>
      </c>
      <c r="V44" s="575">
        <v>0</v>
      </c>
      <c r="W44" s="575">
        <v>0</v>
      </c>
      <c r="X44" s="575">
        <v>0</v>
      </c>
      <c r="Y44" s="575">
        <v>0</v>
      </c>
      <c r="Z44" s="575">
        <v>4.5454545454545456E-2</v>
      </c>
      <c r="AA44" s="576">
        <v>4.5454545454545456E-2</v>
      </c>
      <c r="AB44" s="577">
        <v>9.0909090909090912E-2</v>
      </c>
      <c r="AC44" s="578"/>
      <c r="AD44" s="578"/>
    </row>
    <row r="45" spans="2:30" ht="18" customHeight="1" x14ac:dyDescent="0.2">
      <c r="B45" s="833"/>
      <c r="C45" s="836" t="s">
        <v>14</v>
      </c>
      <c r="D45" s="660">
        <v>28</v>
      </c>
      <c r="E45" s="579">
        <v>27</v>
      </c>
      <c r="F45" s="580">
        <v>24</v>
      </c>
      <c r="G45" s="580">
        <v>1</v>
      </c>
      <c r="H45" s="580">
        <v>1</v>
      </c>
      <c r="I45" s="580">
        <v>1</v>
      </c>
      <c r="J45" s="580">
        <v>0</v>
      </c>
      <c r="K45" s="580">
        <v>0</v>
      </c>
      <c r="L45" s="581">
        <v>0</v>
      </c>
      <c r="M45" s="582">
        <v>3</v>
      </c>
      <c r="N45" s="583">
        <v>1</v>
      </c>
      <c r="O45" s="583">
        <v>0</v>
      </c>
      <c r="Q45" s="833"/>
      <c r="R45" s="836" t="s">
        <v>14</v>
      </c>
      <c r="S45" s="654">
        <v>26</v>
      </c>
      <c r="T45" s="579">
        <v>23</v>
      </c>
      <c r="U45" s="580">
        <v>20</v>
      </c>
      <c r="V45" s="580">
        <v>1</v>
      </c>
      <c r="W45" s="580">
        <v>1</v>
      </c>
      <c r="X45" s="580">
        <v>1</v>
      </c>
      <c r="Y45" s="580">
        <v>0</v>
      </c>
      <c r="Z45" s="580">
        <v>0</v>
      </c>
      <c r="AA45" s="581">
        <v>0</v>
      </c>
      <c r="AB45" s="582">
        <v>3</v>
      </c>
      <c r="AC45" s="583">
        <v>3</v>
      </c>
      <c r="AD45" s="583">
        <v>0</v>
      </c>
    </row>
    <row r="46" spans="2:30" ht="18" customHeight="1" x14ac:dyDescent="0.2">
      <c r="B46" s="833"/>
      <c r="C46" s="829"/>
      <c r="D46" s="348"/>
      <c r="E46" s="569">
        <v>0.9642857142857143</v>
      </c>
      <c r="F46" s="570">
        <v>0.8571428571428571</v>
      </c>
      <c r="G46" s="570">
        <v>3.5714285714285712E-2</v>
      </c>
      <c r="H46" s="570">
        <v>3.5714285714285712E-2</v>
      </c>
      <c r="I46" s="570">
        <v>3.5714285714285712E-2</v>
      </c>
      <c r="J46" s="570">
        <v>0</v>
      </c>
      <c r="K46" s="570">
        <v>0</v>
      </c>
      <c r="L46" s="571">
        <v>0</v>
      </c>
      <c r="M46" s="572">
        <v>0.10714285714285714</v>
      </c>
      <c r="N46" s="573">
        <v>3.5714285714285712E-2</v>
      </c>
      <c r="O46" s="573">
        <v>0</v>
      </c>
      <c r="Q46" s="833"/>
      <c r="R46" s="829"/>
      <c r="S46" s="348"/>
      <c r="T46" s="569">
        <v>0.88461538461538458</v>
      </c>
      <c r="U46" s="570">
        <v>0.76923076923076927</v>
      </c>
      <c r="V46" s="570">
        <v>3.8461538461538464E-2</v>
      </c>
      <c r="W46" s="570">
        <v>3.8461538461538464E-2</v>
      </c>
      <c r="X46" s="570">
        <v>3.8461538461538464E-2</v>
      </c>
      <c r="Y46" s="570">
        <v>0</v>
      </c>
      <c r="Z46" s="570">
        <v>0</v>
      </c>
      <c r="AA46" s="571">
        <v>0</v>
      </c>
      <c r="AB46" s="572">
        <v>0.11538461538461539</v>
      </c>
      <c r="AC46" s="573">
        <v>0.11538461538461539</v>
      </c>
      <c r="AD46" s="573">
        <v>0</v>
      </c>
    </row>
    <row r="47" spans="2:30" ht="18" customHeight="1" x14ac:dyDescent="0.2">
      <c r="B47" s="833"/>
      <c r="C47" s="829"/>
      <c r="D47" s="636"/>
      <c r="E47" s="584"/>
      <c r="F47" s="585">
        <v>0.88888888888888884</v>
      </c>
      <c r="G47" s="585">
        <v>3.7037037037037035E-2</v>
      </c>
      <c r="H47" s="585">
        <v>3.7037037037037035E-2</v>
      </c>
      <c r="I47" s="585">
        <v>3.7037037037037035E-2</v>
      </c>
      <c r="J47" s="585">
        <v>0</v>
      </c>
      <c r="K47" s="585">
        <v>0</v>
      </c>
      <c r="L47" s="586">
        <v>0</v>
      </c>
      <c r="M47" s="587">
        <v>0.1111111111111111</v>
      </c>
      <c r="N47" s="588"/>
      <c r="O47" s="588"/>
      <c r="Q47" s="833"/>
      <c r="R47" s="829"/>
      <c r="S47" s="636"/>
      <c r="T47" s="594"/>
      <c r="U47" s="595">
        <v>0.86956521739130432</v>
      </c>
      <c r="V47" s="595">
        <v>4.3478260869565216E-2</v>
      </c>
      <c r="W47" s="595">
        <v>4.3478260869565216E-2</v>
      </c>
      <c r="X47" s="595">
        <v>4.3478260869565216E-2</v>
      </c>
      <c r="Y47" s="595">
        <v>0</v>
      </c>
      <c r="Z47" s="595">
        <v>0</v>
      </c>
      <c r="AA47" s="596">
        <v>0</v>
      </c>
      <c r="AB47" s="629">
        <v>0.13043478260869565</v>
      </c>
      <c r="AC47" s="630"/>
      <c r="AD47" s="630"/>
    </row>
    <row r="48" spans="2:30" ht="18" customHeight="1" x14ac:dyDescent="0.2">
      <c r="B48" s="833"/>
      <c r="C48" s="836" t="s">
        <v>15</v>
      </c>
      <c r="D48" s="660">
        <v>37</v>
      </c>
      <c r="E48" s="589">
        <v>36</v>
      </c>
      <c r="F48" s="590">
        <v>20</v>
      </c>
      <c r="G48" s="590">
        <v>2</v>
      </c>
      <c r="H48" s="590">
        <v>3</v>
      </c>
      <c r="I48" s="590">
        <v>1</v>
      </c>
      <c r="J48" s="590">
        <v>8</v>
      </c>
      <c r="K48" s="590">
        <v>1</v>
      </c>
      <c r="L48" s="591">
        <v>1</v>
      </c>
      <c r="M48" s="592">
        <v>16</v>
      </c>
      <c r="N48" s="593">
        <v>0</v>
      </c>
      <c r="O48" s="593">
        <v>1</v>
      </c>
      <c r="Q48" s="833"/>
      <c r="R48" s="836" t="s">
        <v>15</v>
      </c>
      <c r="S48" s="654">
        <v>31</v>
      </c>
      <c r="T48" s="589">
        <v>29</v>
      </c>
      <c r="U48" s="590">
        <v>20</v>
      </c>
      <c r="V48" s="590">
        <v>2</v>
      </c>
      <c r="W48" s="590">
        <v>1</v>
      </c>
      <c r="X48" s="590">
        <v>0</v>
      </c>
      <c r="Y48" s="590">
        <v>5</v>
      </c>
      <c r="Z48" s="590">
        <v>0</v>
      </c>
      <c r="AA48" s="591">
        <v>1</v>
      </c>
      <c r="AB48" s="592">
        <v>9</v>
      </c>
      <c r="AC48" s="593">
        <v>0</v>
      </c>
      <c r="AD48" s="593">
        <v>2</v>
      </c>
    </row>
    <row r="49" spans="2:30" ht="18" customHeight="1" x14ac:dyDescent="0.2">
      <c r="B49" s="833"/>
      <c r="C49" s="829"/>
      <c r="D49" s="348"/>
      <c r="E49" s="569">
        <v>0.97297297297297303</v>
      </c>
      <c r="F49" s="570">
        <v>0.54054054054054057</v>
      </c>
      <c r="G49" s="570">
        <v>5.4054054054054057E-2</v>
      </c>
      <c r="H49" s="570">
        <v>8.1081081081081086E-2</v>
      </c>
      <c r="I49" s="570">
        <v>2.7027027027027029E-2</v>
      </c>
      <c r="J49" s="570">
        <v>0.22222222222222221</v>
      </c>
      <c r="K49" s="570">
        <v>2.7777777777777776E-2</v>
      </c>
      <c r="L49" s="571">
        <v>2.7027027027027029E-2</v>
      </c>
      <c r="M49" s="572">
        <v>0.43243243243243246</v>
      </c>
      <c r="N49" s="573">
        <v>0</v>
      </c>
      <c r="O49" s="573">
        <v>2.7027027027027029E-2</v>
      </c>
      <c r="Q49" s="833"/>
      <c r="R49" s="829"/>
      <c r="S49" s="348"/>
      <c r="T49" s="569">
        <v>0.93548387096774188</v>
      </c>
      <c r="U49" s="570">
        <v>0.64516129032258063</v>
      </c>
      <c r="V49" s="570">
        <v>6.4516129032258063E-2</v>
      </c>
      <c r="W49" s="570">
        <v>3.2258064516129031E-2</v>
      </c>
      <c r="X49" s="570">
        <v>0</v>
      </c>
      <c r="Y49" s="570">
        <v>0.16129032258064516</v>
      </c>
      <c r="Z49" s="570">
        <v>0</v>
      </c>
      <c r="AA49" s="571">
        <v>3.2258064516129031E-2</v>
      </c>
      <c r="AB49" s="572">
        <v>0.29032258064516131</v>
      </c>
      <c r="AC49" s="573">
        <v>0</v>
      </c>
      <c r="AD49" s="573">
        <v>6.4516129032258063E-2</v>
      </c>
    </row>
    <row r="50" spans="2:30" ht="18" customHeight="1" thickBot="1" x14ac:dyDescent="0.25">
      <c r="B50" s="833"/>
      <c r="C50" s="837"/>
      <c r="D50" s="637"/>
      <c r="E50" s="597"/>
      <c r="F50" s="598">
        <v>0.55555555555555558</v>
      </c>
      <c r="G50" s="598">
        <v>5.5555555555555552E-2</v>
      </c>
      <c r="H50" s="598">
        <v>8.3333333333333329E-2</v>
      </c>
      <c r="I50" s="598">
        <v>2.7777777777777776E-2</v>
      </c>
      <c r="J50" s="598">
        <v>0.22222222222222221</v>
      </c>
      <c r="K50" s="598">
        <v>2.7777777777777776E-2</v>
      </c>
      <c r="L50" s="599">
        <v>2.7777777777777776E-2</v>
      </c>
      <c r="M50" s="600">
        <v>0.44444444444444442</v>
      </c>
      <c r="N50" s="601"/>
      <c r="O50" s="601"/>
      <c r="Q50" s="833"/>
      <c r="R50" s="837"/>
      <c r="S50" s="637"/>
      <c r="T50" s="597"/>
      <c r="U50" s="598">
        <v>0.68965517241379315</v>
      </c>
      <c r="V50" s="598">
        <v>6.8965517241379309E-2</v>
      </c>
      <c r="W50" s="598">
        <v>3.4482758620689655E-2</v>
      </c>
      <c r="X50" s="598">
        <v>0</v>
      </c>
      <c r="Y50" s="598">
        <v>0.17241379310344829</v>
      </c>
      <c r="Z50" s="598">
        <v>0</v>
      </c>
      <c r="AA50" s="599">
        <v>3.4482758620689655E-2</v>
      </c>
      <c r="AB50" s="600">
        <v>0.31034482758620691</v>
      </c>
      <c r="AC50" s="601"/>
      <c r="AD50" s="601"/>
    </row>
    <row r="51" spans="2:30" ht="18" customHeight="1" thickTop="1" x14ac:dyDescent="0.2">
      <c r="B51" s="833"/>
      <c r="C51" s="30" t="s">
        <v>16</v>
      </c>
      <c r="D51" s="369">
        <v>281</v>
      </c>
      <c r="E51" s="589">
        <v>224</v>
      </c>
      <c r="F51" s="590">
        <v>192</v>
      </c>
      <c r="G51" s="590">
        <v>12</v>
      </c>
      <c r="H51" s="590">
        <v>2</v>
      </c>
      <c r="I51" s="590">
        <v>1</v>
      </c>
      <c r="J51" s="590">
        <v>3</v>
      </c>
      <c r="K51" s="590">
        <v>3</v>
      </c>
      <c r="L51" s="591">
        <v>11</v>
      </c>
      <c r="M51" s="592">
        <v>32</v>
      </c>
      <c r="N51" s="593">
        <v>49</v>
      </c>
      <c r="O51" s="593">
        <v>8</v>
      </c>
      <c r="Q51" s="833"/>
      <c r="R51" s="30" t="s">
        <v>16</v>
      </c>
      <c r="S51" s="369">
        <v>215</v>
      </c>
      <c r="T51" s="589">
        <v>126</v>
      </c>
      <c r="U51" s="590">
        <v>107</v>
      </c>
      <c r="V51" s="590">
        <v>7</v>
      </c>
      <c r="W51" s="590">
        <v>1</v>
      </c>
      <c r="X51" s="590">
        <v>1</v>
      </c>
      <c r="Y51" s="590">
        <v>1</v>
      </c>
      <c r="Z51" s="590">
        <v>2</v>
      </c>
      <c r="AA51" s="591">
        <v>7</v>
      </c>
      <c r="AB51" s="592">
        <v>19</v>
      </c>
      <c r="AC51" s="593">
        <v>62</v>
      </c>
      <c r="AD51" s="593">
        <v>27</v>
      </c>
    </row>
    <row r="52" spans="2:30" ht="18" customHeight="1" x14ac:dyDescent="0.2">
      <c r="B52" s="833"/>
      <c r="C52" s="28" t="s">
        <v>17</v>
      </c>
      <c r="D52" s="192"/>
      <c r="E52" s="569">
        <v>0.79715302491103202</v>
      </c>
      <c r="F52" s="570">
        <v>0.68327402135231319</v>
      </c>
      <c r="G52" s="570">
        <v>4.2704626334519574E-2</v>
      </c>
      <c r="H52" s="570">
        <v>7.1174377224199285E-3</v>
      </c>
      <c r="I52" s="570">
        <v>3.5587188612099642E-3</v>
      </c>
      <c r="J52" s="570">
        <v>1.0676156583629894E-2</v>
      </c>
      <c r="K52" s="570">
        <v>1.0676156583629894E-2</v>
      </c>
      <c r="L52" s="571">
        <v>3.9145907473309607E-2</v>
      </c>
      <c r="M52" s="572">
        <v>0.11387900355871886</v>
      </c>
      <c r="N52" s="573">
        <v>0.17437722419928825</v>
      </c>
      <c r="O52" s="573">
        <v>2.8469750889679714E-2</v>
      </c>
      <c r="Q52" s="833"/>
      <c r="R52" s="28" t="s">
        <v>17</v>
      </c>
      <c r="S52" s="192"/>
      <c r="T52" s="569">
        <v>0.586046511627907</v>
      </c>
      <c r="U52" s="570">
        <v>0.49767441860465117</v>
      </c>
      <c r="V52" s="570">
        <v>3.255813953488372E-2</v>
      </c>
      <c r="W52" s="570">
        <v>4.6511627906976744E-3</v>
      </c>
      <c r="X52" s="570">
        <v>4.6511627906976744E-3</v>
      </c>
      <c r="Y52" s="570">
        <v>4.6511627906976744E-3</v>
      </c>
      <c r="Z52" s="570">
        <v>9.3023255813953487E-3</v>
      </c>
      <c r="AA52" s="571">
        <v>3.255813953488372E-2</v>
      </c>
      <c r="AB52" s="572">
        <v>8.8372093023255813E-2</v>
      </c>
      <c r="AC52" s="573">
        <v>0.28837209302325584</v>
      </c>
      <c r="AD52" s="573">
        <v>0.12558139534883722</v>
      </c>
    </row>
    <row r="53" spans="2:30" ht="18" customHeight="1" x14ac:dyDescent="0.2">
      <c r="B53" s="833"/>
      <c r="C53" s="6"/>
      <c r="D53" s="193"/>
      <c r="E53" s="584"/>
      <c r="F53" s="585">
        <v>0.8571428571428571</v>
      </c>
      <c r="G53" s="585">
        <v>5.3571428571428568E-2</v>
      </c>
      <c r="H53" s="585">
        <v>8.9285714285714281E-3</v>
      </c>
      <c r="I53" s="585">
        <v>4.464285714285714E-3</v>
      </c>
      <c r="J53" s="585">
        <v>1.3392857142857142E-2</v>
      </c>
      <c r="K53" s="585">
        <v>1.3392857142857142E-2</v>
      </c>
      <c r="L53" s="586">
        <v>4.9107142857142856E-2</v>
      </c>
      <c r="M53" s="587">
        <v>0.14285714285714285</v>
      </c>
      <c r="N53" s="588"/>
      <c r="O53" s="588"/>
      <c r="Q53" s="833"/>
      <c r="R53" s="6"/>
      <c r="S53" s="193"/>
      <c r="T53" s="594"/>
      <c r="U53" s="595">
        <v>0.84920634920634919</v>
      </c>
      <c r="V53" s="595">
        <v>5.5555555555555552E-2</v>
      </c>
      <c r="W53" s="595">
        <v>7.9365079365079361E-3</v>
      </c>
      <c r="X53" s="595">
        <v>7.9365079365079361E-3</v>
      </c>
      <c r="Y53" s="595">
        <v>7.9365079365079361E-3</v>
      </c>
      <c r="Z53" s="595">
        <v>1.5873015873015872E-2</v>
      </c>
      <c r="AA53" s="596">
        <v>5.5555555555555552E-2</v>
      </c>
      <c r="AB53" s="629">
        <v>0.15079365079365079</v>
      </c>
      <c r="AC53" s="630"/>
      <c r="AD53" s="630"/>
    </row>
    <row r="54" spans="2:30" ht="18" customHeight="1" x14ac:dyDescent="0.2">
      <c r="B54" s="833"/>
      <c r="C54" s="5" t="s">
        <v>16</v>
      </c>
      <c r="D54" s="369">
        <v>152</v>
      </c>
      <c r="E54" s="589">
        <v>144</v>
      </c>
      <c r="F54" s="590">
        <v>114</v>
      </c>
      <c r="G54" s="590">
        <v>5</v>
      </c>
      <c r="H54" s="590">
        <v>5</v>
      </c>
      <c r="I54" s="590">
        <v>2</v>
      </c>
      <c r="J54" s="590">
        <v>10</v>
      </c>
      <c r="K54" s="590">
        <v>4</v>
      </c>
      <c r="L54" s="591">
        <v>4</v>
      </c>
      <c r="M54" s="592">
        <v>30</v>
      </c>
      <c r="N54" s="593">
        <v>6</v>
      </c>
      <c r="O54" s="602">
        <v>2</v>
      </c>
      <c r="Q54" s="833"/>
      <c r="R54" s="5" t="s">
        <v>16</v>
      </c>
      <c r="S54" s="369">
        <v>130</v>
      </c>
      <c r="T54" s="589">
        <v>105</v>
      </c>
      <c r="U54" s="590">
        <v>86</v>
      </c>
      <c r="V54" s="590">
        <v>4</v>
      </c>
      <c r="W54" s="590">
        <v>2</v>
      </c>
      <c r="X54" s="590">
        <v>1</v>
      </c>
      <c r="Y54" s="590">
        <v>6</v>
      </c>
      <c r="Z54" s="590">
        <v>2</v>
      </c>
      <c r="AA54" s="591">
        <v>4</v>
      </c>
      <c r="AB54" s="592">
        <v>19</v>
      </c>
      <c r="AC54" s="593">
        <v>18</v>
      </c>
      <c r="AD54" s="593">
        <v>7</v>
      </c>
    </row>
    <row r="55" spans="2:30" ht="18" customHeight="1" x14ac:dyDescent="0.2">
      <c r="B55" s="833"/>
      <c r="C55" s="28" t="s">
        <v>18</v>
      </c>
      <c r="D55" s="192"/>
      <c r="E55" s="569">
        <v>0.94736842105263153</v>
      </c>
      <c r="F55" s="570">
        <v>0.75</v>
      </c>
      <c r="G55" s="570">
        <v>3.2894736842105261E-2</v>
      </c>
      <c r="H55" s="570">
        <v>3.2894736842105261E-2</v>
      </c>
      <c r="I55" s="570">
        <v>1.3157894736842105E-2</v>
      </c>
      <c r="J55" s="570">
        <v>6.5789473684210523E-2</v>
      </c>
      <c r="K55" s="570">
        <v>2.6315789473684209E-2</v>
      </c>
      <c r="L55" s="571">
        <v>2.6315789473684209E-2</v>
      </c>
      <c r="M55" s="572">
        <v>0.19736842105263158</v>
      </c>
      <c r="N55" s="573">
        <v>3.9473684210526314E-2</v>
      </c>
      <c r="O55" s="573">
        <v>1.3157894736842105E-2</v>
      </c>
      <c r="Q55" s="833"/>
      <c r="R55" s="28" t="s">
        <v>18</v>
      </c>
      <c r="S55" s="192"/>
      <c r="T55" s="569">
        <v>0.80769230769230771</v>
      </c>
      <c r="U55" s="570">
        <v>0.66153846153846152</v>
      </c>
      <c r="V55" s="570">
        <v>3.0769230769230771E-2</v>
      </c>
      <c r="W55" s="570">
        <v>1.5384615384615385E-2</v>
      </c>
      <c r="X55" s="570">
        <v>7.6923076923076927E-3</v>
      </c>
      <c r="Y55" s="570">
        <v>4.6153846153846156E-2</v>
      </c>
      <c r="Z55" s="570">
        <v>1.5384615384615385E-2</v>
      </c>
      <c r="AA55" s="571">
        <v>3.0769230769230771E-2</v>
      </c>
      <c r="AB55" s="572">
        <v>0.14615384615384616</v>
      </c>
      <c r="AC55" s="573">
        <v>0.13846153846153847</v>
      </c>
      <c r="AD55" s="573">
        <v>5.3846153846153849E-2</v>
      </c>
    </row>
    <row r="56" spans="2:30" ht="18" customHeight="1" thickBot="1" x14ac:dyDescent="0.25">
      <c r="B56" s="834"/>
      <c r="C56" s="6"/>
      <c r="D56" s="193"/>
      <c r="E56" s="603"/>
      <c r="F56" s="604">
        <v>0.79166666666666663</v>
      </c>
      <c r="G56" s="604">
        <v>3.4722222222222224E-2</v>
      </c>
      <c r="H56" s="604">
        <v>3.4722222222222224E-2</v>
      </c>
      <c r="I56" s="604">
        <v>1.3888888888888888E-2</v>
      </c>
      <c r="J56" s="604">
        <v>6.9444444444444448E-2</v>
      </c>
      <c r="K56" s="604">
        <v>2.7777777777777776E-2</v>
      </c>
      <c r="L56" s="605">
        <v>2.7777777777777776E-2</v>
      </c>
      <c r="M56" s="606">
        <v>0.20833333333333334</v>
      </c>
      <c r="N56" s="607"/>
      <c r="O56" s="607"/>
      <c r="Q56" s="834"/>
      <c r="R56" s="6"/>
      <c r="S56" s="193"/>
      <c r="T56" s="603"/>
      <c r="U56" s="604">
        <v>0.81904761904761902</v>
      </c>
      <c r="V56" s="604">
        <v>3.8095238095238099E-2</v>
      </c>
      <c r="W56" s="604">
        <v>1.9047619047619049E-2</v>
      </c>
      <c r="X56" s="604">
        <v>9.5238095238095247E-3</v>
      </c>
      <c r="Y56" s="604">
        <v>5.7142857142857141E-2</v>
      </c>
      <c r="Z56" s="604">
        <v>1.9047619047619049E-2</v>
      </c>
      <c r="AA56" s="605">
        <v>3.8095238095238099E-2</v>
      </c>
      <c r="AB56" s="606">
        <v>0.18095238095238095</v>
      </c>
      <c r="AC56" s="607"/>
      <c r="AD56" s="607"/>
    </row>
    <row r="57" spans="2:30" ht="6.75" customHeight="1" x14ac:dyDescent="0.2">
      <c r="C57" s="122"/>
      <c r="D57" s="14"/>
      <c r="E57" s="497"/>
      <c r="F57" s="497"/>
      <c r="G57" s="497"/>
      <c r="H57" s="497"/>
      <c r="I57" s="497"/>
      <c r="J57" s="497"/>
      <c r="K57" s="497"/>
      <c r="L57" s="497"/>
      <c r="M57" s="497"/>
      <c r="N57" s="497"/>
      <c r="O57" s="497"/>
      <c r="R57" s="122"/>
      <c r="S57" s="14"/>
      <c r="T57" s="497"/>
      <c r="U57" s="497"/>
      <c r="V57" s="497"/>
      <c r="W57" s="497"/>
      <c r="X57" s="497"/>
      <c r="Y57" s="497"/>
      <c r="Z57" s="497"/>
      <c r="AA57" s="497"/>
      <c r="AB57" s="497"/>
      <c r="AC57" s="497"/>
      <c r="AD57" s="497"/>
    </row>
  </sheetData>
  <mergeCells count="42">
    <mergeCell ref="B33:B56"/>
    <mergeCell ref="Q33:Q56"/>
    <mergeCell ref="C33:C35"/>
    <mergeCell ref="C36:C38"/>
    <mergeCell ref="C39:C41"/>
    <mergeCell ref="C42:C44"/>
    <mergeCell ref="C45:C47"/>
    <mergeCell ref="C48:C50"/>
    <mergeCell ref="Q12:R14"/>
    <mergeCell ref="R15:R17"/>
    <mergeCell ref="R18:R20"/>
    <mergeCell ref="R21:R23"/>
    <mergeCell ref="R48:R50"/>
    <mergeCell ref="Q15:Q32"/>
    <mergeCell ref="R39:R41"/>
    <mergeCell ref="R42:R44"/>
    <mergeCell ref="R45:R47"/>
    <mergeCell ref="R30:R32"/>
    <mergeCell ref="R24:R26"/>
    <mergeCell ref="R33:R35"/>
    <mergeCell ref="R36:R38"/>
    <mergeCell ref="R27:R29"/>
    <mergeCell ref="M10:M11"/>
    <mergeCell ref="N9:N11"/>
    <mergeCell ref="E9:E11"/>
    <mergeCell ref="F10:F11"/>
    <mergeCell ref="C24:C26"/>
    <mergeCell ref="B12:C14"/>
    <mergeCell ref="C15:C17"/>
    <mergeCell ref="C18:C20"/>
    <mergeCell ref="C21:C23"/>
    <mergeCell ref="D9:D11"/>
    <mergeCell ref="B15:B32"/>
    <mergeCell ref="C27:C29"/>
    <mergeCell ref="C30:C32"/>
    <mergeCell ref="O9:O11"/>
    <mergeCell ref="AC9:AC11"/>
    <mergeCell ref="AD9:AD11"/>
    <mergeCell ref="U10:U11"/>
    <mergeCell ref="AB10:AB11"/>
    <mergeCell ref="S9:S11"/>
    <mergeCell ref="T9:T11"/>
  </mergeCells>
  <phoneticPr fontId="2"/>
  <pageMargins left="0.83" right="0.55000000000000004" top="0.82" bottom="0.35433070866141736" header="0.19685039370078741" footer="0.19685039370078741"/>
  <pageSetup paperSize="9" scale="80" orientation="portrait" r:id="rId1"/>
  <headerFooter alignWithMargins="0"/>
  <colBreaks count="1" manualBreakCount="1">
    <brk id="15" min="1" max="5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7">
    <pageSetUpPr fitToPage="1"/>
  </sheetPr>
  <dimension ref="B2:X40"/>
  <sheetViews>
    <sheetView view="pageBreakPreview" zoomScaleNormal="100" zoomScaleSheetLayoutView="100" workbookViewId="0"/>
  </sheetViews>
  <sheetFormatPr defaultColWidth="9" defaultRowHeight="13.2" x14ac:dyDescent="0.2"/>
  <cols>
    <col min="1" max="2" width="4.6640625" style="487" customWidth="1"/>
    <col min="3" max="3" width="19.33203125" style="487" customWidth="1"/>
    <col min="4" max="5" width="9" style="487"/>
    <col min="6" max="10" width="8.6640625" style="487" customWidth="1"/>
    <col min="11" max="11" width="8.6640625" style="498" customWidth="1"/>
    <col min="12" max="16" width="8.6640625" style="487" customWidth="1"/>
    <col min="17" max="22" width="8.6640625" style="498" customWidth="1"/>
    <col min="23" max="23" width="8.6640625" style="487" customWidth="1"/>
    <col min="24" max="24" width="8" style="498" customWidth="1"/>
    <col min="25" max="25" width="8.6640625" style="487" customWidth="1"/>
    <col min="26" max="26" width="9.44140625" style="487" customWidth="1"/>
    <col min="27" max="43" width="8.6640625" style="487" customWidth="1"/>
    <col min="44" max="63" width="4.6640625" style="487" customWidth="1"/>
    <col min="64" max="16384" width="9" style="487"/>
  </cols>
  <sheetData>
    <row r="2" spans="2:24" ht="17.100000000000001" customHeight="1" x14ac:dyDescent="0.2">
      <c r="B2" s="488" t="s">
        <v>276</v>
      </c>
    </row>
    <row r="4" spans="2:24" x14ac:dyDescent="0.2">
      <c r="P4" s="236" t="s">
        <v>207</v>
      </c>
    </row>
    <row r="5" spans="2:24" x14ac:dyDescent="0.2">
      <c r="P5" s="236" t="s">
        <v>208</v>
      </c>
    </row>
    <row r="6" spans="2:24" ht="13.8" thickBot="1" x14ac:dyDescent="0.25">
      <c r="W6" s="19" t="s">
        <v>209</v>
      </c>
    </row>
    <row r="7" spans="2:24" ht="21.6" customHeight="1" x14ac:dyDescent="0.2">
      <c r="B7" s="854"/>
      <c r="C7" s="855"/>
      <c r="D7" s="931" t="s">
        <v>90</v>
      </c>
      <c r="E7" s="949" t="s">
        <v>91</v>
      </c>
      <c r="F7" s="1031" t="s">
        <v>210</v>
      </c>
      <c r="G7" s="1032"/>
      <c r="H7" s="1032"/>
      <c r="I7" s="1032"/>
      <c r="J7" s="1032"/>
      <c r="K7" s="1033"/>
      <c r="L7" s="1031" t="s">
        <v>211</v>
      </c>
      <c r="M7" s="1032"/>
      <c r="N7" s="1032"/>
      <c r="O7" s="1032"/>
      <c r="P7" s="1032"/>
      <c r="Q7" s="1033"/>
      <c r="R7" s="1031" t="s">
        <v>212</v>
      </c>
      <c r="S7" s="1032"/>
      <c r="T7" s="1032"/>
      <c r="U7" s="1032"/>
      <c r="V7" s="1032"/>
      <c r="W7" s="1033"/>
    </row>
    <row r="8" spans="2:24" s="122" customFormat="1" ht="21.6" customHeight="1" x14ac:dyDescent="0.2">
      <c r="B8" s="840"/>
      <c r="C8" s="856"/>
      <c r="D8" s="932"/>
      <c r="E8" s="950"/>
      <c r="F8" s="1128" t="s">
        <v>213</v>
      </c>
      <c r="G8" s="1129"/>
      <c r="H8" s="1130"/>
      <c r="I8" s="1125" t="s">
        <v>214</v>
      </c>
      <c r="J8" s="1125"/>
      <c r="K8" s="1126"/>
      <c r="L8" s="1128" t="s">
        <v>213</v>
      </c>
      <c r="M8" s="1129"/>
      <c r="N8" s="1130"/>
      <c r="O8" s="1125" t="s">
        <v>214</v>
      </c>
      <c r="P8" s="1125"/>
      <c r="Q8" s="1126"/>
      <c r="R8" s="1122" t="s">
        <v>213</v>
      </c>
      <c r="S8" s="1123"/>
      <c r="T8" s="1106"/>
      <c r="U8" s="1125" t="s">
        <v>214</v>
      </c>
      <c r="V8" s="1125"/>
      <c r="W8" s="1126"/>
    </row>
    <row r="9" spans="2:24" ht="21.6" customHeight="1" x14ac:dyDescent="0.2">
      <c r="B9" s="841"/>
      <c r="C9" s="1106"/>
      <c r="D9" s="933"/>
      <c r="E9" s="951"/>
      <c r="F9" s="415" t="s">
        <v>98</v>
      </c>
      <c r="G9" s="349" t="s">
        <v>99</v>
      </c>
      <c r="H9" s="18" t="s">
        <v>44</v>
      </c>
      <c r="I9" s="17" t="s">
        <v>215</v>
      </c>
      <c r="J9" s="17" t="s">
        <v>216</v>
      </c>
      <c r="K9" s="204" t="s">
        <v>122</v>
      </c>
      <c r="L9" s="499" t="s">
        <v>98</v>
      </c>
      <c r="M9" s="349" t="s">
        <v>99</v>
      </c>
      <c r="N9" s="18" t="s">
        <v>44</v>
      </c>
      <c r="O9" s="17" t="s">
        <v>215</v>
      </c>
      <c r="P9" s="17" t="s">
        <v>216</v>
      </c>
      <c r="Q9" s="204" t="s">
        <v>122</v>
      </c>
      <c r="R9" s="499" t="s">
        <v>98</v>
      </c>
      <c r="S9" s="349" t="s">
        <v>99</v>
      </c>
      <c r="T9" s="18" t="s">
        <v>44</v>
      </c>
      <c r="U9" s="17" t="s">
        <v>215</v>
      </c>
      <c r="V9" s="17" t="s">
        <v>216</v>
      </c>
      <c r="W9" s="204" t="s">
        <v>122</v>
      </c>
      <c r="X9" s="487"/>
    </row>
    <row r="10" spans="2:24" ht="21.6" customHeight="1" x14ac:dyDescent="0.2">
      <c r="B10" s="915" t="s">
        <v>217</v>
      </c>
      <c r="C10" s="916"/>
      <c r="D10" s="1107">
        <v>408</v>
      </c>
      <c r="E10" s="1108">
        <v>304</v>
      </c>
      <c r="F10" s="1097">
        <v>27514</v>
      </c>
      <c r="G10" s="1099">
        <v>8726</v>
      </c>
      <c r="H10" s="1099">
        <v>36240</v>
      </c>
      <c r="I10" s="53">
        <v>18</v>
      </c>
      <c r="J10" s="53">
        <v>4</v>
      </c>
      <c r="K10" s="205">
        <v>22</v>
      </c>
      <c r="L10" s="1097">
        <v>16460</v>
      </c>
      <c r="M10" s="1099">
        <v>2790</v>
      </c>
      <c r="N10" s="1099">
        <v>19250</v>
      </c>
      <c r="O10" s="53">
        <v>2</v>
      </c>
      <c r="P10" s="53">
        <v>0</v>
      </c>
      <c r="Q10" s="205">
        <v>2</v>
      </c>
      <c r="R10" s="1097">
        <v>11054</v>
      </c>
      <c r="S10" s="1099">
        <v>5936</v>
      </c>
      <c r="T10" s="1099">
        <v>16990</v>
      </c>
      <c r="U10" s="53">
        <v>16</v>
      </c>
      <c r="V10" s="53">
        <v>4</v>
      </c>
      <c r="W10" s="205">
        <v>20</v>
      </c>
      <c r="X10" s="487"/>
    </row>
    <row r="11" spans="2:24" ht="21.6" customHeight="1" thickBot="1" x14ac:dyDescent="0.25">
      <c r="B11" s="919"/>
      <c r="C11" s="920"/>
      <c r="D11" s="935"/>
      <c r="E11" s="953"/>
      <c r="F11" s="1124"/>
      <c r="G11" s="1111"/>
      <c r="H11" s="1111"/>
      <c r="I11" s="500">
        <v>6.5421240095951151E-4</v>
      </c>
      <c r="J11" s="500">
        <v>4.5840018336007336E-4</v>
      </c>
      <c r="K11" s="501">
        <v>6.0706401766004415E-4</v>
      </c>
      <c r="L11" s="1124"/>
      <c r="M11" s="1111"/>
      <c r="N11" s="1111"/>
      <c r="O11" s="500">
        <v>1.2150668286755772E-4</v>
      </c>
      <c r="P11" s="500">
        <v>0</v>
      </c>
      <c r="Q11" s="501">
        <v>1.038961038961039E-4</v>
      </c>
      <c r="R11" s="1124"/>
      <c r="S11" s="1111"/>
      <c r="T11" s="1111"/>
      <c r="U11" s="500">
        <v>1.4474398407816175E-3</v>
      </c>
      <c r="V11" s="500">
        <v>6.7385444743935314E-4</v>
      </c>
      <c r="W11" s="501">
        <v>1.1771630370806356E-3</v>
      </c>
      <c r="X11" s="487"/>
    </row>
    <row r="12" spans="2:24" ht="21.6" customHeight="1" thickTop="1" x14ac:dyDescent="0.2">
      <c r="B12" s="832" t="s">
        <v>45</v>
      </c>
      <c r="C12" s="846" t="s">
        <v>4</v>
      </c>
      <c r="D12" s="1104">
        <v>48</v>
      </c>
      <c r="E12" s="1104">
        <v>14</v>
      </c>
      <c r="F12" s="1109">
        <v>968</v>
      </c>
      <c r="G12" s="1110">
        <v>24</v>
      </c>
      <c r="H12" s="1110">
        <v>992</v>
      </c>
      <c r="I12" s="54">
        <v>0</v>
      </c>
      <c r="J12" s="54">
        <v>0</v>
      </c>
      <c r="K12" s="206">
        <v>0</v>
      </c>
      <c r="L12" s="1127">
        <v>831</v>
      </c>
      <c r="M12" s="1121">
        <v>9</v>
      </c>
      <c r="N12" s="1131">
        <v>840</v>
      </c>
      <c r="O12" s="54">
        <v>0</v>
      </c>
      <c r="P12" s="54">
        <v>0</v>
      </c>
      <c r="Q12" s="206">
        <v>0</v>
      </c>
      <c r="R12" s="1127">
        <v>137</v>
      </c>
      <c r="S12" s="1121">
        <v>15</v>
      </c>
      <c r="T12" s="1110">
        <v>152</v>
      </c>
      <c r="U12" s="54">
        <v>0</v>
      </c>
      <c r="V12" s="54">
        <v>0</v>
      </c>
      <c r="W12" s="206">
        <v>0</v>
      </c>
      <c r="X12" s="487"/>
    </row>
    <row r="13" spans="2:24" ht="21.6" customHeight="1" x14ac:dyDescent="0.2">
      <c r="B13" s="833"/>
      <c r="C13" s="846"/>
      <c r="D13" s="1102"/>
      <c r="E13" s="1102"/>
      <c r="F13" s="1098"/>
      <c r="G13" s="1100"/>
      <c r="H13" s="1100"/>
      <c r="I13" s="502">
        <v>0</v>
      </c>
      <c r="J13" s="502">
        <v>0</v>
      </c>
      <c r="K13" s="503">
        <v>0</v>
      </c>
      <c r="L13" s="1088">
        <v>380</v>
      </c>
      <c r="M13" s="1086">
        <v>220</v>
      </c>
      <c r="N13" s="1132"/>
      <c r="O13" s="502">
        <v>0</v>
      </c>
      <c r="P13" s="502">
        <v>0</v>
      </c>
      <c r="Q13" s="503">
        <v>0</v>
      </c>
      <c r="R13" s="1088">
        <v>175</v>
      </c>
      <c r="S13" s="1086">
        <v>409</v>
      </c>
      <c r="T13" s="1100"/>
      <c r="U13" s="502">
        <v>0</v>
      </c>
      <c r="V13" s="502">
        <v>0</v>
      </c>
      <c r="W13" s="503">
        <v>0</v>
      </c>
      <c r="X13" s="487"/>
    </row>
    <row r="14" spans="2:24" ht="21.6" customHeight="1" x14ac:dyDescent="0.2">
      <c r="B14" s="833"/>
      <c r="C14" s="845" t="s">
        <v>5</v>
      </c>
      <c r="D14" s="1101">
        <v>70</v>
      </c>
      <c r="E14" s="1101">
        <v>53</v>
      </c>
      <c r="F14" s="1097">
        <v>8300</v>
      </c>
      <c r="G14" s="1099">
        <v>1801</v>
      </c>
      <c r="H14" s="1099">
        <v>10101</v>
      </c>
      <c r="I14" s="53">
        <v>5</v>
      </c>
      <c r="J14" s="53">
        <v>0</v>
      </c>
      <c r="K14" s="205">
        <v>5</v>
      </c>
      <c r="L14" s="1087">
        <v>6597</v>
      </c>
      <c r="M14" s="1085">
        <v>941</v>
      </c>
      <c r="N14" s="1132">
        <v>7538</v>
      </c>
      <c r="O14" s="53">
        <v>1</v>
      </c>
      <c r="P14" s="53">
        <v>0</v>
      </c>
      <c r="Q14" s="205">
        <v>1</v>
      </c>
      <c r="R14" s="1087">
        <v>1703</v>
      </c>
      <c r="S14" s="1085">
        <v>860</v>
      </c>
      <c r="T14" s="1099">
        <v>2563</v>
      </c>
      <c r="U14" s="53">
        <v>4</v>
      </c>
      <c r="V14" s="53">
        <v>0</v>
      </c>
      <c r="W14" s="205">
        <v>4</v>
      </c>
      <c r="X14" s="487"/>
    </row>
    <row r="15" spans="2:24" ht="21.6" customHeight="1" x14ac:dyDescent="0.2">
      <c r="B15" s="833"/>
      <c r="C15" s="846"/>
      <c r="D15" s="1102"/>
      <c r="E15" s="1102"/>
      <c r="F15" s="1098"/>
      <c r="G15" s="1100"/>
      <c r="H15" s="1100"/>
      <c r="I15" s="502">
        <v>6.0240963855421692E-4</v>
      </c>
      <c r="J15" s="502">
        <v>0</v>
      </c>
      <c r="K15" s="503">
        <v>4.9500049500049502E-4</v>
      </c>
      <c r="L15" s="1088">
        <v>1.0409999999999999</v>
      </c>
      <c r="M15" s="1086">
        <v>0.60299999999999998</v>
      </c>
      <c r="N15" s="1132"/>
      <c r="O15" s="502">
        <v>1.5158405335758679E-4</v>
      </c>
      <c r="P15" s="502">
        <v>0</v>
      </c>
      <c r="Q15" s="503">
        <v>1.3266118333775536E-4</v>
      </c>
      <c r="R15" s="1088">
        <v>0.47899999999999998</v>
      </c>
      <c r="S15" s="1086">
        <v>0</v>
      </c>
      <c r="T15" s="1100"/>
      <c r="U15" s="502">
        <v>2.3487962419260129E-3</v>
      </c>
      <c r="V15" s="502">
        <v>0</v>
      </c>
      <c r="W15" s="503">
        <v>1.5606710885680843E-3</v>
      </c>
      <c r="X15" s="487"/>
    </row>
    <row r="16" spans="2:24" ht="21.6" customHeight="1" x14ac:dyDescent="0.2">
      <c r="B16" s="833"/>
      <c r="C16" s="845" t="s">
        <v>48</v>
      </c>
      <c r="D16" s="1101">
        <v>24</v>
      </c>
      <c r="E16" s="1101">
        <v>14</v>
      </c>
      <c r="F16" s="1097">
        <v>2392</v>
      </c>
      <c r="G16" s="1099">
        <v>105</v>
      </c>
      <c r="H16" s="1099">
        <v>2497</v>
      </c>
      <c r="I16" s="53">
        <v>0</v>
      </c>
      <c r="J16" s="53">
        <v>0</v>
      </c>
      <c r="K16" s="205">
        <v>0</v>
      </c>
      <c r="L16" s="1089">
        <v>2270</v>
      </c>
      <c r="M16" s="1085">
        <v>36</v>
      </c>
      <c r="N16" s="1132">
        <v>2306</v>
      </c>
      <c r="O16" s="53">
        <v>0</v>
      </c>
      <c r="P16" s="53">
        <v>0</v>
      </c>
      <c r="Q16" s="205">
        <v>0</v>
      </c>
      <c r="R16" s="1089">
        <v>122</v>
      </c>
      <c r="S16" s="1085">
        <v>69</v>
      </c>
      <c r="T16" s="1099">
        <v>191</v>
      </c>
      <c r="U16" s="53">
        <v>0</v>
      </c>
      <c r="V16" s="53">
        <v>0</v>
      </c>
      <c r="W16" s="205">
        <v>0</v>
      </c>
      <c r="X16" s="487"/>
    </row>
    <row r="17" spans="2:24" ht="21.6" customHeight="1" x14ac:dyDescent="0.2">
      <c r="B17" s="833"/>
      <c r="C17" s="1001"/>
      <c r="D17" s="1102"/>
      <c r="E17" s="1102"/>
      <c r="F17" s="1098"/>
      <c r="G17" s="1100"/>
      <c r="H17" s="1100"/>
      <c r="I17" s="502">
        <v>0</v>
      </c>
      <c r="J17" s="502">
        <v>0</v>
      </c>
      <c r="K17" s="503">
        <v>0</v>
      </c>
      <c r="L17" s="1088">
        <v>1</v>
      </c>
      <c r="M17" s="1086">
        <v>0.16700000000000001</v>
      </c>
      <c r="N17" s="1132"/>
      <c r="O17" s="502">
        <v>0</v>
      </c>
      <c r="P17" s="502">
        <v>0</v>
      </c>
      <c r="Q17" s="503">
        <v>0</v>
      </c>
      <c r="R17" s="1088">
        <v>0.22900000000000001</v>
      </c>
      <c r="S17" s="1086">
        <v>0.93799999999999994</v>
      </c>
      <c r="T17" s="1100"/>
      <c r="U17" s="502">
        <v>0</v>
      </c>
      <c r="V17" s="502">
        <v>0</v>
      </c>
      <c r="W17" s="503">
        <v>0</v>
      </c>
      <c r="X17" s="487"/>
    </row>
    <row r="18" spans="2:24" ht="21.6" customHeight="1" x14ac:dyDescent="0.2">
      <c r="B18" s="833"/>
      <c r="C18" s="845" t="s">
        <v>218</v>
      </c>
      <c r="D18" s="1101">
        <v>96</v>
      </c>
      <c r="E18" s="1101">
        <v>79</v>
      </c>
      <c r="F18" s="1097">
        <v>1692</v>
      </c>
      <c r="G18" s="1099">
        <v>1206</v>
      </c>
      <c r="H18" s="1099">
        <v>2898</v>
      </c>
      <c r="I18" s="53">
        <v>1</v>
      </c>
      <c r="J18" s="53">
        <v>0</v>
      </c>
      <c r="K18" s="205">
        <v>1</v>
      </c>
      <c r="L18" s="1087">
        <v>1056</v>
      </c>
      <c r="M18" s="1085">
        <v>402</v>
      </c>
      <c r="N18" s="1132">
        <v>1458</v>
      </c>
      <c r="O18" s="53">
        <v>0</v>
      </c>
      <c r="P18" s="53">
        <v>0</v>
      </c>
      <c r="Q18" s="205">
        <v>0</v>
      </c>
      <c r="R18" s="1087">
        <v>636</v>
      </c>
      <c r="S18" s="1085">
        <v>804</v>
      </c>
      <c r="T18" s="1099">
        <v>1440</v>
      </c>
      <c r="U18" s="53">
        <v>1</v>
      </c>
      <c r="V18" s="53">
        <v>0</v>
      </c>
      <c r="W18" s="205">
        <v>1</v>
      </c>
      <c r="X18" s="487"/>
    </row>
    <row r="19" spans="2:24" ht="21.6" customHeight="1" x14ac:dyDescent="0.2">
      <c r="B19" s="833"/>
      <c r="C19" s="846"/>
      <c r="D19" s="1102"/>
      <c r="E19" s="1102"/>
      <c r="F19" s="1098"/>
      <c r="G19" s="1100"/>
      <c r="H19" s="1100"/>
      <c r="I19" s="502">
        <v>5.9101654846335696E-4</v>
      </c>
      <c r="J19" s="502">
        <v>0</v>
      </c>
      <c r="K19" s="503">
        <v>3.4506556245686681E-4</v>
      </c>
      <c r="L19" s="1088">
        <v>64</v>
      </c>
      <c r="M19" s="1086">
        <v>43</v>
      </c>
      <c r="N19" s="1132"/>
      <c r="O19" s="502">
        <v>0</v>
      </c>
      <c r="P19" s="502">
        <v>0</v>
      </c>
      <c r="Q19" s="503">
        <v>0</v>
      </c>
      <c r="R19" s="1088">
        <v>32</v>
      </c>
      <c r="S19" s="1086">
        <v>71</v>
      </c>
      <c r="T19" s="1100"/>
      <c r="U19" s="502">
        <v>1.5723270440251573E-3</v>
      </c>
      <c r="V19" s="502">
        <v>0</v>
      </c>
      <c r="W19" s="503">
        <v>6.9444444444444447E-4</v>
      </c>
      <c r="X19" s="487"/>
    </row>
    <row r="20" spans="2:24" ht="21.6" customHeight="1" x14ac:dyDescent="0.2">
      <c r="B20" s="833"/>
      <c r="C20" s="845" t="s">
        <v>75</v>
      </c>
      <c r="D20" s="1101">
        <v>15</v>
      </c>
      <c r="E20" s="1101">
        <v>9</v>
      </c>
      <c r="F20" s="1097">
        <v>2052</v>
      </c>
      <c r="G20" s="1099">
        <v>371</v>
      </c>
      <c r="H20" s="1099">
        <v>2423</v>
      </c>
      <c r="I20" s="53">
        <v>2</v>
      </c>
      <c r="J20" s="53">
        <v>0</v>
      </c>
      <c r="K20" s="205">
        <v>2</v>
      </c>
      <c r="L20" s="1087">
        <v>905</v>
      </c>
      <c r="M20" s="1085">
        <v>13</v>
      </c>
      <c r="N20" s="1132">
        <v>918</v>
      </c>
      <c r="O20" s="53">
        <v>0</v>
      </c>
      <c r="P20" s="53">
        <v>0</v>
      </c>
      <c r="Q20" s="205">
        <v>0</v>
      </c>
      <c r="R20" s="1087">
        <v>1147</v>
      </c>
      <c r="S20" s="1085">
        <v>358</v>
      </c>
      <c r="T20" s="1099">
        <v>1505</v>
      </c>
      <c r="U20" s="53">
        <v>2</v>
      </c>
      <c r="V20" s="53">
        <v>0</v>
      </c>
      <c r="W20" s="205">
        <v>2</v>
      </c>
      <c r="X20" s="487"/>
    </row>
    <row r="21" spans="2:24" ht="21.6" customHeight="1" x14ac:dyDescent="0.2">
      <c r="B21" s="833"/>
      <c r="C21" s="846"/>
      <c r="D21" s="1102"/>
      <c r="E21" s="1102"/>
      <c r="F21" s="1098"/>
      <c r="G21" s="1100"/>
      <c r="H21" s="1100"/>
      <c r="I21" s="502">
        <v>9.7465886939571145E-4</v>
      </c>
      <c r="J21" s="502">
        <v>0</v>
      </c>
      <c r="K21" s="503">
        <v>8.2542302930251759E-4</v>
      </c>
      <c r="L21" s="1088">
        <v>0.97</v>
      </c>
      <c r="M21" s="1086">
        <v>0.65200000000000002</v>
      </c>
      <c r="N21" s="1132"/>
      <c r="O21" s="502">
        <v>0</v>
      </c>
      <c r="P21" s="502">
        <v>0</v>
      </c>
      <c r="Q21" s="503">
        <v>0</v>
      </c>
      <c r="R21" s="1088">
        <v>0.48499999999999999</v>
      </c>
      <c r="S21" s="1086">
        <v>0</v>
      </c>
      <c r="T21" s="1100"/>
      <c r="U21" s="502">
        <v>1.7436791630340018E-3</v>
      </c>
      <c r="V21" s="502">
        <v>0</v>
      </c>
      <c r="W21" s="503">
        <v>1.3289036544850499E-3</v>
      </c>
      <c r="X21" s="487"/>
    </row>
    <row r="22" spans="2:24" ht="21.6" customHeight="1" x14ac:dyDescent="0.2">
      <c r="B22" s="833"/>
      <c r="C22" s="845" t="s">
        <v>8</v>
      </c>
      <c r="D22" s="1101">
        <v>155</v>
      </c>
      <c r="E22" s="1101">
        <v>135</v>
      </c>
      <c r="F22" s="1097">
        <v>12110</v>
      </c>
      <c r="G22" s="1099">
        <v>5219</v>
      </c>
      <c r="H22" s="1099">
        <v>17329</v>
      </c>
      <c r="I22" s="53">
        <v>10</v>
      </c>
      <c r="J22" s="53">
        <v>4</v>
      </c>
      <c r="K22" s="205">
        <v>14</v>
      </c>
      <c r="L22" s="1089">
        <v>4801</v>
      </c>
      <c r="M22" s="1118">
        <v>1389</v>
      </c>
      <c r="N22" s="1132">
        <v>6190</v>
      </c>
      <c r="O22" s="53">
        <v>1</v>
      </c>
      <c r="P22" s="53">
        <v>0</v>
      </c>
      <c r="Q22" s="205">
        <v>1</v>
      </c>
      <c r="R22" s="1089">
        <v>7309</v>
      </c>
      <c r="S22" s="1118">
        <v>3830</v>
      </c>
      <c r="T22" s="1099">
        <v>11139</v>
      </c>
      <c r="U22" s="53">
        <v>9</v>
      </c>
      <c r="V22" s="53">
        <v>4</v>
      </c>
      <c r="W22" s="205">
        <v>13</v>
      </c>
      <c r="X22" s="487"/>
    </row>
    <row r="23" spans="2:24" ht="21.6" customHeight="1" thickBot="1" x14ac:dyDescent="0.25">
      <c r="B23" s="838"/>
      <c r="C23" s="1002"/>
      <c r="D23" s="1102"/>
      <c r="E23" s="1103"/>
      <c r="F23" s="1098"/>
      <c r="G23" s="1100"/>
      <c r="H23" s="1100"/>
      <c r="I23" s="502">
        <v>8.2576383154417832E-4</v>
      </c>
      <c r="J23" s="502">
        <v>7.6643035064188545E-4</v>
      </c>
      <c r="K23" s="503">
        <v>8.078942812626233E-4</v>
      </c>
      <c r="L23" s="1117">
        <v>1</v>
      </c>
      <c r="M23" s="1119">
        <v>0.45800000000000002</v>
      </c>
      <c r="N23" s="1133"/>
      <c r="O23" s="502">
        <v>2.0828993959591752E-4</v>
      </c>
      <c r="P23" s="502">
        <v>0</v>
      </c>
      <c r="Q23" s="503">
        <v>1.6155088852988692E-4</v>
      </c>
      <c r="R23" s="1117">
        <v>0.29199999999999998</v>
      </c>
      <c r="S23" s="1119">
        <v>0.83299999999999996</v>
      </c>
      <c r="T23" s="1100"/>
      <c r="U23" s="502">
        <v>1.2313585989875496E-3</v>
      </c>
      <c r="V23" s="502">
        <v>1.0443864229765013E-3</v>
      </c>
      <c r="W23" s="503">
        <v>1.1670706526618188E-3</v>
      </c>
      <c r="X23" s="487"/>
    </row>
    <row r="24" spans="2:24" ht="21.6" customHeight="1" thickTop="1" x14ac:dyDescent="0.2">
      <c r="B24" s="832" t="s">
        <v>65</v>
      </c>
      <c r="C24" s="846" t="s">
        <v>53</v>
      </c>
      <c r="D24" s="1104">
        <v>90</v>
      </c>
      <c r="E24" s="1104">
        <v>58</v>
      </c>
      <c r="F24" s="1109">
        <v>454</v>
      </c>
      <c r="G24" s="1110">
        <v>186</v>
      </c>
      <c r="H24" s="1110">
        <v>640</v>
      </c>
      <c r="I24" s="504">
        <v>0</v>
      </c>
      <c r="J24" s="504">
        <v>0</v>
      </c>
      <c r="K24" s="505">
        <v>0</v>
      </c>
      <c r="L24" s="1120">
        <v>266</v>
      </c>
      <c r="M24" s="1121">
        <v>60</v>
      </c>
      <c r="N24" s="1110">
        <v>326</v>
      </c>
      <c r="O24" s="504">
        <v>0</v>
      </c>
      <c r="P24" s="504">
        <v>0</v>
      </c>
      <c r="Q24" s="505">
        <v>0</v>
      </c>
      <c r="R24" s="1120">
        <v>188</v>
      </c>
      <c r="S24" s="1121">
        <v>126</v>
      </c>
      <c r="T24" s="1110">
        <v>314</v>
      </c>
      <c r="U24" s="504">
        <v>0</v>
      </c>
      <c r="V24" s="504">
        <v>0</v>
      </c>
      <c r="W24" s="505">
        <v>0</v>
      </c>
      <c r="X24" s="487"/>
    </row>
    <row r="25" spans="2:24" ht="21.6" customHeight="1" x14ac:dyDescent="0.2">
      <c r="B25" s="833"/>
      <c r="C25" s="846"/>
      <c r="D25" s="1102"/>
      <c r="E25" s="1102"/>
      <c r="F25" s="1098"/>
      <c r="G25" s="1100"/>
      <c r="H25" s="1100"/>
      <c r="I25" s="502">
        <v>0</v>
      </c>
      <c r="J25" s="502">
        <v>0</v>
      </c>
      <c r="K25" s="503">
        <v>0</v>
      </c>
      <c r="L25" s="1116">
        <v>92</v>
      </c>
      <c r="M25" s="1086">
        <v>57</v>
      </c>
      <c r="N25" s="1100"/>
      <c r="O25" s="502">
        <v>0</v>
      </c>
      <c r="P25" s="502">
        <v>0</v>
      </c>
      <c r="Q25" s="503">
        <v>0</v>
      </c>
      <c r="R25" s="1116">
        <v>43</v>
      </c>
      <c r="S25" s="1086">
        <v>98</v>
      </c>
      <c r="T25" s="1100"/>
      <c r="U25" s="502">
        <v>0</v>
      </c>
      <c r="V25" s="502">
        <v>0</v>
      </c>
      <c r="W25" s="503">
        <v>0</v>
      </c>
      <c r="X25" s="487"/>
    </row>
    <row r="26" spans="2:24" ht="21.6" customHeight="1" x14ac:dyDescent="0.2">
      <c r="B26" s="833"/>
      <c r="C26" s="845" t="s">
        <v>54</v>
      </c>
      <c r="D26" s="1101">
        <v>166</v>
      </c>
      <c r="E26" s="1101">
        <v>116</v>
      </c>
      <c r="F26" s="1097">
        <v>2001</v>
      </c>
      <c r="G26" s="1099">
        <v>651</v>
      </c>
      <c r="H26" s="1099">
        <v>2652</v>
      </c>
      <c r="I26" s="53">
        <v>0</v>
      </c>
      <c r="J26" s="53">
        <v>1</v>
      </c>
      <c r="K26" s="205">
        <v>1</v>
      </c>
      <c r="L26" s="1115">
        <v>1258</v>
      </c>
      <c r="M26" s="1085">
        <v>188</v>
      </c>
      <c r="N26" s="1099">
        <v>1446</v>
      </c>
      <c r="O26" s="53">
        <v>0</v>
      </c>
      <c r="P26" s="53">
        <v>0</v>
      </c>
      <c r="Q26" s="205">
        <v>0</v>
      </c>
      <c r="R26" s="1115">
        <v>743</v>
      </c>
      <c r="S26" s="1085">
        <v>463</v>
      </c>
      <c r="T26" s="1099">
        <v>1206</v>
      </c>
      <c r="U26" s="53">
        <v>0</v>
      </c>
      <c r="V26" s="53">
        <v>1</v>
      </c>
      <c r="W26" s="205">
        <v>1</v>
      </c>
      <c r="X26" s="487"/>
    </row>
    <row r="27" spans="2:24" ht="21.6" customHeight="1" x14ac:dyDescent="0.2">
      <c r="B27" s="833"/>
      <c r="C27" s="846"/>
      <c r="D27" s="1102"/>
      <c r="E27" s="1102"/>
      <c r="F27" s="1098"/>
      <c r="G27" s="1100"/>
      <c r="H27" s="1100"/>
      <c r="I27" s="502">
        <v>0</v>
      </c>
      <c r="J27" s="502">
        <v>1.5360983102918587E-3</v>
      </c>
      <c r="K27" s="503">
        <v>3.7707390648567121E-4</v>
      </c>
      <c r="L27" s="1116">
        <v>0.96799999999999997</v>
      </c>
      <c r="M27" s="1086">
        <v>0.6</v>
      </c>
      <c r="N27" s="1100"/>
      <c r="O27" s="502">
        <v>0</v>
      </c>
      <c r="P27" s="502">
        <v>0</v>
      </c>
      <c r="Q27" s="503">
        <v>0</v>
      </c>
      <c r="R27" s="1116">
        <v>0.45300000000000001</v>
      </c>
      <c r="S27" s="1086">
        <v>0</v>
      </c>
      <c r="T27" s="1100"/>
      <c r="U27" s="502">
        <v>0</v>
      </c>
      <c r="V27" s="502">
        <v>2.1598272138228943E-3</v>
      </c>
      <c r="W27" s="503">
        <v>8.2918739635157548E-4</v>
      </c>
      <c r="X27" s="487"/>
    </row>
    <row r="28" spans="2:24" ht="21.6" customHeight="1" x14ac:dyDescent="0.2">
      <c r="B28" s="833"/>
      <c r="C28" s="845" t="s">
        <v>55</v>
      </c>
      <c r="D28" s="1101">
        <v>51</v>
      </c>
      <c r="E28" s="1101">
        <v>44</v>
      </c>
      <c r="F28" s="1097">
        <v>1172</v>
      </c>
      <c r="G28" s="1099">
        <v>524</v>
      </c>
      <c r="H28" s="1099">
        <v>1696</v>
      </c>
      <c r="I28" s="53">
        <v>1</v>
      </c>
      <c r="J28" s="53">
        <v>0</v>
      </c>
      <c r="K28" s="205">
        <v>1</v>
      </c>
      <c r="L28" s="1115">
        <v>634</v>
      </c>
      <c r="M28" s="1085">
        <v>134</v>
      </c>
      <c r="N28" s="1099">
        <v>768</v>
      </c>
      <c r="O28" s="53">
        <v>0</v>
      </c>
      <c r="P28" s="53">
        <v>0</v>
      </c>
      <c r="Q28" s="205">
        <v>0</v>
      </c>
      <c r="R28" s="1115">
        <v>538</v>
      </c>
      <c r="S28" s="1085">
        <v>390</v>
      </c>
      <c r="T28" s="1099">
        <v>928</v>
      </c>
      <c r="U28" s="53">
        <v>1</v>
      </c>
      <c r="V28" s="53">
        <v>0</v>
      </c>
      <c r="W28" s="205">
        <v>1</v>
      </c>
      <c r="X28" s="487"/>
    </row>
    <row r="29" spans="2:24" ht="21.6" customHeight="1" x14ac:dyDescent="0.2">
      <c r="B29" s="833"/>
      <c r="C29" s="846"/>
      <c r="D29" s="1102"/>
      <c r="E29" s="1102"/>
      <c r="F29" s="1098"/>
      <c r="G29" s="1100"/>
      <c r="H29" s="1100"/>
      <c r="I29" s="502">
        <v>8.5324232081911264E-4</v>
      </c>
      <c r="J29" s="502">
        <v>0</v>
      </c>
      <c r="K29" s="503">
        <v>5.8962264150943394E-4</v>
      </c>
      <c r="L29" s="1116">
        <v>1</v>
      </c>
      <c r="M29" s="1086">
        <v>0.4</v>
      </c>
      <c r="N29" s="1100"/>
      <c r="O29" s="502">
        <v>0</v>
      </c>
      <c r="P29" s="502">
        <v>0</v>
      </c>
      <c r="Q29" s="503">
        <v>0</v>
      </c>
      <c r="R29" s="1116">
        <v>0.4</v>
      </c>
      <c r="S29" s="1086">
        <v>1</v>
      </c>
      <c r="T29" s="1100"/>
      <c r="U29" s="502">
        <v>1.8587360594795538E-3</v>
      </c>
      <c r="V29" s="502">
        <v>0</v>
      </c>
      <c r="W29" s="503">
        <v>1.0775862068965517E-3</v>
      </c>
      <c r="X29" s="487"/>
    </row>
    <row r="30" spans="2:24" ht="21.6" customHeight="1" x14ac:dyDescent="0.2">
      <c r="B30" s="833"/>
      <c r="C30" s="845" t="s">
        <v>56</v>
      </c>
      <c r="D30" s="1101">
        <v>36</v>
      </c>
      <c r="E30" s="1101">
        <v>29</v>
      </c>
      <c r="F30" s="1097">
        <v>1466</v>
      </c>
      <c r="G30" s="1099">
        <v>573</v>
      </c>
      <c r="H30" s="1099">
        <v>2039</v>
      </c>
      <c r="I30" s="53">
        <v>1</v>
      </c>
      <c r="J30" s="53">
        <v>1</v>
      </c>
      <c r="K30" s="205">
        <v>2</v>
      </c>
      <c r="L30" s="1115">
        <v>740</v>
      </c>
      <c r="M30" s="1085">
        <v>112</v>
      </c>
      <c r="N30" s="1099">
        <v>852</v>
      </c>
      <c r="O30" s="53">
        <v>0</v>
      </c>
      <c r="P30" s="53">
        <v>0</v>
      </c>
      <c r="Q30" s="205">
        <v>0</v>
      </c>
      <c r="R30" s="1115">
        <v>726</v>
      </c>
      <c r="S30" s="1085">
        <v>461</v>
      </c>
      <c r="T30" s="1099">
        <v>1187</v>
      </c>
      <c r="U30" s="53">
        <v>1</v>
      </c>
      <c r="V30" s="53">
        <v>1</v>
      </c>
      <c r="W30" s="205">
        <v>2</v>
      </c>
      <c r="X30" s="487"/>
    </row>
    <row r="31" spans="2:24" ht="21.6" customHeight="1" x14ac:dyDescent="0.2">
      <c r="B31" s="833"/>
      <c r="C31" s="846"/>
      <c r="D31" s="1102"/>
      <c r="E31" s="1102"/>
      <c r="F31" s="1098"/>
      <c r="G31" s="1100"/>
      <c r="H31" s="1100"/>
      <c r="I31" s="502">
        <v>6.8212824010914052E-4</v>
      </c>
      <c r="J31" s="502">
        <v>1.7452006980802793E-3</v>
      </c>
      <c r="K31" s="503">
        <v>9.8087297694948511E-4</v>
      </c>
      <c r="L31" s="1116">
        <v>137</v>
      </c>
      <c r="M31" s="1086">
        <v>95</v>
      </c>
      <c r="N31" s="1100"/>
      <c r="O31" s="502">
        <v>0</v>
      </c>
      <c r="P31" s="502">
        <v>0</v>
      </c>
      <c r="Q31" s="503">
        <v>0</v>
      </c>
      <c r="R31" s="1116">
        <v>76</v>
      </c>
      <c r="S31" s="1086">
        <v>160</v>
      </c>
      <c r="T31" s="1100"/>
      <c r="U31" s="502">
        <v>1.3774104683195593E-3</v>
      </c>
      <c r="V31" s="502">
        <v>2.1691973969631237E-3</v>
      </c>
      <c r="W31" s="503">
        <v>1.6849199663016006E-3</v>
      </c>
      <c r="X31" s="487"/>
    </row>
    <row r="32" spans="2:24" ht="21.6" customHeight="1" x14ac:dyDescent="0.2">
      <c r="B32" s="833"/>
      <c r="C32" s="845" t="s">
        <v>57</v>
      </c>
      <c r="D32" s="1101">
        <v>28</v>
      </c>
      <c r="E32" s="1101">
        <v>26</v>
      </c>
      <c r="F32" s="1097">
        <v>2886</v>
      </c>
      <c r="G32" s="1099">
        <v>1328</v>
      </c>
      <c r="H32" s="1099">
        <v>4214</v>
      </c>
      <c r="I32" s="53">
        <v>5</v>
      </c>
      <c r="J32" s="53">
        <v>0</v>
      </c>
      <c r="K32" s="205">
        <v>5</v>
      </c>
      <c r="L32" s="1115">
        <v>1516</v>
      </c>
      <c r="M32" s="1085">
        <v>407</v>
      </c>
      <c r="N32" s="1099">
        <v>1923</v>
      </c>
      <c r="O32" s="53">
        <v>0</v>
      </c>
      <c r="P32" s="53">
        <v>0</v>
      </c>
      <c r="Q32" s="205">
        <v>0</v>
      </c>
      <c r="R32" s="1115">
        <v>1370</v>
      </c>
      <c r="S32" s="1085">
        <v>921</v>
      </c>
      <c r="T32" s="1099">
        <v>2291</v>
      </c>
      <c r="U32" s="53">
        <v>5</v>
      </c>
      <c r="V32" s="53">
        <v>0</v>
      </c>
      <c r="W32" s="205">
        <v>5</v>
      </c>
      <c r="X32" s="487"/>
    </row>
    <row r="33" spans="2:24" ht="21.6" customHeight="1" x14ac:dyDescent="0.2">
      <c r="B33" s="833"/>
      <c r="C33" s="1001"/>
      <c r="D33" s="1102"/>
      <c r="E33" s="1102"/>
      <c r="F33" s="1098"/>
      <c r="G33" s="1100"/>
      <c r="H33" s="1100"/>
      <c r="I33" s="502">
        <v>1.7325017325017325E-3</v>
      </c>
      <c r="J33" s="502">
        <v>0</v>
      </c>
      <c r="K33" s="503">
        <v>1.1865211200759373E-3</v>
      </c>
      <c r="L33" s="1116">
        <v>1.171</v>
      </c>
      <c r="M33" s="1086">
        <v>0.81200000000000006</v>
      </c>
      <c r="N33" s="1100"/>
      <c r="O33" s="502">
        <v>0</v>
      </c>
      <c r="P33" s="502">
        <v>0</v>
      </c>
      <c r="Q33" s="503">
        <v>0</v>
      </c>
      <c r="R33" s="1116">
        <v>0.65</v>
      </c>
      <c r="S33" s="1086">
        <v>0</v>
      </c>
      <c r="T33" s="1100"/>
      <c r="U33" s="502">
        <v>3.6496350364963502E-3</v>
      </c>
      <c r="V33" s="502">
        <v>0</v>
      </c>
      <c r="W33" s="503">
        <v>2.1824530772588391E-3</v>
      </c>
      <c r="X33" s="487"/>
    </row>
    <row r="34" spans="2:24" ht="21.6" customHeight="1" x14ac:dyDescent="0.2">
      <c r="B34" s="833"/>
      <c r="C34" s="846" t="s">
        <v>58</v>
      </c>
      <c r="D34" s="1101">
        <v>37</v>
      </c>
      <c r="E34" s="1101">
        <v>31</v>
      </c>
      <c r="F34" s="1097">
        <v>19535</v>
      </c>
      <c r="G34" s="1099">
        <v>5464</v>
      </c>
      <c r="H34" s="1099">
        <v>24999</v>
      </c>
      <c r="I34" s="53">
        <v>11</v>
      </c>
      <c r="J34" s="53">
        <v>2</v>
      </c>
      <c r="K34" s="205">
        <v>13</v>
      </c>
      <c r="L34" s="1112">
        <v>12046</v>
      </c>
      <c r="M34" s="1091">
        <v>1889</v>
      </c>
      <c r="N34" s="1099">
        <v>13935</v>
      </c>
      <c r="O34" s="53">
        <v>2</v>
      </c>
      <c r="P34" s="53">
        <v>0</v>
      </c>
      <c r="Q34" s="205">
        <v>2</v>
      </c>
      <c r="R34" s="1112">
        <v>7489</v>
      </c>
      <c r="S34" s="1091">
        <v>3575</v>
      </c>
      <c r="T34" s="1099">
        <v>11064</v>
      </c>
      <c r="U34" s="53">
        <v>9</v>
      </c>
      <c r="V34" s="53">
        <v>2</v>
      </c>
      <c r="W34" s="205">
        <v>11</v>
      </c>
      <c r="X34" s="487"/>
    </row>
    <row r="35" spans="2:24" ht="21.6" customHeight="1" thickBot="1" x14ac:dyDescent="0.25">
      <c r="B35" s="833"/>
      <c r="C35" s="1002"/>
      <c r="D35" s="1103"/>
      <c r="E35" s="1103"/>
      <c r="F35" s="1124"/>
      <c r="G35" s="1111"/>
      <c r="H35" s="1111"/>
      <c r="I35" s="500">
        <v>5.6309188635781933E-4</v>
      </c>
      <c r="J35" s="500">
        <v>3.6603221083455345E-4</v>
      </c>
      <c r="K35" s="501">
        <v>5.2002080083203334E-4</v>
      </c>
      <c r="L35" s="1113">
        <v>0.78</v>
      </c>
      <c r="M35" s="1114">
        <v>0.28999999999999998</v>
      </c>
      <c r="N35" s="1111"/>
      <c r="O35" s="500">
        <v>1.6603021749958492E-4</v>
      </c>
      <c r="P35" s="500">
        <v>0</v>
      </c>
      <c r="Q35" s="501">
        <v>1.4352350197344816E-4</v>
      </c>
      <c r="R35" s="1113">
        <v>0.2</v>
      </c>
      <c r="S35" s="1114">
        <v>0.89</v>
      </c>
      <c r="T35" s="1111"/>
      <c r="U35" s="500">
        <v>1.2017625851248497E-3</v>
      </c>
      <c r="V35" s="500">
        <v>5.5944055944055944E-4</v>
      </c>
      <c r="W35" s="501">
        <v>9.9421547360809838E-4</v>
      </c>
      <c r="X35" s="487"/>
    </row>
    <row r="36" spans="2:24" ht="21.6" customHeight="1" thickTop="1" x14ac:dyDescent="0.2">
      <c r="B36" s="833"/>
      <c r="C36" s="25" t="s">
        <v>59</v>
      </c>
      <c r="D36" s="947">
        <v>281</v>
      </c>
      <c r="E36" s="1105">
        <v>215</v>
      </c>
      <c r="F36" s="1097">
        <v>7525</v>
      </c>
      <c r="G36" s="1099">
        <v>3076</v>
      </c>
      <c r="H36" s="1085">
        <v>10601</v>
      </c>
      <c r="I36" s="53">
        <v>7</v>
      </c>
      <c r="J36" s="53">
        <v>2</v>
      </c>
      <c r="K36" s="205">
        <v>9</v>
      </c>
      <c r="L36" s="1087">
        <v>4148</v>
      </c>
      <c r="M36" s="1085">
        <v>841</v>
      </c>
      <c r="N36" s="1085">
        <v>4989</v>
      </c>
      <c r="O36" s="53">
        <v>0</v>
      </c>
      <c r="P36" s="53">
        <v>0</v>
      </c>
      <c r="Q36" s="205">
        <v>0</v>
      </c>
      <c r="R36" s="1087">
        <v>3377</v>
      </c>
      <c r="S36" s="1085">
        <v>2235</v>
      </c>
      <c r="T36" s="1085">
        <v>5612</v>
      </c>
      <c r="U36" s="53">
        <v>7</v>
      </c>
      <c r="V36" s="53">
        <v>2</v>
      </c>
      <c r="W36" s="205">
        <v>9</v>
      </c>
    </row>
    <row r="37" spans="2:24" ht="21.6" customHeight="1" x14ac:dyDescent="0.2">
      <c r="B37" s="833"/>
      <c r="C37" s="26" t="s">
        <v>60</v>
      </c>
      <c r="D37" s="937"/>
      <c r="E37" s="955"/>
      <c r="F37" s="1098"/>
      <c r="G37" s="1100"/>
      <c r="H37" s="1086"/>
      <c r="I37" s="502">
        <v>9.3023255813953494E-4</v>
      </c>
      <c r="J37" s="502">
        <v>6.5019505851755528E-4</v>
      </c>
      <c r="K37" s="503">
        <v>8.4897651164984433E-4</v>
      </c>
      <c r="L37" s="1088"/>
      <c r="M37" s="1086"/>
      <c r="N37" s="1086"/>
      <c r="O37" s="502">
        <v>0</v>
      </c>
      <c r="P37" s="502">
        <v>0</v>
      </c>
      <c r="Q37" s="503">
        <v>0</v>
      </c>
      <c r="R37" s="1088"/>
      <c r="S37" s="1086"/>
      <c r="T37" s="1086"/>
      <c r="U37" s="502">
        <v>2.0728457210541901E-3</v>
      </c>
      <c r="V37" s="502">
        <v>8.9485458612975394E-4</v>
      </c>
      <c r="W37" s="503">
        <v>1.6037063435495368E-3</v>
      </c>
    </row>
    <row r="38" spans="2:24" ht="21.6" customHeight="1" x14ac:dyDescent="0.2">
      <c r="B38" s="833"/>
      <c r="C38" s="25" t="s">
        <v>59</v>
      </c>
      <c r="D38" s="947">
        <v>152</v>
      </c>
      <c r="E38" s="1105">
        <v>130</v>
      </c>
      <c r="F38" s="1093">
        <v>25059</v>
      </c>
      <c r="G38" s="1095">
        <v>7889</v>
      </c>
      <c r="H38" s="1091">
        <v>32948</v>
      </c>
      <c r="I38" s="54">
        <v>18</v>
      </c>
      <c r="J38" s="54">
        <v>3</v>
      </c>
      <c r="K38" s="206">
        <v>21</v>
      </c>
      <c r="L38" s="1089">
        <v>14936</v>
      </c>
      <c r="M38" s="1091">
        <v>2542</v>
      </c>
      <c r="N38" s="1091">
        <v>17478</v>
      </c>
      <c r="O38" s="54">
        <v>2</v>
      </c>
      <c r="P38" s="54">
        <v>0</v>
      </c>
      <c r="Q38" s="206">
        <v>2</v>
      </c>
      <c r="R38" s="1089">
        <v>10123</v>
      </c>
      <c r="S38" s="1091">
        <v>5347</v>
      </c>
      <c r="T38" s="1091">
        <v>15470</v>
      </c>
      <c r="U38" s="54">
        <v>16</v>
      </c>
      <c r="V38" s="54">
        <v>3</v>
      </c>
      <c r="W38" s="206">
        <v>19</v>
      </c>
    </row>
    <row r="39" spans="2:24" ht="21.6" customHeight="1" thickBot="1" x14ac:dyDescent="0.25">
      <c r="B39" s="834"/>
      <c r="C39" s="26" t="s">
        <v>61</v>
      </c>
      <c r="D39" s="937"/>
      <c r="E39" s="955"/>
      <c r="F39" s="1094"/>
      <c r="G39" s="1096"/>
      <c r="H39" s="1092"/>
      <c r="I39" s="506">
        <v>7.1830480067041778E-4</v>
      </c>
      <c r="J39" s="506">
        <v>3.8027633413613893E-4</v>
      </c>
      <c r="K39" s="507">
        <v>6.3736797377686048E-4</v>
      </c>
      <c r="L39" s="1090"/>
      <c r="M39" s="1092"/>
      <c r="N39" s="1092"/>
      <c r="O39" s="506">
        <v>1.339046598821639E-4</v>
      </c>
      <c r="P39" s="506">
        <v>0</v>
      </c>
      <c r="Q39" s="507">
        <v>1.1442956860052638E-4</v>
      </c>
      <c r="R39" s="1090"/>
      <c r="S39" s="1092"/>
      <c r="T39" s="1092"/>
      <c r="U39" s="506">
        <v>1.5805591227896869E-3</v>
      </c>
      <c r="V39" s="506">
        <v>5.6106227791284831E-4</v>
      </c>
      <c r="W39" s="507">
        <v>1.2281835811247576E-3</v>
      </c>
    </row>
    <row r="40" spans="2:24" x14ac:dyDescent="0.2">
      <c r="K40" s="487"/>
      <c r="Q40" s="487"/>
      <c r="R40" s="487"/>
      <c r="S40" s="487"/>
      <c r="T40" s="487"/>
      <c r="U40" s="487"/>
      <c r="V40" s="487"/>
    </row>
  </sheetData>
  <mergeCells count="192">
    <mergeCell ref="C32:C33"/>
    <mergeCell ref="F16:F17"/>
    <mergeCell ref="G12:G13"/>
    <mergeCell ref="F14:F15"/>
    <mergeCell ref="G14:G15"/>
    <mergeCell ref="F20:F21"/>
    <mergeCell ref="G20:G21"/>
    <mergeCell ref="D12:D13"/>
    <mergeCell ref="E12:E13"/>
    <mergeCell ref="G16:G17"/>
    <mergeCell ref="D16:D17"/>
    <mergeCell ref="E16:E17"/>
    <mergeCell ref="B24:B39"/>
    <mergeCell ref="C16:C17"/>
    <mergeCell ref="L36:L37"/>
    <mergeCell ref="H38:H39"/>
    <mergeCell ref="C24:C25"/>
    <mergeCell ref="C26:C27"/>
    <mergeCell ref="C28:C29"/>
    <mergeCell ref="H32:H33"/>
    <mergeCell ref="F34:F35"/>
    <mergeCell ref="G34:G35"/>
    <mergeCell ref="F18:F19"/>
    <mergeCell ref="F32:F33"/>
    <mergeCell ref="G32:G33"/>
    <mergeCell ref="F30:F31"/>
    <mergeCell ref="G30:G31"/>
    <mergeCell ref="F24:F25"/>
    <mergeCell ref="G24:G25"/>
    <mergeCell ref="H24:H25"/>
    <mergeCell ref="F26:F27"/>
    <mergeCell ref="G26:G27"/>
    <mergeCell ref="H26:H27"/>
    <mergeCell ref="F28:F29"/>
    <mergeCell ref="C34:C35"/>
    <mergeCell ref="D26:D27"/>
    <mergeCell ref="N28:N29"/>
    <mergeCell ref="R7:W7"/>
    <mergeCell ref="H22:H23"/>
    <mergeCell ref="H28:H29"/>
    <mergeCell ref="H34:H35"/>
    <mergeCell ref="C30:C31"/>
    <mergeCell ref="N34:N35"/>
    <mergeCell ref="M34:M35"/>
    <mergeCell ref="L34:L35"/>
    <mergeCell ref="L32:L33"/>
    <mergeCell ref="M32:M33"/>
    <mergeCell ref="D34:D35"/>
    <mergeCell ref="E34:E35"/>
    <mergeCell ref="N32:N33"/>
    <mergeCell ref="L30:L31"/>
    <mergeCell ref="H30:H31"/>
    <mergeCell ref="L28:L29"/>
    <mergeCell ref="M30:M31"/>
    <mergeCell ref="N30:N31"/>
    <mergeCell ref="M28:M29"/>
    <mergeCell ref="L22:L23"/>
    <mergeCell ref="L24:L25"/>
    <mergeCell ref="E26:E27"/>
    <mergeCell ref="D28:D29"/>
    <mergeCell ref="L26:L27"/>
    <mergeCell ref="R18:R19"/>
    <mergeCell ref="S18:S19"/>
    <mergeCell ref="M24:M25"/>
    <mergeCell ref="M26:M27"/>
    <mergeCell ref="M22:M23"/>
    <mergeCell ref="N20:N21"/>
    <mergeCell ref="N22:N23"/>
    <mergeCell ref="N24:N25"/>
    <mergeCell ref="N26:N27"/>
    <mergeCell ref="N18:N19"/>
    <mergeCell ref="F7:K7"/>
    <mergeCell ref="F8:H8"/>
    <mergeCell ref="I8:K8"/>
    <mergeCell ref="F10:F11"/>
    <mergeCell ref="G10:G11"/>
    <mergeCell ref="H10:H11"/>
    <mergeCell ref="H18:H19"/>
    <mergeCell ref="H20:H21"/>
    <mergeCell ref="O8:Q8"/>
    <mergeCell ref="M10:M11"/>
    <mergeCell ref="N12:N13"/>
    <mergeCell ref="L12:L13"/>
    <mergeCell ref="M12:M13"/>
    <mergeCell ref="L8:N8"/>
    <mergeCell ref="L10:L11"/>
    <mergeCell ref="N14:N15"/>
    <mergeCell ref="N16:N17"/>
    <mergeCell ref="L20:L21"/>
    <mergeCell ref="M20:M21"/>
    <mergeCell ref="M14:M15"/>
    <mergeCell ref="M16:M17"/>
    <mergeCell ref="M18:M19"/>
    <mergeCell ref="R8:T8"/>
    <mergeCell ref="R10:R11"/>
    <mergeCell ref="S10:S11"/>
    <mergeCell ref="T10:T11"/>
    <mergeCell ref="U8:W8"/>
    <mergeCell ref="T12:T13"/>
    <mergeCell ref="T18:T19"/>
    <mergeCell ref="R28:R29"/>
    <mergeCell ref="S28:S29"/>
    <mergeCell ref="R14:R15"/>
    <mergeCell ref="S14:S15"/>
    <mergeCell ref="T14:T15"/>
    <mergeCell ref="R16:R17"/>
    <mergeCell ref="S16:S17"/>
    <mergeCell ref="T16:T17"/>
    <mergeCell ref="R12:R13"/>
    <mergeCell ref="S12:S13"/>
    <mergeCell ref="T34:T35"/>
    <mergeCell ref="R34:R35"/>
    <mergeCell ref="S34:S35"/>
    <mergeCell ref="R30:R31"/>
    <mergeCell ref="S32:S33"/>
    <mergeCell ref="T32:T33"/>
    <mergeCell ref="R32:R33"/>
    <mergeCell ref="T20:T21"/>
    <mergeCell ref="T22:T23"/>
    <mergeCell ref="T26:T27"/>
    <mergeCell ref="R22:R23"/>
    <mergeCell ref="T24:T25"/>
    <mergeCell ref="S22:S23"/>
    <mergeCell ref="R24:R25"/>
    <mergeCell ref="S24:S25"/>
    <mergeCell ref="T28:T29"/>
    <mergeCell ref="T30:T31"/>
    <mergeCell ref="S26:S27"/>
    <mergeCell ref="R20:R21"/>
    <mergeCell ref="S20:S21"/>
    <mergeCell ref="S30:S31"/>
    <mergeCell ref="R26:R27"/>
    <mergeCell ref="B10:C11"/>
    <mergeCell ref="C14:C15"/>
    <mergeCell ref="C18:C19"/>
    <mergeCell ref="C20:C21"/>
    <mergeCell ref="C12:C13"/>
    <mergeCell ref="B12:B23"/>
    <mergeCell ref="B7:C9"/>
    <mergeCell ref="C22:C23"/>
    <mergeCell ref="L16:L17"/>
    <mergeCell ref="L18:L19"/>
    <mergeCell ref="D7:D9"/>
    <mergeCell ref="E7:E9"/>
    <mergeCell ref="D10:D11"/>
    <mergeCell ref="E10:E11"/>
    <mergeCell ref="F12:F13"/>
    <mergeCell ref="D20:D21"/>
    <mergeCell ref="H12:H13"/>
    <mergeCell ref="H14:H15"/>
    <mergeCell ref="H16:H17"/>
    <mergeCell ref="L14:L15"/>
    <mergeCell ref="L7:Q7"/>
    <mergeCell ref="N10:N11"/>
    <mergeCell ref="D14:D15"/>
    <mergeCell ref="E14:E15"/>
    <mergeCell ref="F38:F39"/>
    <mergeCell ref="G38:G39"/>
    <mergeCell ref="F22:F23"/>
    <mergeCell ref="G22:G23"/>
    <mergeCell ref="G18:G19"/>
    <mergeCell ref="E30:E31"/>
    <mergeCell ref="D32:D33"/>
    <mergeCell ref="E32:E33"/>
    <mergeCell ref="E20:E21"/>
    <mergeCell ref="D22:D23"/>
    <mergeCell ref="E22:E23"/>
    <mergeCell ref="D24:D25"/>
    <mergeCell ref="D18:D19"/>
    <mergeCell ref="E18:E19"/>
    <mergeCell ref="G28:G29"/>
    <mergeCell ref="D30:D31"/>
    <mergeCell ref="F36:F37"/>
    <mergeCell ref="G36:G37"/>
    <mergeCell ref="E28:E29"/>
    <mergeCell ref="E24:E25"/>
    <mergeCell ref="D38:D39"/>
    <mergeCell ref="E38:E39"/>
    <mergeCell ref="D36:D37"/>
    <mergeCell ref="E36:E37"/>
    <mergeCell ref="H36:H37"/>
    <mergeCell ref="M36:M37"/>
    <mergeCell ref="N36:N37"/>
    <mergeCell ref="R36:R37"/>
    <mergeCell ref="S36:S37"/>
    <mergeCell ref="T36:T37"/>
    <mergeCell ref="L38:L39"/>
    <mergeCell ref="T38:T39"/>
    <mergeCell ref="M38:M39"/>
    <mergeCell ref="N38:N39"/>
    <mergeCell ref="R38:R39"/>
    <mergeCell ref="S38:S39"/>
  </mergeCells>
  <phoneticPr fontId="2"/>
  <pageMargins left="0.82677165354330717" right="0.51181102362204722" top="0.9055118110236221" bottom="0.98425196850393704" header="0.51181102362204722" footer="0.51181102362204722"/>
  <pageSetup paperSize="9" scale="6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4">
    <pageSetUpPr fitToPage="1"/>
  </sheetPr>
  <dimension ref="B2:AC43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487" customWidth="1"/>
    <col min="2" max="2" width="3.109375" style="487" customWidth="1"/>
    <col min="3" max="3" width="16.44140625" style="487" customWidth="1"/>
    <col min="4" max="5" width="8.6640625" style="487" customWidth="1"/>
    <col min="6" max="29" width="6.109375" style="487" customWidth="1"/>
    <col min="30" max="30" width="4.6640625" style="487" customWidth="1"/>
    <col min="31" max="16384" width="9" style="487"/>
  </cols>
  <sheetData>
    <row r="2" spans="2:29" ht="14.4" x14ac:dyDescent="0.2">
      <c r="B2" s="488" t="s">
        <v>278</v>
      </c>
    </row>
    <row r="3" spans="2:29" ht="14.4" x14ac:dyDescent="0.2">
      <c r="B3" s="488"/>
      <c r="X3" s="236" t="s">
        <v>219</v>
      </c>
    </row>
    <row r="4" spans="2:29" ht="14.4" x14ac:dyDescent="0.2">
      <c r="B4" s="488"/>
      <c r="X4" s="236" t="s">
        <v>220</v>
      </c>
    </row>
    <row r="5" spans="2:29" ht="8.25" customHeight="1" x14ac:dyDescent="0.2">
      <c r="B5" s="488"/>
      <c r="X5" s="489"/>
    </row>
    <row r="6" spans="2:29" ht="13.8" thickBot="1" x14ac:dyDescent="0.25">
      <c r="B6" s="487" t="s">
        <v>102</v>
      </c>
      <c r="AC6" s="19" t="s">
        <v>103</v>
      </c>
    </row>
    <row r="7" spans="2:29" ht="21" customHeight="1" thickBot="1" x14ac:dyDescent="0.25">
      <c r="B7" s="191"/>
      <c r="C7" s="490"/>
      <c r="D7" s="845" t="s">
        <v>104</v>
      </c>
      <c r="E7" s="1070" t="s">
        <v>105</v>
      </c>
      <c r="F7" s="997" t="s">
        <v>106</v>
      </c>
      <c r="G7" s="998"/>
      <c r="H7" s="998"/>
      <c r="I7" s="998"/>
      <c r="J7" s="998"/>
      <c r="K7" s="998"/>
      <c r="L7" s="998"/>
      <c r="M7" s="998"/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2"/>
      <c r="Y7" s="492"/>
      <c r="Z7" s="492"/>
      <c r="AA7" s="492"/>
      <c r="AB7" s="492"/>
      <c r="AC7" s="508"/>
    </row>
    <row r="8" spans="2:29" ht="21" customHeight="1" x14ac:dyDescent="0.2">
      <c r="B8" s="494"/>
      <c r="C8" s="495"/>
      <c r="D8" s="846"/>
      <c r="E8" s="1068"/>
      <c r="F8" s="999"/>
      <c r="G8" s="1000"/>
      <c r="H8" s="1000"/>
      <c r="I8" s="1000"/>
      <c r="J8" s="1000"/>
      <c r="K8" s="1000"/>
      <c r="L8" s="1000"/>
      <c r="M8" s="1000"/>
      <c r="N8" s="991" t="s">
        <v>107</v>
      </c>
      <c r="O8" s="992"/>
      <c r="P8" s="992"/>
      <c r="Q8" s="992"/>
      <c r="R8" s="992"/>
      <c r="S8" s="992"/>
      <c r="T8" s="992"/>
      <c r="U8" s="993"/>
      <c r="V8" s="991" t="s">
        <v>108</v>
      </c>
      <c r="W8" s="992"/>
      <c r="X8" s="992"/>
      <c r="Y8" s="992"/>
      <c r="Z8" s="992"/>
      <c r="AA8" s="992"/>
      <c r="AB8" s="992"/>
      <c r="AC8" s="993"/>
    </row>
    <row r="9" spans="2:29" ht="21" customHeight="1" x14ac:dyDescent="0.2">
      <c r="B9" s="494"/>
      <c r="C9" s="495"/>
      <c r="D9" s="846"/>
      <c r="E9" s="1068"/>
      <c r="F9" s="1134" t="s">
        <v>221</v>
      </c>
      <c r="G9" s="509"/>
      <c r="H9" s="509"/>
      <c r="I9" s="509"/>
      <c r="J9" s="509"/>
      <c r="K9" s="509"/>
      <c r="L9" s="509"/>
      <c r="M9" s="509"/>
      <c r="N9" s="1134" t="s">
        <v>221</v>
      </c>
      <c r="O9" s="509"/>
      <c r="P9" s="509"/>
      <c r="Q9" s="509"/>
      <c r="R9" s="509"/>
      <c r="S9" s="509"/>
      <c r="T9" s="509"/>
      <c r="U9" s="510"/>
      <c r="V9" s="1134" t="s">
        <v>221</v>
      </c>
      <c r="W9" s="509"/>
      <c r="X9" s="509"/>
      <c r="Y9" s="509"/>
      <c r="Z9" s="509"/>
      <c r="AA9" s="509"/>
      <c r="AB9" s="509"/>
      <c r="AC9" s="510"/>
    </row>
    <row r="10" spans="2:29" ht="42" customHeight="1" x14ac:dyDescent="0.2">
      <c r="B10" s="193"/>
      <c r="C10" s="496"/>
      <c r="D10" s="1001"/>
      <c r="E10" s="1069"/>
      <c r="F10" s="1135"/>
      <c r="G10" s="209" t="s">
        <v>222</v>
      </c>
      <c r="H10" s="209" t="s">
        <v>223</v>
      </c>
      <c r="I10" s="209" t="s">
        <v>112</v>
      </c>
      <c r="J10" s="209" t="s">
        <v>113</v>
      </c>
      <c r="K10" s="209" t="s">
        <v>114</v>
      </c>
      <c r="L10" s="209" t="s">
        <v>224</v>
      </c>
      <c r="M10" s="196" t="s">
        <v>225</v>
      </c>
      <c r="N10" s="1135"/>
      <c r="O10" s="209" t="s">
        <v>222</v>
      </c>
      <c r="P10" s="209" t="s">
        <v>223</v>
      </c>
      <c r="Q10" s="209" t="s">
        <v>112</v>
      </c>
      <c r="R10" s="209" t="s">
        <v>113</v>
      </c>
      <c r="S10" s="209" t="s">
        <v>114</v>
      </c>
      <c r="T10" s="209" t="s">
        <v>224</v>
      </c>
      <c r="U10" s="196" t="s">
        <v>225</v>
      </c>
      <c r="V10" s="1135"/>
      <c r="W10" s="209" t="s">
        <v>222</v>
      </c>
      <c r="X10" s="209" t="s">
        <v>223</v>
      </c>
      <c r="Y10" s="209" t="s">
        <v>112</v>
      </c>
      <c r="Z10" s="209" t="s">
        <v>113</v>
      </c>
      <c r="AA10" s="209" t="s">
        <v>114</v>
      </c>
      <c r="AB10" s="209" t="s">
        <v>224</v>
      </c>
      <c r="AC10" s="196" t="s">
        <v>225</v>
      </c>
    </row>
    <row r="11" spans="2:29" ht="21" customHeight="1" x14ac:dyDescent="0.2">
      <c r="B11" s="915" t="s">
        <v>122</v>
      </c>
      <c r="C11" s="916"/>
      <c r="D11" s="511">
        <v>408</v>
      </c>
      <c r="E11" s="512">
        <v>304</v>
      </c>
      <c r="F11" s="513">
        <v>15</v>
      </c>
      <c r="G11" s="511">
        <v>2</v>
      </c>
      <c r="H11" s="511">
        <v>2</v>
      </c>
      <c r="I11" s="511">
        <v>3</v>
      </c>
      <c r="J11" s="511">
        <v>7</v>
      </c>
      <c r="K11" s="511">
        <v>1</v>
      </c>
      <c r="L11" s="511">
        <v>0</v>
      </c>
      <c r="M11" s="525">
        <v>0</v>
      </c>
      <c r="N11" s="513">
        <v>15</v>
      </c>
      <c r="O11" s="511">
        <v>2</v>
      </c>
      <c r="P11" s="511">
        <v>2</v>
      </c>
      <c r="Q11" s="511">
        <v>3</v>
      </c>
      <c r="R11" s="511">
        <v>7</v>
      </c>
      <c r="S11" s="511">
        <v>1</v>
      </c>
      <c r="T11" s="511">
        <v>0</v>
      </c>
      <c r="U11" s="526">
        <v>0</v>
      </c>
      <c r="V11" s="513">
        <v>0</v>
      </c>
      <c r="W11" s="511">
        <v>0</v>
      </c>
      <c r="X11" s="511">
        <v>0</v>
      </c>
      <c r="Y11" s="511">
        <v>0</v>
      </c>
      <c r="Z11" s="511">
        <v>0</v>
      </c>
      <c r="AA11" s="511">
        <v>0</v>
      </c>
      <c r="AB11" s="511">
        <v>0</v>
      </c>
      <c r="AC11" s="526">
        <v>0</v>
      </c>
    </row>
    <row r="12" spans="2:29" ht="21" customHeight="1" thickBot="1" x14ac:dyDescent="0.25">
      <c r="B12" s="919"/>
      <c r="C12" s="920"/>
      <c r="D12" s="615"/>
      <c r="E12" s="514"/>
      <c r="F12" s="485"/>
      <c r="G12" s="803">
        <v>0.13333333333333333</v>
      </c>
      <c r="H12" s="803">
        <v>0.13333333333333333</v>
      </c>
      <c r="I12" s="803">
        <v>0.2</v>
      </c>
      <c r="J12" s="803">
        <v>0.46666666666666667</v>
      </c>
      <c r="K12" s="803">
        <v>6.6666666666666666E-2</v>
      </c>
      <c r="L12" s="803">
        <v>0</v>
      </c>
      <c r="M12" s="804">
        <v>0</v>
      </c>
      <c r="N12" s="805"/>
      <c r="O12" s="803">
        <v>0.13333333333333333</v>
      </c>
      <c r="P12" s="803">
        <v>0.13333333333333333</v>
      </c>
      <c r="Q12" s="803">
        <v>0.2</v>
      </c>
      <c r="R12" s="803">
        <v>0.46666666666666667</v>
      </c>
      <c r="S12" s="803">
        <v>6.6666666666666666E-2</v>
      </c>
      <c r="T12" s="803">
        <v>0</v>
      </c>
      <c r="U12" s="806">
        <v>0</v>
      </c>
      <c r="V12" s="805"/>
      <c r="W12" s="803">
        <v>0</v>
      </c>
      <c r="X12" s="803">
        <v>0</v>
      </c>
      <c r="Y12" s="803">
        <v>0</v>
      </c>
      <c r="Z12" s="803">
        <v>0</v>
      </c>
      <c r="AA12" s="803">
        <v>0</v>
      </c>
      <c r="AB12" s="803">
        <v>0</v>
      </c>
      <c r="AC12" s="806">
        <v>0</v>
      </c>
    </row>
    <row r="13" spans="2:29" ht="21" customHeight="1" thickTop="1" x14ac:dyDescent="0.2">
      <c r="B13" s="832" t="s">
        <v>45</v>
      </c>
      <c r="C13" s="1003" t="s">
        <v>4</v>
      </c>
      <c r="D13" s="515">
        <v>48</v>
      </c>
      <c r="E13" s="516">
        <v>14</v>
      </c>
      <c r="F13" s="517">
        <v>0</v>
      </c>
      <c r="G13" s="527">
        <v>0</v>
      </c>
      <c r="H13" s="527">
        <v>0</v>
      </c>
      <c r="I13" s="527">
        <v>0</v>
      </c>
      <c r="J13" s="527">
        <v>0</v>
      </c>
      <c r="K13" s="527">
        <v>0</v>
      </c>
      <c r="L13" s="527">
        <v>0</v>
      </c>
      <c r="M13" s="527">
        <v>0</v>
      </c>
      <c r="N13" s="517">
        <v>0</v>
      </c>
      <c r="O13" s="511">
        <v>0</v>
      </c>
      <c r="P13" s="511">
        <v>0</v>
      </c>
      <c r="Q13" s="511">
        <v>0</v>
      </c>
      <c r="R13" s="511">
        <v>0</v>
      </c>
      <c r="S13" s="511">
        <v>0</v>
      </c>
      <c r="T13" s="511">
        <v>0</v>
      </c>
      <c r="U13" s="511">
        <v>0</v>
      </c>
      <c r="V13" s="517">
        <v>0</v>
      </c>
      <c r="W13" s="511">
        <v>0</v>
      </c>
      <c r="X13" s="511">
        <v>0</v>
      </c>
      <c r="Y13" s="511">
        <v>0</v>
      </c>
      <c r="Z13" s="511">
        <v>0</v>
      </c>
      <c r="AA13" s="511">
        <v>0</v>
      </c>
      <c r="AB13" s="511">
        <v>0</v>
      </c>
      <c r="AC13" s="526">
        <v>0</v>
      </c>
    </row>
    <row r="14" spans="2:29" ht="21" customHeight="1" x14ac:dyDescent="0.2">
      <c r="B14" s="833"/>
      <c r="C14" s="846"/>
      <c r="D14" s="614"/>
      <c r="E14" s="514"/>
      <c r="F14" s="521"/>
      <c r="G14" s="799">
        <v>0</v>
      </c>
      <c r="H14" s="799">
        <v>0</v>
      </c>
      <c r="I14" s="799">
        <v>0</v>
      </c>
      <c r="J14" s="799">
        <v>0</v>
      </c>
      <c r="K14" s="807">
        <v>0</v>
      </c>
      <c r="L14" s="799">
        <v>0</v>
      </c>
      <c r="M14" s="808">
        <v>0</v>
      </c>
      <c r="N14" s="802"/>
      <c r="O14" s="799">
        <v>0</v>
      </c>
      <c r="P14" s="799">
        <v>0</v>
      </c>
      <c r="Q14" s="799">
        <v>0</v>
      </c>
      <c r="R14" s="799">
        <v>0</v>
      </c>
      <c r="S14" s="807">
        <v>0</v>
      </c>
      <c r="T14" s="799">
        <v>0</v>
      </c>
      <c r="U14" s="808">
        <v>0</v>
      </c>
      <c r="V14" s="802"/>
      <c r="W14" s="799">
        <v>0</v>
      </c>
      <c r="X14" s="799">
        <v>0</v>
      </c>
      <c r="Y14" s="799">
        <v>0</v>
      </c>
      <c r="Z14" s="799">
        <v>0</v>
      </c>
      <c r="AA14" s="799">
        <v>0</v>
      </c>
      <c r="AB14" s="799">
        <v>0</v>
      </c>
      <c r="AC14" s="809">
        <v>0</v>
      </c>
    </row>
    <row r="15" spans="2:29" ht="21" customHeight="1" x14ac:dyDescent="0.2">
      <c r="B15" s="833"/>
      <c r="C15" s="845" t="s">
        <v>5</v>
      </c>
      <c r="D15" s="518">
        <v>70</v>
      </c>
      <c r="E15" s="512">
        <v>53</v>
      </c>
      <c r="F15" s="513">
        <v>5</v>
      </c>
      <c r="G15" s="511">
        <v>2</v>
      </c>
      <c r="H15" s="511">
        <v>0</v>
      </c>
      <c r="I15" s="511">
        <v>0</v>
      </c>
      <c r="J15" s="511">
        <v>2</v>
      </c>
      <c r="K15" s="511">
        <v>1</v>
      </c>
      <c r="L15" s="511">
        <v>0</v>
      </c>
      <c r="M15" s="525">
        <v>0</v>
      </c>
      <c r="N15" s="513">
        <v>5</v>
      </c>
      <c r="O15" s="511">
        <v>2</v>
      </c>
      <c r="P15" s="511">
        <v>0</v>
      </c>
      <c r="Q15" s="511">
        <v>0</v>
      </c>
      <c r="R15" s="511">
        <v>2</v>
      </c>
      <c r="S15" s="511">
        <v>1</v>
      </c>
      <c r="T15" s="511">
        <v>0</v>
      </c>
      <c r="U15" s="511">
        <v>0</v>
      </c>
      <c r="V15" s="519">
        <v>0</v>
      </c>
      <c r="W15" s="511">
        <v>0</v>
      </c>
      <c r="X15" s="511">
        <v>0</v>
      </c>
      <c r="Y15" s="511">
        <v>0</v>
      </c>
      <c r="Z15" s="511">
        <v>0</v>
      </c>
      <c r="AA15" s="511">
        <v>0</v>
      </c>
      <c r="AB15" s="511">
        <v>0</v>
      </c>
      <c r="AC15" s="526">
        <v>0</v>
      </c>
    </row>
    <row r="16" spans="2:29" ht="21" customHeight="1" x14ac:dyDescent="0.2">
      <c r="B16" s="833"/>
      <c r="C16" s="846"/>
      <c r="D16" s="614"/>
      <c r="E16" s="520"/>
      <c r="F16" s="484"/>
      <c r="G16" s="799">
        <v>0.4</v>
      </c>
      <c r="H16" s="799">
        <v>0</v>
      </c>
      <c r="I16" s="799">
        <v>0</v>
      </c>
      <c r="J16" s="799">
        <v>0.4</v>
      </c>
      <c r="K16" s="807">
        <v>0.2</v>
      </c>
      <c r="L16" s="799">
        <v>0</v>
      </c>
      <c r="M16" s="808">
        <v>0</v>
      </c>
      <c r="N16" s="801"/>
      <c r="O16" s="799">
        <v>0.4</v>
      </c>
      <c r="P16" s="799">
        <v>0</v>
      </c>
      <c r="Q16" s="799">
        <v>0</v>
      </c>
      <c r="R16" s="799">
        <v>0.4</v>
      </c>
      <c r="S16" s="807">
        <v>0.2</v>
      </c>
      <c r="T16" s="799">
        <v>0</v>
      </c>
      <c r="U16" s="808">
        <v>0</v>
      </c>
      <c r="V16" s="801"/>
      <c r="W16" s="799">
        <v>0</v>
      </c>
      <c r="X16" s="799">
        <v>0</v>
      </c>
      <c r="Y16" s="799">
        <v>0</v>
      </c>
      <c r="Z16" s="799">
        <v>0</v>
      </c>
      <c r="AA16" s="799">
        <v>0</v>
      </c>
      <c r="AB16" s="799">
        <v>0</v>
      </c>
      <c r="AC16" s="809">
        <v>0</v>
      </c>
    </row>
    <row r="17" spans="2:29" ht="21" customHeight="1" x14ac:dyDescent="0.2">
      <c r="B17" s="833"/>
      <c r="C17" s="845" t="s">
        <v>48</v>
      </c>
      <c r="D17" s="518">
        <v>24</v>
      </c>
      <c r="E17" s="512">
        <v>14</v>
      </c>
      <c r="F17" s="519">
        <v>0</v>
      </c>
      <c r="G17" s="529">
        <v>0</v>
      </c>
      <c r="H17" s="529">
        <v>0</v>
      </c>
      <c r="I17" s="529">
        <v>0</v>
      </c>
      <c r="J17" s="529">
        <v>0</v>
      </c>
      <c r="K17" s="529">
        <v>0</v>
      </c>
      <c r="L17" s="529">
        <v>0</v>
      </c>
      <c r="M17" s="530">
        <v>0</v>
      </c>
      <c r="N17" s="519">
        <v>0</v>
      </c>
      <c r="O17" s="511">
        <v>0</v>
      </c>
      <c r="P17" s="511">
        <v>0</v>
      </c>
      <c r="Q17" s="511">
        <v>0</v>
      </c>
      <c r="R17" s="511">
        <v>0</v>
      </c>
      <c r="S17" s="511">
        <v>0</v>
      </c>
      <c r="T17" s="511">
        <v>0</v>
      </c>
      <c r="U17" s="511">
        <v>0</v>
      </c>
      <c r="V17" s="519">
        <v>0</v>
      </c>
      <c r="W17" s="511">
        <v>0</v>
      </c>
      <c r="X17" s="511">
        <v>0</v>
      </c>
      <c r="Y17" s="511">
        <v>0</v>
      </c>
      <c r="Z17" s="511">
        <v>0</v>
      </c>
      <c r="AA17" s="511">
        <v>0</v>
      </c>
      <c r="AB17" s="511">
        <v>0</v>
      </c>
      <c r="AC17" s="526">
        <v>0</v>
      </c>
    </row>
    <row r="18" spans="2:29" ht="21" customHeight="1" x14ac:dyDescent="0.2">
      <c r="B18" s="833"/>
      <c r="C18" s="846"/>
      <c r="D18" s="614"/>
      <c r="E18" s="520"/>
      <c r="F18" s="521"/>
      <c r="G18" s="799">
        <v>0</v>
      </c>
      <c r="H18" s="799">
        <v>0</v>
      </c>
      <c r="I18" s="799">
        <v>0</v>
      </c>
      <c r="J18" s="799">
        <v>0</v>
      </c>
      <c r="K18" s="799">
        <v>0</v>
      </c>
      <c r="L18" s="799">
        <v>0</v>
      </c>
      <c r="M18" s="808">
        <v>0</v>
      </c>
      <c r="N18" s="802"/>
      <c r="O18" s="799">
        <v>0</v>
      </c>
      <c r="P18" s="799">
        <v>0</v>
      </c>
      <c r="Q18" s="799">
        <v>0</v>
      </c>
      <c r="R18" s="799">
        <v>0</v>
      </c>
      <c r="S18" s="799">
        <v>0</v>
      </c>
      <c r="T18" s="799">
        <v>0</v>
      </c>
      <c r="U18" s="809">
        <v>0</v>
      </c>
      <c r="V18" s="802"/>
      <c r="W18" s="799">
        <v>0</v>
      </c>
      <c r="X18" s="799">
        <v>0</v>
      </c>
      <c r="Y18" s="799">
        <v>0</v>
      </c>
      <c r="Z18" s="799">
        <v>0</v>
      </c>
      <c r="AA18" s="799">
        <v>0</v>
      </c>
      <c r="AB18" s="799">
        <v>0</v>
      </c>
      <c r="AC18" s="809">
        <v>0</v>
      </c>
    </row>
    <row r="19" spans="2:29" ht="21" customHeight="1" x14ac:dyDescent="0.2">
      <c r="B19" s="833"/>
      <c r="C19" s="845" t="s">
        <v>74</v>
      </c>
      <c r="D19" s="518">
        <v>96</v>
      </c>
      <c r="E19" s="512">
        <v>79</v>
      </c>
      <c r="F19" s="513">
        <v>1</v>
      </c>
      <c r="G19" s="511">
        <v>0</v>
      </c>
      <c r="H19" s="511">
        <v>1</v>
      </c>
      <c r="I19" s="511">
        <v>0</v>
      </c>
      <c r="J19" s="511">
        <v>0</v>
      </c>
      <c r="K19" s="511">
        <v>0</v>
      </c>
      <c r="L19" s="511">
        <v>0</v>
      </c>
      <c r="M19" s="525">
        <v>0</v>
      </c>
      <c r="N19" s="513">
        <v>1</v>
      </c>
      <c r="O19" s="511">
        <v>0</v>
      </c>
      <c r="P19" s="511">
        <v>1</v>
      </c>
      <c r="Q19" s="511">
        <v>0</v>
      </c>
      <c r="R19" s="511">
        <v>0</v>
      </c>
      <c r="S19" s="511">
        <v>0</v>
      </c>
      <c r="T19" s="511">
        <v>0</v>
      </c>
      <c r="U19" s="511">
        <v>0</v>
      </c>
      <c r="V19" s="519">
        <v>0</v>
      </c>
      <c r="W19" s="511">
        <v>0</v>
      </c>
      <c r="X19" s="511">
        <v>0</v>
      </c>
      <c r="Y19" s="511">
        <v>0</v>
      </c>
      <c r="Z19" s="511">
        <v>0</v>
      </c>
      <c r="AA19" s="511">
        <v>0</v>
      </c>
      <c r="AB19" s="511">
        <v>0</v>
      </c>
      <c r="AC19" s="526">
        <v>0</v>
      </c>
    </row>
    <row r="20" spans="2:29" ht="21" customHeight="1" x14ac:dyDescent="0.2">
      <c r="B20" s="833"/>
      <c r="C20" s="846"/>
      <c r="D20" s="614"/>
      <c r="E20" s="520"/>
      <c r="F20" s="484"/>
      <c r="G20" s="799">
        <v>0</v>
      </c>
      <c r="H20" s="799">
        <v>1</v>
      </c>
      <c r="I20" s="799">
        <v>0</v>
      </c>
      <c r="J20" s="799">
        <v>0</v>
      </c>
      <c r="K20" s="800">
        <v>0</v>
      </c>
      <c r="L20" s="800">
        <v>0</v>
      </c>
      <c r="M20" s="800">
        <v>0</v>
      </c>
      <c r="N20" s="801"/>
      <c r="O20" s="799">
        <v>0</v>
      </c>
      <c r="P20" s="799">
        <v>1</v>
      </c>
      <c r="Q20" s="799">
        <v>0</v>
      </c>
      <c r="R20" s="799">
        <v>0</v>
      </c>
      <c r="S20" s="800">
        <v>0</v>
      </c>
      <c r="T20" s="800">
        <v>0</v>
      </c>
      <c r="U20" s="800">
        <v>0</v>
      </c>
      <c r="V20" s="802"/>
      <c r="W20" s="799">
        <v>0</v>
      </c>
      <c r="X20" s="799">
        <v>0</v>
      </c>
      <c r="Y20" s="799">
        <v>0</v>
      </c>
      <c r="Z20" s="799">
        <v>0</v>
      </c>
      <c r="AA20" s="800">
        <v>0</v>
      </c>
      <c r="AB20" s="800">
        <v>0</v>
      </c>
      <c r="AC20" s="800">
        <v>0</v>
      </c>
    </row>
    <row r="21" spans="2:29" ht="21" customHeight="1" x14ac:dyDescent="0.2">
      <c r="B21" s="833"/>
      <c r="C21" s="845" t="s">
        <v>75</v>
      </c>
      <c r="D21" s="518">
        <v>15</v>
      </c>
      <c r="E21" s="512">
        <v>9</v>
      </c>
      <c r="F21" s="519">
        <v>1</v>
      </c>
      <c r="G21" s="529">
        <v>0</v>
      </c>
      <c r="H21" s="529">
        <v>0</v>
      </c>
      <c r="I21" s="529">
        <v>1</v>
      </c>
      <c r="J21" s="529">
        <v>0</v>
      </c>
      <c r="K21" s="529">
        <v>0</v>
      </c>
      <c r="L21" s="529">
        <v>0</v>
      </c>
      <c r="M21" s="530">
        <v>0</v>
      </c>
      <c r="N21" s="519">
        <v>1</v>
      </c>
      <c r="O21" s="511">
        <v>0</v>
      </c>
      <c r="P21" s="511">
        <v>0</v>
      </c>
      <c r="Q21" s="511">
        <v>1</v>
      </c>
      <c r="R21" s="511">
        <v>0</v>
      </c>
      <c r="S21" s="511">
        <v>0</v>
      </c>
      <c r="T21" s="511">
        <v>0</v>
      </c>
      <c r="U21" s="511">
        <v>0</v>
      </c>
      <c r="V21" s="519">
        <v>0</v>
      </c>
      <c r="W21" s="511">
        <v>0</v>
      </c>
      <c r="X21" s="511">
        <v>0</v>
      </c>
      <c r="Y21" s="511">
        <v>0</v>
      </c>
      <c r="Z21" s="511">
        <v>0</v>
      </c>
      <c r="AA21" s="511">
        <v>0</v>
      </c>
      <c r="AB21" s="511">
        <v>0</v>
      </c>
      <c r="AC21" s="526">
        <v>0</v>
      </c>
    </row>
    <row r="22" spans="2:29" ht="21" customHeight="1" x14ac:dyDescent="0.2">
      <c r="B22" s="833"/>
      <c r="C22" s="846"/>
      <c r="D22" s="614"/>
      <c r="E22" s="520"/>
      <c r="F22" s="521"/>
      <c r="G22" s="810">
        <v>0</v>
      </c>
      <c r="H22" s="810">
        <v>0</v>
      </c>
      <c r="I22" s="810">
        <v>1</v>
      </c>
      <c r="J22" s="810">
        <v>0</v>
      </c>
      <c r="K22" s="810">
        <v>0</v>
      </c>
      <c r="L22" s="810">
        <v>0</v>
      </c>
      <c r="M22" s="811">
        <v>0</v>
      </c>
      <c r="N22" s="802"/>
      <c r="O22" s="799">
        <v>0</v>
      </c>
      <c r="P22" s="799">
        <v>0</v>
      </c>
      <c r="Q22" s="799">
        <v>1</v>
      </c>
      <c r="R22" s="799">
        <v>0</v>
      </c>
      <c r="S22" s="799">
        <v>0</v>
      </c>
      <c r="T22" s="799">
        <v>0</v>
      </c>
      <c r="U22" s="809">
        <v>0</v>
      </c>
      <c r="V22" s="802"/>
      <c r="W22" s="799">
        <v>0</v>
      </c>
      <c r="X22" s="799">
        <v>0</v>
      </c>
      <c r="Y22" s="799">
        <v>0</v>
      </c>
      <c r="Z22" s="799">
        <v>0</v>
      </c>
      <c r="AA22" s="799">
        <v>0</v>
      </c>
      <c r="AB22" s="799">
        <v>0</v>
      </c>
      <c r="AC22" s="809">
        <v>0</v>
      </c>
    </row>
    <row r="23" spans="2:29" ht="21" customHeight="1" x14ac:dyDescent="0.2">
      <c r="B23" s="833"/>
      <c r="C23" s="845" t="s">
        <v>8</v>
      </c>
      <c r="D23" s="518">
        <v>155</v>
      </c>
      <c r="E23" s="522">
        <v>135</v>
      </c>
      <c r="F23" s="513">
        <v>8</v>
      </c>
      <c r="G23" s="511">
        <v>0</v>
      </c>
      <c r="H23" s="511">
        <v>1</v>
      </c>
      <c r="I23" s="511">
        <v>2</v>
      </c>
      <c r="J23" s="511">
        <v>5</v>
      </c>
      <c r="K23" s="511">
        <v>0</v>
      </c>
      <c r="L23" s="511">
        <v>0</v>
      </c>
      <c r="M23" s="525">
        <v>0</v>
      </c>
      <c r="N23" s="513">
        <v>8</v>
      </c>
      <c r="O23" s="511">
        <v>0</v>
      </c>
      <c r="P23" s="511">
        <v>1</v>
      </c>
      <c r="Q23" s="511">
        <v>2</v>
      </c>
      <c r="R23" s="511">
        <v>5</v>
      </c>
      <c r="S23" s="511">
        <v>0</v>
      </c>
      <c r="T23" s="511">
        <v>0</v>
      </c>
      <c r="U23" s="511">
        <v>0</v>
      </c>
      <c r="V23" s="519">
        <v>0</v>
      </c>
      <c r="W23" s="511">
        <v>0</v>
      </c>
      <c r="X23" s="511">
        <v>0</v>
      </c>
      <c r="Y23" s="511">
        <v>0</v>
      </c>
      <c r="Z23" s="511">
        <v>0</v>
      </c>
      <c r="AA23" s="511">
        <v>0</v>
      </c>
      <c r="AB23" s="511">
        <v>0</v>
      </c>
      <c r="AC23" s="526">
        <v>0</v>
      </c>
    </row>
    <row r="24" spans="2:29" ht="21" customHeight="1" thickBot="1" x14ac:dyDescent="0.25">
      <c r="B24" s="838"/>
      <c r="C24" s="1002"/>
      <c r="D24" s="614"/>
      <c r="E24" s="523"/>
      <c r="F24" s="485"/>
      <c r="G24" s="812">
        <v>0</v>
      </c>
      <c r="H24" s="812">
        <v>0.125</v>
      </c>
      <c r="I24" s="812">
        <v>0.25</v>
      </c>
      <c r="J24" s="812">
        <v>0.625</v>
      </c>
      <c r="K24" s="813">
        <v>0</v>
      </c>
      <c r="L24" s="812">
        <v>0</v>
      </c>
      <c r="M24" s="814">
        <v>0</v>
      </c>
      <c r="N24" s="805"/>
      <c r="O24" s="812">
        <v>0</v>
      </c>
      <c r="P24" s="812">
        <v>0.125</v>
      </c>
      <c r="Q24" s="812">
        <v>0.25</v>
      </c>
      <c r="R24" s="812">
        <v>0.625</v>
      </c>
      <c r="S24" s="813">
        <v>0</v>
      </c>
      <c r="T24" s="812">
        <v>0</v>
      </c>
      <c r="U24" s="814">
        <v>0</v>
      </c>
      <c r="V24" s="805"/>
      <c r="W24" s="812">
        <v>0</v>
      </c>
      <c r="X24" s="812">
        <v>0</v>
      </c>
      <c r="Y24" s="812">
        <v>0</v>
      </c>
      <c r="Z24" s="812">
        <v>0</v>
      </c>
      <c r="AA24" s="813">
        <v>0</v>
      </c>
      <c r="AB24" s="812">
        <v>0</v>
      </c>
      <c r="AC24" s="814">
        <v>0</v>
      </c>
    </row>
    <row r="25" spans="2:29" ht="21" customHeight="1" thickTop="1" x14ac:dyDescent="0.2">
      <c r="B25" s="832" t="s">
        <v>65</v>
      </c>
      <c r="C25" s="846" t="s">
        <v>53</v>
      </c>
      <c r="D25" s="515">
        <v>90</v>
      </c>
      <c r="E25" s="516">
        <v>58</v>
      </c>
      <c r="F25" s="519">
        <v>0</v>
      </c>
      <c r="G25" s="529">
        <v>0</v>
      </c>
      <c r="H25" s="529">
        <v>0</v>
      </c>
      <c r="I25" s="529">
        <v>0</v>
      </c>
      <c r="J25" s="529">
        <v>0</v>
      </c>
      <c r="K25" s="529">
        <v>0</v>
      </c>
      <c r="L25" s="529">
        <v>0</v>
      </c>
      <c r="M25" s="530">
        <v>0</v>
      </c>
      <c r="N25" s="519">
        <v>0</v>
      </c>
      <c r="O25" s="529">
        <v>0</v>
      </c>
      <c r="P25" s="529">
        <v>0</v>
      </c>
      <c r="Q25" s="529">
        <v>0</v>
      </c>
      <c r="R25" s="529">
        <v>0</v>
      </c>
      <c r="S25" s="529">
        <v>0</v>
      </c>
      <c r="T25" s="529">
        <v>0</v>
      </c>
      <c r="U25" s="529">
        <v>0</v>
      </c>
      <c r="V25" s="519">
        <v>0</v>
      </c>
      <c r="W25" s="529">
        <v>0</v>
      </c>
      <c r="X25" s="529">
        <v>0</v>
      </c>
      <c r="Y25" s="529">
        <v>0</v>
      </c>
      <c r="Z25" s="529">
        <v>0</v>
      </c>
      <c r="AA25" s="529">
        <v>0</v>
      </c>
      <c r="AB25" s="529">
        <v>0</v>
      </c>
      <c r="AC25" s="531">
        <v>0</v>
      </c>
    </row>
    <row r="26" spans="2:29" ht="21" customHeight="1" x14ac:dyDescent="0.2">
      <c r="B26" s="833"/>
      <c r="C26" s="846"/>
      <c r="D26" s="614"/>
      <c r="E26" s="524"/>
      <c r="F26" s="521"/>
      <c r="G26" s="799">
        <v>0</v>
      </c>
      <c r="H26" s="799">
        <v>0</v>
      </c>
      <c r="I26" s="799">
        <v>0</v>
      </c>
      <c r="J26" s="799">
        <v>0</v>
      </c>
      <c r="K26" s="807">
        <v>0</v>
      </c>
      <c r="L26" s="799">
        <v>0</v>
      </c>
      <c r="M26" s="808">
        <v>0</v>
      </c>
      <c r="N26" s="802"/>
      <c r="O26" s="799">
        <v>0</v>
      </c>
      <c r="P26" s="799">
        <v>0</v>
      </c>
      <c r="Q26" s="799">
        <v>0</v>
      </c>
      <c r="R26" s="799">
        <v>0</v>
      </c>
      <c r="S26" s="807">
        <v>0</v>
      </c>
      <c r="T26" s="799">
        <v>0</v>
      </c>
      <c r="U26" s="808">
        <v>0</v>
      </c>
      <c r="V26" s="802"/>
      <c r="W26" s="799">
        <v>0</v>
      </c>
      <c r="X26" s="799">
        <v>0</v>
      </c>
      <c r="Y26" s="799">
        <v>0</v>
      </c>
      <c r="Z26" s="799">
        <v>0</v>
      </c>
      <c r="AA26" s="799">
        <v>0</v>
      </c>
      <c r="AB26" s="799">
        <v>0</v>
      </c>
      <c r="AC26" s="809">
        <v>0</v>
      </c>
    </row>
    <row r="27" spans="2:29" ht="21" customHeight="1" x14ac:dyDescent="0.2">
      <c r="B27" s="833"/>
      <c r="C27" s="845" t="s">
        <v>54</v>
      </c>
      <c r="D27" s="518">
        <v>166</v>
      </c>
      <c r="E27" s="512">
        <v>116</v>
      </c>
      <c r="F27" s="513">
        <v>2</v>
      </c>
      <c r="G27" s="511">
        <v>2</v>
      </c>
      <c r="H27" s="511">
        <v>0</v>
      </c>
      <c r="I27" s="511">
        <v>0</v>
      </c>
      <c r="J27" s="511">
        <v>0</v>
      </c>
      <c r="K27" s="511">
        <v>0</v>
      </c>
      <c r="L27" s="511">
        <v>0</v>
      </c>
      <c r="M27" s="525">
        <v>0</v>
      </c>
      <c r="N27" s="513">
        <v>2</v>
      </c>
      <c r="O27" s="511">
        <v>2</v>
      </c>
      <c r="P27" s="511">
        <v>0</v>
      </c>
      <c r="Q27" s="511">
        <v>0</v>
      </c>
      <c r="R27" s="511">
        <v>0</v>
      </c>
      <c r="S27" s="511">
        <v>0</v>
      </c>
      <c r="T27" s="511">
        <v>0</v>
      </c>
      <c r="U27" s="511">
        <v>0</v>
      </c>
      <c r="V27" s="513">
        <v>0</v>
      </c>
      <c r="W27" s="511">
        <v>0</v>
      </c>
      <c r="X27" s="511">
        <v>0</v>
      </c>
      <c r="Y27" s="511">
        <v>0</v>
      </c>
      <c r="Z27" s="511">
        <v>0</v>
      </c>
      <c r="AA27" s="511">
        <v>0</v>
      </c>
      <c r="AB27" s="511">
        <v>0</v>
      </c>
      <c r="AC27" s="526">
        <v>0</v>
      </c>
    </row>
    <row r="28" spans="2:29" ht="21" customHeight="1" x14ac:dyDescent="0.2">
      <c r="B28" s="833"/>
      <c r="C28" s="846"/>
      <c r="D28" s="614"/>
      <c r="E28" s="520"/>
      <c r="F28" s="484"/>
      <c r="G28" s="799">
        <v>1</v>
      </c>
      <c r="H28" s="799">
        <v>0</v>
      </c>
      <c r="I28" s="799">
        <v>0</v>
      </c>
      <c r="J28" s="799">
        <v>0</v>
      </c>
      <c r="K28" s="807">
        <v>0</v>
      </c>
      <c r="L28" s="799">
        <v>0</v>
      </c>
      <c r="M28" s="808">
        <v>0</v>
      </c>
      <c r="N28" s="801"/>
      <c r="O28" s="799">
        <v>1</v>
      </c>
      <c r="P28" s="799">
        <v>0</v>
      </c>
      <c r="Q28" s="799">
        <v>0</v>
      </c>
      <c r="R28" s="799">
        <v>0</v>
      </c>
      <c r="S28" s="807">
        <v>0</v>
      </c>
      <c r="T28" s="799">
        <v>0</v>
      </c>
      <c r="U28" s="808">
        <v>0</v>
      </c>
      <c r="V28" s="802"/>
      <c r="W28" s="799">
        <v>0</v>
      </c>
      <c r="X28" s="799">
        <v>0</v>
      </c>
      <c r="Y28" s="799">
        <v>0</v>
      </c>
      <c r="Z28" s="799">
        <v>0</v>
      </c>
      <c r="AA28" s="799">
        <v>0</v>
      </c>
      <c r="AB28" s="799">
        <v>0</v>
      </c>
      <c r="AC28" s="809">
        <v>0</v>
      </c>
    </row>
    <row r="29" spans="2:29" ht="21" customHeight="1" x14ac:dyDescent="0.2">
      <c r="B29" s="833"/>
      <c r="C29" s="845" t="s">
        <v>55</v>
      </c>
      <c r="D29" s="518">
        <v>51</v>
      </c>
      <c r="E29" s="512">
        <v>44</v>
      </c>
      <c r="F29" s="513">
        <v>1</v>
      </c>
      <c r="G29" s="511">
        <v>0</v>
      </c>
      <c r="H29" s="511">
        <v>0</v>
      </c>
      <c r="I29" s="511">
        <v>0</v>
      </c>
      <c r="J29" s="511">
        <v>1</v>
      </c>
      <c r="K29" s="511">
        <v>0</v>
      </c>
      <c r="L29" s="511">
        <v>0</v>
      </c>
      <c r="M29" s="525">
        <v>0</v>
      </c>
      <c r="N29" s="513">
        <v>1</v>
      </c>
      <c r="O29" s="511">
        <v>0</v>
      </c>
      <c r="P29" s="511">
        <v>0</v>
      </c>
      <c r="Q29" s="511">
        <v>0</v>
      </c>
      <c r="R29" s="511">
        <v>1</v>
      </c>
      <c r="S29" s="511">
        <v>0</v>
      </c>
      <c r="T29" s="511">
        <v>0</v>
      </c>
      <c r="U29" s="511">
        <v>0</v>
      </c>
      <c r="V29" s="513">
        <v>0</v>
      </c>
      <c r="W29" s="511">
        <v>0</v>
      </c>
      <c r="X29" s="511">
        <v>0</v>
      </c>
      <c r="Y29" s="511">
        <v>0</v>
      </c>
      <c r="Z29" s="511">
        <v>0</v>
      </c>
      <c r="AA29" s="511">
        <v>0</v>
      </c>
      <c r="AB29" s="511">
        <v>0</v>
      </c>
      <c r="AC29" s="526">
        <v>0</v>
      </c>
    </row>
    <row r="30" spans="2:29" ht="21" customHeight="1" x14ac:dyDescent="0.2">
      <c r="B30" s="833"/>
      <c r="C30" s="846"/>
      <c r="D30" s="614"/>
      <c r="E30" s="520"/>
      <c r="F30" s="484"/>
      <c r="G30" s="799">
        <v>0</v>
      </c>
      <c r="H30" s="799">
        <v>0</v>
      </c>
      <c r="I30" s="799">
        <v>0</v>
      </c>
      <c r="J30" s="799">
        <v>1</v>
      </c>
      <c r="K30" s="799">
        <v>0</v>
      </c>
      <c r="L30" s="799">
        <v>0</v>
      </c>
      <c r="M30" s="808">
        <v>0</v>
      </c>
      <c r="N30" s="801"/>
      <c r="O30" s="799">
        <v>0</v>
      </c>
      <c r="P30" s="799">
        <v>0</v>
      </c>
      <c r="Q30" s="799">
        <v>0</v>
      </c>
      <c r="R30" s="799">
        <v>1</v>
      </c>
      <c r="S30" s="799">
        <v>0</v>
      </c>
      <c r="T30" s="799">
        <v>0</v>
      </c>
      <c r="U30" s="799">
        <v>0</v>
      </c>
      <c r="V30" s="802"/>
      <c r="W30" s="799">
        <v>0</v>
      </c>
      <c r="X30" s="799">
        <v>0</v>
      </c>
      <c r="Y30" s="799">
        <v>0</v>
      </c>
      <c r="Z30" s="799">
        <v>0</v>
      </c>
      <c r="AA30" s="799">
        <v>0</v>
      </c>
      <c r="AB30" s="799">
        <v>0</v>
      </c>
      <c r="AC30" s="809">
        <v>0</v>
      </c>
    </row>
    <row r="31" spans="2:29" ht="21" customHeight="1" x14ac:dyDescent="0.2">
      <c r="B31" s="833"/>
      <c r="C31" s="845" t="s">
        <v>56</v>
      </c>
      <c r="D31" s="518">
        <v>36</v>
      </c>
      <c r="E31" s="512">
        <v>29</v>
      </c>
      <c r="F31" s="519">
        <v>1</v>
      </c>
      <c r="G31" s="529">
        <v>0</v>
      </c>
      <c r="H31" s="529">
        <v>0</v>
      </c>
      <c r="I31" s="529">
        <v>0</v>
      </c>
      <c r="J31" s="529">
        <v>1</v>
      </c>
      <c r="K31" s="529">
        <v>0</v>
      </c>
      <c r="L31" s="529">
        <v>0</v>
      </c>
      <c r="M31" s="530">
        <v>0</v>
      </c>
      <c r="N31" s="519">
        <v>1</v>
      </c>
      <c r="O31" s="511">
        <v>0</v>
      </c>
      <c r="P31" s="511">
        <v>0</v>
      </c>
      <c r="Q31" s="511">
        <v>0</v>
      </c>
      <c r="R31" s="511">
        <v>1</v>
      </c>
      <c r="S31" s="511">
        <v>0</v>
      </c>
      <c r="T31" s="511">
        <v>0</v>
      </c>
      <c r="U31" s="511">
        <v>0</v>
      </c>
      <c r="V31" s="513">
        <v>0</v>
      </c>
      <c r="W31" s="511">
        <v>0</v>
      </c>
      <c r="X31" s="511">
        <v>0</v>
      </c>
      <c r="Y31" s="511">
        <v>0</v>
      </c>
      <c r="Z31" s="511">
        <v>0</v>
      </c>
      <c r="AA31" s="511">
        <v>0</v>
      </c>
      <c r="AB31" s="511">
        <v>0</v>
      </c>
      <c r="AC31" s="526">
        <v>0</v>
      </c>
    </row>
    <row r="32" spans="2:29" ht="21" customHeight="1" x14ac:dyDescent="0.2">
      <c r="B32" s="833"/>
      <c r="C32" s="846"/>
      <c r="D32" s="614"/>
      <c r="E32" s="520"/>
      <c r="F32" s="486"/>
      <c r="G32" s="799">
        <v>0</v>
      </c>
      <c r="H32" s="799">
        <v>0</v>
      </c>
      <c r="I32" s="799">
        <v>0</v>
      </c>
      <c r="J32" s="799">
        <v>1</v>
      </c>
      <c r="K32" s="807">
        <v>0</v>
      </c>
      <c r="L32" s="799">
        <v>0</v>
      </c>
      <c r="M32" s="808">
        <v>0</v>
      </c>
      <c r="N32" s="815"/>
      <c r="O32" s="799">
        <v>0</v>
      </c>
      <c r="P32" s="799">
        <v>0</v>
      </c>
      <c r="Q32" s="799">
        <v>0</v>
      </c>
      <c r="R32" s="799">
        <v>1</v>
      </c>
      <c r="S32" s="807">
        <v>0</v>
      </c>
      <c r="T32" s="799">
        <v>0</v>
      </c>
      <c r="U32" s="808">
        <v>0</v>
      </c>
      <c r="V32" s="815"/>
      <c r="W32" s="799">
        <v>0</v>
      </c>
      <c r="X32" s="799">
        <v>0</v>
      </c>
      <c r="Y32" s="799">
        <v>0</v>
      </c>
      <c r="Z32" s="799">
        <v>0</v>
      </c>
      <c r="AA32" s="799">
        <v>0</v>
      </c>
      <c r="AB32" s="799">
        <v>0</v>
      </c>
      <c r="AC32" s="809">
        <v>0</v>
      </c>
    </row>
    <row r="33" spans="2:29" ht="21" customHeight="1" x14ac:dyDescent="0.2">
      <c r="B33" s="833"/>
      <c r="C33" s="845" t="s">
        <v>57</v>
      </c>
      <c r="D33" s="518">
        <v>28</v>
      </c>
      <c r="E33" s="512">
        <v>26</v>
      </c>
      <c r="F33" s="513">
        <v>4</v>
      </c>
      <c r="G33" s="511">
        <v>0</v>
      </c>
      <c r="H33" s="511">
        <v>2</v>
      </c>
      <c r="I33" s="511">
        <v>1</v>
      </c>
      <c r="J33" s="511">
        <v>1</v>
      </c>
      <c r="K33" s="511">
        <v>0</v>
      </c>
      <c r="L33" s="511">
        <v>0</v>
      </c>
      <c r="M33" s="525">
        <v>0</v>
      </c>
      <c r="N33" s="513">
        <v>4</v>
      </c>
      <c r="O33" s="511">
        <v>0</v>
      </c>
      <c r="P33" s="511">
        <v>2</v>
      </c>
      <c r="Q33" s="511">
        <v>1</v>
      </c>
      <c r="R33" s="511">
        <v>1</v>
      </c>
      <c r="S33" s="511">
        <v>0</v>
      </c>
      <c r="T33" s="511">
        <v>0</v>
      </c>
      <c r="U33" s="511">
        <v>0</v>
      </c>
      <c r="V33" s="513">
        <v>0</v>
      </c>
      <c r="W33" s="511">
        <v>0</v>
      </c>
      <c r="X33" s="511">
        <v>0</v>
      </c>
      <c r="Y33" s="511">
        <v>0</v>
      </c>
      <c r="Z33" s="511">
        <v>0</v>
      </c>
      <c r="AA33" s="511">
        <v>0</v>
      </c>
      <c r="AB33" s="511">
        <v>0</v>
      </c>
      <c r="AC33" s="526">
        <v>0</v>
      </c>
    </row>
    <row r="34" spans="2:29" ht="21" customHeight="1" x14ac:dyDescent="0.2">
      <c r="B34" s="833"/>
      <c r="C34" s="1001"/>
      <c r="D34" s="614"/>
      <c r="E34" s="520"/>
      <c r="F34" s="484"/>
      <c r="G34" s="799">
        <v>0</v>
      </c>
      <c r="H34" s="799">
        <v>0.5</v>
      </c>
      <c r="I34" s="799">
        <v>0.25</v>
      </c>
      <c r="J34" s="799">
        <v>0.25</v>
      </c>
      <c r="K34" s="807">
        <v>0</v>
      </c>
      <c r="L34" s="799">
        <v>0</v>
      </c>
      <c r="M34" s="808">
        <v>0</v>
      </c>
      <c r="N34" s="801"/>
      <c r="O34" s="799">
        <v>0</v>
      </c>
      <c r="P34" s="799">
        <v>0.5</v>
      </c>
      <c r="Q34" s="799">
        <v>0.25</v>
      </c>
      <c r="R34" s="799">
        <v>0.25</v>
      </c>
      <c r="S34" s="807">
        <v>0</v>
      </c>
      <c r="T34" s="799">
        <v>0</v>
      </c>
      <c r="U34" s="808">
        <v>0</v>
      </c>
      <c r="V34" s="802"/>
      <c r="W34" s="799">
        <v>0</v>
      </c>
      <c r="X34" s="799">
        <v>0</v>
      </c>
      <c r="Y34" s="799">
        <v>0</v>
      </c>
      <c r="Z34" s="799">
        <v>0</v>
      </c>
      <c r="AA34" s="807">
        <v>0</v>
      </c>
      <c r="AB34" s="799">
        <v>0</v>
      </c>
      <c r="AC34" s="809">
        <v>0</v>
      </c>
    </row>
    <row r="35" spans="2:29" ht="21" customHeight="1" x14ac:dyDescent="0.2">
      <c r="B35" s="833"/>
      <c r="C35" s="846" t="s">
        <v>58</v>
      </c>
      <c r="D35" s="518">
        <v>37</v>
      </c>
      <c r="E35" s="512">
        <v>31</v>
      </c>
      <c r="F35" s="513">
        <v>7</v>
      </c>
      <c r="G35" s="511">
        <v>0</v>
      </c>
      <c r="H35" s="511">
        <v>0</v>
      </c>
      <c r="I35" s="511">
        <v>2</v>
      </c>
      <c r="J35" s="511">
        <v>4</v>
      </c>
      <c r="K35" s="511">
        <v>1</v>
      </c>
      <c r="L35" s="511">
        <v>0</v>
      </c>
      <c r="M35" s="525">
        <v>0</v>
      </c>
      <c r="N35" s="513">
        <v>7</v>
      </c>
      <c r="O35" s="511">
        <v>0</v>
      </c>
      <c r="P35" s="511">
        <v>0</v>
      </c>
      <c r="Q35" s="511">
        <v>2</v>
      </c>
      <c r="R35" s="511">
        <v>4</v>
      </c>
      <c r="S35" s="511">
        <v>1</v>
      </c>
      <c r="T35" s="511">
        <v>0</v>
      </c>
      <c r="U35" s="511">
        <v>0</v>
      </c>
      <c r="V35" s="513">
        <v>0</v>
      </c>
      <c r="W35" s="511">
        <v>0</v>
      </c>
      <c r="X35" s="511">
        <v>0</v>
      </c>
      <c r="Y35" s="511">
        <v>0</v>
      </c>
      <c r="Z35" s="511">
        <v>0</v>
      </c>
      <c r="AA35" s="511">
        <v>0</v>
      </c>
      <c r="AB35" s="511">
        <v>0</v>
      </c>
      <c r="AC35" s="526">
        <v>0</v>
      </c>
    </row>
    <row r="36" spans="2:29" ht="21" customHeight="1" thickBot="1" x14ac:dyDescent="0.25">
      <c r="B36" s="833"/>
      <c r="C36" s="1002"/>
      <c r="D36" s="616"/>
      <c r="E36" s="514"/>
      <c r="F36" s="485"/>
      <c r="G36" s="812">
        <v>0</v>
      </c>
      <c r="H36" s="812">
        <v>0</v>
      </c>
      <c r="I36" s="812">
        <v>0.2857142857142857</v>
      </c>
      <c r="J36" s="812">
        <v>0.5714285714285714</v>
      </c>
      <c r="K36" s="813">
        <v>0.14285714285714285</v>
      </c>
      <c r="L36" s="812">
        <v>0</v>
      </c>
      <c r="M36" s="814">
        <v>0</v>
      </c>
      <c r="N36" s="805"/>
      <c r="O36" s="812">
        <v>0</v>
      </c>
      <c r="P36" s="812">
        <v>0</v>
      </c>
      <c r="Q36" s="812">
        <v>0.2857142857142857</v>
      </c>
      <c r="R36" s="812">
        <v>0.5714285714285714</v>
      </c>
      <c r="S36" s="813">
        <v>0.14285714285714285</v>
      </c>
      <c r="T36" s="812">
        <v>0</v>
      </c>
      <c r="U36" s="814">
        <v>0</v>
      </c>
      <c r="V36" s="805"/>
      <c r="W36" s="812">
        <v>0</v>
      </c>
      <c r="X36" s="812">
        <v>0</v>
      </c>
      <c r="Y36" s="812">
        <v>0</v>
      </c>
      <c r="Z36" s="812">
        <v>0</v>
      </c>
      <c r="AA36" s="813">
        <v>0</v>
      </c>
      <c r="AB36" s="812">
        <v>0</v>
      </c>
      <c r="AC36" s="814">
        <v>0</v>
      </c>
    </row>
    <row r="37" spans="2:29" ht="21" customHeight="1" thickTop="1" x14ac:dyDescent="0.2">
      <c r="B37" s="833"/>
      <c r="C37" s="25" t="s">
        <v>59</v>
      </c>
      <c r="D37" s="518">
        <v>281</v>
      </c>
      <c r="E37" s="532">
        <v>215</v>
      </c>
      <c r="F37" s="519">
        <v>8</v>
      </c>
      <c r="G37" s="529">
        <v>2</v>
      </c>
      <c r="H37" s="529">
        <v>2</v>
      </c>
      <c r="I37" s="529">
        <v>1</v>
      </c>
      <c r="J37" s="529">
        <v>3</v>
      </c>
      <c r="K37" s="529">
        <v>0</v>
      </c>
      <c r="L37" s="529">
        <v>0</v>
      </c>
      <c r="M37" s="530">
        <v>0</v>
      </c>
      <c r="N37" s="519">
        <v>8</v>
      </c>
      <c r="O37" s="529">
        <v>2</v>
      </c>
      <c r="P37" s="529">
        <v>2</v>
      </c>
      <c r="Q37" s="529">
        <v>1</v>
      </c>
      <c r="R37" s="529">
        <v>3</v>
      </c>
      <c r="S37" s="529">
        <v>0</v>
      </c>
      <c r="T37" s="529">
        <v>0</v>
      </c>
      <c r="U37" s="531">
        <v>0</v>
      </c>
      <c r="V37" s="519">
        <v>0</v>
      </c>
      <c r="W37" s="529">
        <v>0</v>
      </c>
      <c r="X37" s="529">
        <v>0</v>
      </c>
      <c r="Y37" s="529">
        <v>0</v>
      </c>
      <c r="Z37" s="529">
        <v>0</v>
      </c>
      <c r="AA37" s="529">
        <v>0</v>
      </c>
      <c r="AB37" s="529">
        <v>0</v>
      </c>
      <c r="AC37" s="531">
        <v>0</v>
      </c>
    </row>
    <row r="38" spans="2:29" ht="21" customHeight="1" x14ac:dyDescent="0.2">
      <c r="B38" s="833"/>
      <c r="C38" s="26" t="s">
        <v>60</v>
      </c>
      <c r="D38" s="614"/>
      <c r="E38" s="514"/>
      <c r="F38" s="484"/>
      <c r="G38" s="799">
        <v>0.25</v>
      </c>
      <c r="H38" s="799">
        <v>0.25</v>
      </c>
      <c r="I38" s="799">
        <v>0.125</v>
      </c>
      <c r="J38" s="799">
        <v>0.375</v>
      </c>
      <c r="K38" s="799">
        <v>0</v>
      </c>
      <c r="L38" s="799">
        <v>0</v>
      </c>
      <c r="M38" s="808">
        <v>0</v>
      </c>
      <c r="N38" s="801"/>
      <c r="O38" s="799">
        <v>0.25</v>
      </c>
      <c r="P38" s="799">
        <v>0.25</v>
      </c>
      <c r="Q38" s="799">
        <v>0.125</v>
      </c>
      <c r="R38" s="799">
        <v>0.375</v>
      </c>
      <c r="S38" s="799">
        <v>0</v>
      </c>
      <c r="T38" s="799">
        <v>0</v>
      </c>
      <c r="U38" s="799">
        <v>0</v>
      </c>
      <c r="V38" s="801"/>
      <c r="W38" s="799">
        <v>0</v>
      </c>
      <c r="X38" s="799">
        <v>0</v>
      </c>
      <c r="Y38" s="799">
        <v>0</v>
      </c>
      <c r="Z38" s="799">
        <v>0</v>
      </c>
      <c r="AA38" s="799">
        <v>0</v>
      </c>
      <c r="AB38" s="799">
        <v>0</v>
      </c>
      <c r="AC38" s="809">
        <v>0</v>
      </c>
    </row>
    <row r="39" spans="2:29" ht="21" customHeight="1" x14ac:dyDescent="0.2">
      <c r="B39" s="833"/>
      <c r="C39" s="25" t="s">
        <v>59</v>
      </c>
      <c r="D39" s="518">
        <v>152</v>
      </c>
      <c r="E39" s="533">
        <v>130</v>
      </c>
      <c r="F39" s="519">
        <v>13</v>
      </c>
      <c r="G39" s="529">
        <v>0</v>
      </c>
      <c r="H39" s="529">
        <v>2</v>
      </c>
      <c r="I39" s="529">
        <v>3</v>
      </c>
      <c r="J39" s="529">
        <v>7</v>
      </c>
      <c r="K39" s="529">
        <v>1</v>
      </c>
      <c r="L39" s="529">
        <v>0</v>
      </c>
      <c r="M39" s="530">
        <v>0</v>
      </c>
      <c r="N39" s="519">
        <v>13</v>
      </c>
      <c r="O39" s="529">
        <v>0</v>
      </c>
      <c r="P39" s="529">
        <v>2</v>
      </c>
      <c r="Q39" s="529">
        <v>3</v>
      </c>
      <c r="R39" s="529">
        <v>7</v>
      </c>
      <c r="S39" s="529">
        <v>1</v>
      </c>
      <c r="T39" s="529">
        <v>0</v>
      </c>
      <c r="U39" s="531">
        <v>0</v>
      </c>
      <c r="V39" s="519">
        <v>0</v>
      </c>
      <c r="W39" s="529">
        <v>0</v>
      </c>
      <c r="X39" s="529">
        <v>0</v>
      </c>
      <c r="Y39" s="529">
        <v>0</v>
      </c>
      <c r="Z39" s="529">
        <v>0</v>
      </c>
      <c r="AA39" s="529">
        <v>0</v>
      </c>
      <c r="AB39" s="529">
        <v>0</v>
      </c>
      <c r="AC39" s="531">
        <v>0</v>
      </c>
    </row>
    <row r="40" spans="2:29" ht="21" customHeight="1" thickBot="1" x14ac:dyDescent="0.25">
      <c r="B40" s="834"/>
      <c r="C40" s="26" t="s">
        <v>61</v>
      </c>
      <c r="D40" s="614"/>
      <c r="E40" s="520"/>
      <c r="F40" s="462"/>
      <c r="G40" s="816">
        <v>0</v>
      </c>
      <c r="H40" s="816">
        <v>0.15384615384615385</v>
      </c>
      <c r="I40" s="816">
        <v>0.23076923076923078</v>
      </c>
      <c r="J40" s="816">
        <v>0.53846153846153844</v>
      </c>
      <c r="K40" s="816">
        <v>7.6923076923076927E-2</v>
      </c>
      <c r="L40" s="816">
        <v>0</v>
      </c>
      <c r="M40" s="817">
        <v>0</v>
      </c>
      <c r="N40" s="818"/>
      <c r="O40" s="816">
        <v>0</v>
      </c>
      <c r="P40" s="816">
        <v>0.15384615384615385</v>
      </c>
      <c r="Q40" s="816">
        <v>0.23076923076923078</v>
      </c>
      <c r="R40" s="816">
        <v>0.53846153846153844</v>
      </c>
      <c r="S40" s="819">
        <v>7.6923076923076927E-2</v>
      </c>
      <c r="T40" s="816">
        <v>0</v>
      </c>
      <c r="U40" s="820">
        <v>0</v>
      </c>
      <c r="V40" s="818"/>
      <c r="W40" s="816">
        <v>0</v>
      </c>
      <c r="X40" s="816">
        <v>0</v>
      </c>
      <c r="Y40" s="816">
        <v>0</v>
      </c>
      <c r="Z40" s="816">
        <v>0</v>
      </c>
      <c r="AA40" s="819">
        <v>0</v>
      </c>
      <c r="AB40" s="816">
        <v>0</v>
      </c>
      <c r="AC40" s="820">
        <v>0</v>
      </c>
    </row>
    <row r="43" spans="2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2"/>
  <pageMargins left="0.9055118110236221" right="0.19685039370078741" top="0.6692913385826772" bottom="0.55118110236220474" header="0.35433070866141736" footer="0.19685039370078741"/>
  <pageSetup paperSize="9" scale="68" firstPageNumber="35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5">
    <pageSetUpPr fitToPage="1"/>
  </sheetPr>
  <dimension ref="B2:AC42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487" customWidth="1"/>
    <col min="2" max="2" width="3.109375" style="487" customWidth="1"/>
    <col min="3" max="3" width="16.44140625" style="487" customWidth="1"/>
    <col min="4" max="5" width="8.6640625" style="487" customWidth="1"/>
    <col min="6" max="29" width="6.109375" style="487" customWidth="1"/>
    <col min="30" max="31" width="4.6640625" style="487" customWidth="1"/>
    <col min="32" max="16384" width="9" style="487"/>
  </cols>
  <sheetData>
    <row r="2" spans="2:29" ht="14.4" x14ac:dyDescent="0.2">
      <c r="B2" s="488" t="s">
        <v>280</v>
      </c>
    </row>
    <row r="3" spans="2:29" ht="14.4" x14ac:dyDescent="0.2">
      <c r="B3" s="488"/>
      <c r="X3" s="236" t="s">
        <v>219</v>
      </c>
    </row>
    <row r="4" spans="2:29" ht="14.4" x14ac:dyDescent="0.2">
      <c r="B4" s="488"/>
      <c r="X4" s="236" t="s">
        <v>220</v>
      </c>
    </row>
    <row r="5" spans="2:29" ht="8.25" customHeight="1" x14ac:dyDescent="0.2">
      <c r="B5" s="488"/>
      <c r="X5" s="489"/>
    </row>
    <row r="6" spans="2:29" ht="13.8" thickBot="1" x14ac:dyDescent="0.25">
      <c r="B6" s="487" t="s">
        <v>226</v>
      </c>
      <c r="AC6" s="19" t="s">
        <v>103</v>
      </c>
    </row>
    <row r="7" spans="2:29" ht="21" customHeight="1" thickBot="1" x14ac:dyDescent="0.25">
      <c r="B7" s="191"/>
      <c r="C7" s="490"/>
      <c r="D7" s="845" t="s">
        <v>104</v>
      </c>
      <c r="E7" s="1070" t="s">
        <v>105</v>
      </c>
      <c r="F7" s="997" t="s">
        <v>106</v>
      </c>
      <c r="G7" s="998"/>
      <c r="H7" s="998"/>
      <c r="I7" s="998"/>
      <c r="J7" s="998"/>
      <c r="K7" s="998"/>
      <c r="L7" s="998"/>
      <c r="M7" s="998"/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2"/>
      <c r="Y7" s="492"/>
      <c r="Z7" s="492"/>
      <c r="AA7" s="492"/>
      <c r="AB7" s="492"/>
      <c r="AC7" s="508"/>
    </row>
    <row r="8" spans="2:29" ht="21" customHeight="1" x14ac:dyDescent="0.2">
      <c r="B8" s="494"/>
      <c r="C8" s="495"/>
      <c r="D8" s="846"/>
      <c r="E8" s="1068"/>
      <c r="F8" s="999"/>
      <c r="G8" s="1000"/>
      <c r="H8" s="1000"/>
      <c r="I8" s="1000"/>
      <c r="J8" s="1000"/>
      <c r="K8" s="1000"/>
      <c r="L8" s="1000"/>
      <c r="M8" s="1000"/>
      <c r="N8" s="991" t="s">
        <v>107</v>
      </c>
      <c r="O8" s="992"/>
      <c r="P8" s="992"/>
      <c r="Q8" s="992"/>
      <c r="R8" s="992"/>
      <c r="S8" s="992"/>
      <c r="T8" s="992"/>
      <c r="U8" s="993"/>
      <c r="V8" s="991" t="s">
        <v>108</v>
      </c>
      <c r="W8" s="992"/>
      <c r="X8" s="992"/>
      <c r="Y8" s="992"/>
      <c r="Z8" s="992"/>
      <c r="AA8" s="992"/>
      <c r="AB8" s="992"/>
      <c r="AC8" s="993"/>
    </row>
    <row r="9" spans="2:29" ht="21" customHeight="1" x14ac:dyDescent="0.2">
      <c r="B9" s="494"/>
      <c r="C9" s="495"/>
      <c r="D9" s="846"/>
      <c r="E9" s="1068"/>
      <c r="F9" s="1134" t="s">
        <v>221</v>
      </c>
      <c r="G9" s="509"/>
      <c r="H9" s="509"/>
      <c r="I9" s="509"/>
      <c r="J9" s="509"/>
      <c r="K9" s="509"/>
      <c r="L9" s="509"/>
      <c r="M9" s="509"/>
      <c r="N9" s="1134" t="s">
        <v>221</v>
      </c>
      <c r="O9" s="509"/>
      <c r="P9" s="509"/>
      <c r="Q9" s="509"/>
      <c r="R9" s="509"/>
      <c r="S9" s="509"/>
      <c r="T9" s="509"/>
      <c r="U9" s="510"/>
      <c r="V9" s="1134" t="s">
        <v>221</v>
      </c>
      <c r="W9" s="509"/>
      <c r="X9" s="509"/>
      <c r="Y9" s="509"/>
      <c r="Z9" s="509"/>
      <c r="AA9" s="509"/>
      <c r="AB9" s="509"/>
      <c r="AC9" s="510"/>
    </row>
    <row r="10" spans="2:29" ht="42" customHeight="1" x14ac:dyDescent="0.2">
      <c r="B10" s="193"/>
      <c r="C10" s="496"/>
      <c r="D10" s="1001"/>
      <c r="E10" s="1069"/>
      <c r="F10" s="1135"/>
      <c r="G10" s="209" t="s">
        <v>222</v>
      </c>
      <c r="H10" s="209" t="s">
        <v>223</v>
      </c>
      <c r="I10" s="209" t="s">
        <v>112</v>
      </c>
      <c r="J10" s="209" t="s">
        <v>113</v>
      </c>
      <c r="K10" s="209" t="s">
        <v>114</v>
      </c>
      <c r="L10" s="209" t="s">
        <v>224</v>
      </c>
      <c r="M10" s="196" t="s">
        <v>225</v>
      </c>
      <c r="N10" s="1135"/>
      <c r="O10" s="209" t="s">
        <v>222</v>
      </c>
      <c r="P10" s="209" t="s">
        <v>223</v>
      </c>
      <c r="Q10" s="209" t="s">
        <v>112</v>
      </c>
      <c r="R10" s="209" t="s">
        <v>113</v>
      </c>
      <c r="S10" s="209" t="s">
        <v>114</v>
      </c>
      <c r="T10" s="209" t="s">
        <v>224</v>
      </c>
      <c r="U10" s="196" t="s">
        <v>225</v>
      </c>
      <c r="V10" s="1135"/>
      <c r="W10" s="682" t="s">
        <v>222</v>
      </c>
      <c r="X10" s="682" t="s">
        <v>223</v>
      </c>
      <c r="Y10" s="682" t="s">
        <v>112</v>
      </c>
      <c r="Z10" s="682" t="s">
        <v>113</v>
      </c>
      <c r="AA10" s="682" t="s">
        <v>114</v>
      </c>
      <c r="AB10" s="682" t="s">
        <v>224</v>
      </c>
      <c r="AC10" s="681" t="s">
        <v>225</v>
      </c>
    </row>
    <row r="11" spans="2:29" ht="21" customHeight="1" x14ac:dyDescent="0.2">
      <c r="B11" s="915" t="s">
        <v>122</v>
      </c>
      <c r="C11" s="916"/>
      <c r="D11" s="212">
        <v>380</v>
      </c>
      <c r="E11" s="633">
        <v>171</v>
      </c>
      <c r="F11" s="513">
        <v>3</v>
      </c>
      <c r="G11" s="511">
        <v>1</v>
      </c>
      <c r="H11" s="511">
        <v>0</v>
      </c>
      <c r="I11" s="511">
        <v>1</v>
      </c>
      <c r="J11" s="511">
        <v>1</v>
      </c>
      <c r="K11" s="511">
        <v>0</v>
      </c>
      <c r="L11" s="511">
        <v>0</v>
      </c>
      <c r="M11" s="525">
        <v>0</v>
      </c>
      <c r="N11" s="513">
        <v>3</v>
      </c>
      <c r="O11" s="511">
        <v>1</v>
      </c>
      <c r="P11" s="511">
        <v>0</v>
      </c>
      <c r="Q11" s="511">
        <v>1</v>
      </c>
      <c r="R11" s="511">
        <v>1</v>
      </c>
      <c r="S11" s="511">
        <v>0</v>
      </c>
      <c r="T11" s="511">
        <v>0</v>
      </c>
      <c r="U11" s="526">
        <v>0</v>
      </c>
      <c r="V11" s="513">
        <v>0</v>
      </c>
      <c r="W11" s="511">
        <v>0</v>
      </c>
      <c r="X11" s="511">
        <v>0</v>
      </c>
      <c r="Y11" s="511">
        <v>0</v>
      </c>
      <c r="Z11" s="511">
        <v>0</v>
      </c>
      <c r="AA11" s="511">
        <v>0</v>
      </c>
      <c r="AB11" s="511">
        <v>0</v>
      </c>
      <c r="AC11" s="526">
        <v>0</v>
      </c>
    </row>
    <row r="12" spans="2:29" ht="21" customHeight="1" thickBot="1" x14ac:dyDescent="0.25">
      <c r="B12" s="919"/>
      <c r="C12" s="920"/>
      <c r="D12" s="213"/>
      <c r="E12" s="237"/>
      <c r="F12" s="485"/>
      <c r="G12" s="803">
        <v>0.33333333333333331</v>
      </c>
      <c r="H12" s="803">
        <v>0</v>
      </c>
      <c r="I12" s="803">
        <v>0.33333333333333331</v>
      </c>
      <c r="J12" s="803">
        <v>0.33333333333333331</v>
      </c>
      <c r="K12" s="803">
        <v>0</v>
      </c>
      <c r="L12" s="803">
        <v>0</v>
      </c>
      <c r="M12" s="677">
        <v>0</v>
      </c>
      <c r="N12" s="805"/>
      <c r="O12" s="803">
        <v>0.33333333333333331</v>
      </c>
      <c r="P12" s="803">
        <v>0</v>
      </c>
      <c r="Q12" s="803">
        <v>0.33333333333333331</v>
      </c>
      <c r="R12" s="803">
        <v>0.33333333333333331</v>
      </c>
      <c r="S12" s="803">
        <v>0</v>
      </c>
      <c r="T12" s="803">
        <v>0</v>
      </c>
      <c r="U12" s="677">
        <v>0</v>
      </c>
      <c r="V12" s="805"/>
      <c r="W12" s="803" t="s">
        <v>284</v>
      </c>
      <c r="X12" s="803" t="s">
        <v>284</v>
      </c>
      <c r="Y12" s="803" t="s">
        <v>284</v>
      </c>
      <c r="Z12" s="803" t="s">
        <v>284</v>
      </c>
      <c r="AA12" s="803" t="s">
        <v>284</v>
      </c>
      <c r="AB12" s="803" t="s">
        <v>284</v>
      </c>
      <c r="AC12" s="782" t="s">
        <v>284</v>
      </c>
    </row>
    <row r="13" spans="2:29" ht="21" customHeight="1" thickTop="1" x14ac:dyDescent="0.2">
      <c r="B13" s="832" t="s">
        <v>45</v>
      </c>
      <c r="C13" s="1003" t="s">
        <v>4</v>
      </c>
      <c r="D13" s="44">
        <v>48</v>
      </c>
      <c r="E13" s="351">
        <v>5</v>
      </c>
      <c r="F13" s="517">
        <v>0</v>
      </c>
      <c r="G13" s="527">
        <v>0</v>
      </c>
      <c r="H13" s="527">
        <v>0</v>
      </c>
      <c r="I13" s="527">
        <v>0</v>
      </c>
      <c r="J13" s="527">
        <v>0</v>
      </c>
      <c r="K13" s="527">
        <v>0</v>
      </c>
      <c r="L13" s="527">
        <v>0</v>
      </c>
      <c r="M13" s="527">
        <v>0</v>
      </c>
      <c r="N13" s="517">
        <v>0</v>
      </c>
      <c r="O13" s="527">
        <v>0</v>
      </c>
      <c r="P13" s="527">
        <v>0</v>
      </c>
      <c r="Q13" s="527">
        <v>0</v>
      </c>
      <c r="R13" s="527">
        <v>0</v>
      </c>
      <c r="S13" s="527">
        <v>0</v>
      </c>
      <c r="T13" s="527">
        <v>0</v>
      </c>
      <c r="U13" s="528">
        <v>0</v>
      </c>
      <c r="V13" s="517">
        <v>0</v>
      </c>
      <c r="W13" s="527">
        <v>0</v>
      </c>
      <c r="X13" s="527">
        <v>0</v>
      </c>
      <c r="Y13" s="527">
        <v>0</v>
      </c>
      <c r="Z13" s="527">
        <v>0</v>
      </c>
      <c r="AA13" s="527">
        <v>0</v>
      </c>
      <c r="AB13" s="527">
        <v>0</v>
      </c>
      <c r="AC13" s="528">
        <v>0</v>
      </c>
    </row>
    <row r="14" spans="2:29" ht="21" customHeight="1" x14ac:dyDescent="0.2">
      <c r="B14" s="833"/>
      <c r="C14" s="846"/>
      <c r="D14" s="214"/>
      <c r="E14" s="237"/>
      <c r="F14" s="486"/>
      <c r="G14" s="810" t="s">
        <v>284</v>
      </c>
      <c r="H14" s="810" t="s">
        <v>284</v>
      </c>
      <c r="I14" s="810" t="s">
        <v>284</v>
      </c>
      <c r="J14" s="810" t="s">
        <v>284</v>
      </c>
      <c r="K14" s="821" t="s">
        <v>284</v>
      </c>
      <c r="L14" s="821" t="s">
        <v>284</v>
      </c>
      <c r="M14" s="821" t="s">
        <v>284</v>
      </c>
      <c r="N14" s="815"/>
      <c r="O14" s="810" t="s">
        <v>284</v>
      </c>
      <c r="P14" s="810" t="s">
        <v>284</v>
      </c>
      <c r="Q14" s="810" t="s">
        <v>284</v>
      </c>
      <c r="R14" s="810" t="s">
        <v>284</v>
      </c>
      <c r="S14" s="821" t="s">
        <v>284</v>
      </c>
      <c r="T14" s="821" t="s">
        <v>284</v>
      </c>
      <c r="U14" s="821" t="s">
        <v>284</v>
      </c>
      <c r="V14" s="801"/>
      <c r="W14" s="821" t="s">
        <v>284</v>
      </c>
      <c r="X14" s="821" t="s">
        <v>284</v>
      </c>
      <c r="Y14" s="821" t="s">
        <v>284</v>
      </c>
      <c r="Z14" s="821" t="s">
        <v>284</v>
      </c>
      <c r="AA14" s="821" t="s">
        <v>284</v>
      </c>
      <c r="AB14" s="821" t="s">
        <v>284</v>
      </c>
      <c r="AC14" s="822" t="s">
        <v>284</v>
      </c>
    </row>
    <row r="15" spans="2:29" ht="21" customHeight="1" x14ac:dyDescent="0.2">
      <c r="B15" s="833"/>
      <c r="C15" s="845" t="s">
        <v>5</v>
      </c>
      <c r="D15" s="46">
        <v>64</v>
      </c>
      <c r="E15" s="350">
        <v>34</v>
      </c>
      <c r="F15" s="513">
        <v>2</v>
      </c>
      <c r="G15" s="529">
        <v>1</v>
      </c>
      <c r="H15" s="529">
        <v>0</v>
      </c>
      <c r="I15" s="529">
        <v>0</v>
      </c>
      <c r="J15" s="529">
        <v>1</v>
      </c>
      <c r="K15" s="529">
        <v>0</v>
      </c>
      <c r="L15" s="529">
        <v>0</v>
      </c>
      <c r="M15" s="530">
        <v>0</v>
      </c>
      <c r="N15" s="513">
        <v>2</v>
      </c>
      <c r="O15" s="511">
        <v>1</v>
      </c>
      <c r="P15" s="511">
        <v>0</v>
      </c>
      <c r="Q15" s="511">
        <v>0</v>
      </c>
      <c r="R15" s="511">
        <v>1</v>
      </c>
      <c r="S15" s="511">
        <v>0</v>
      </c>
      <c r="T15" s="511">
        <v>0</v>
      </c>
      <c r="U15" s="526">
        <v>0</v>
      </c>
      <c r="V15" s="519">
        <v>0</v>
      </c>
      <c r="W15" s="511">
        <v>0</v>
      </c>
      <c r="X15" s="511">
        <v>0</v>
      </c>
      <c r="Y15" s="511">
        <v>0</v>
      </c>
      <c r="Z15" s="511">
        <v>0</v>
      </c>
      <c r="AA15" s="511">
        <v>0</v>
      </c>
      <c r="AB15" s="511">
        <v>0</v>
      </c>
      <c r="AC15" s="526">
        <v>0</v>
      </c>
    </row>
    <row r="16" spans="2:29" ht="21" customHeight="1" x14ac:dyDescent="0.2">
      <c r="B16" s="833"/>
      <c r="C16" s="846"/>
      <c r="D16" s="214"/>
      <c r="E16" s="238"/>
      <c r="F16" s="484"/>
      <c r="G16" s="810">
        <v>0.5</v>
      </c>
      <c r="H16" s="810">
        <v>0</v>
      </c>
      <c r="I16" s="810">
        <v>0</v>
      </c>
      <c r="J16" s="810">
        <v>0.5</v>
      </c>
      <c r="K16" s="821">
        <v>0</v>
      </c>
      <c r="L16" s="821">
        <v>0</v>
      </c>
      <c r="M16" s="821">
        <v>0</v>
      </c>
      <c r="N16" s="801"/>
      <c r="O16" s="810">
        <v>0.5</v>
      </c>
      <c r="P16" s="810">
        <v>0</v>
      </c>
      <c r="Q16" s="810">
        <v>0</v>
      </c>
      <c r="R16" s="810">
        <v>0.5</v>
      </c>
      <c r="S16" s="821">
        <v>0</v>
      </c>
      <c r="T16" s="821">
        <v>0</v>
      </c>
      <c r="U16" s="821">
        <v>0</v>
      </c>
      <c r="V16" s="801"/>
      <c r="W16" s="799" t="s">
        <v>284</v>
      </c>
      <c r="X16" s="799" t="s">
        <v>284</v>
      </c>
      <c r="Y16" s="799" t="s">
        <v>284</v>
      </c>
      <c r="Z16" s="799" t="s">
        <v>284</v>
      </c>
      <c r="AA16" s="799" t="s">
        <v>284</v>
      </c>
      <c r="AB16" s="799" t="s">
        <v>284</v>
      </c>
      <c r="AC16" s="783" t="s">
        <v>284</v>
      </c>
    </row>
    <row r="17" spans="2:29" ht="21" customHeight="1" x14ac:dyDescent="0.2">
      <c r="B17" s="833"/>
      <c r="C17" s="845" t="s">
        <v>48</v>
      </c>
      <c r="D17" s="46">
        <v>24</v>
      </c>
      <c r="E17" s="350">
        <v>9</v>
      </c>
      <c r="F17" s="519">
        <v>0</v>
      </c>
      <c r="G17" s="529">
        <v>0</v>
      </c>
      <c r="H17" s="529">
        <v>0</v>
      </c>
      <c r="I17" s="529">
        <v>0</v>
      </c>
      <c r="J17" s="529">
        <v>0</v>
      </c>
      <c r="K17" s="676">
        <v>0</v>
      </c>
      <c r="L17" s="529">
        <v>0</v>
      </c>
      <c r="M17" s="676">
        <v>0</v>
      </c>
      <c r="N17" s="519">
        <v>0</v>
      </c>
      <c r="O17" s="511">
        <v>0</v>
      </c>
      <c r="P17" s="511">
        <v>0</v>
      </c>
      <c r="Q17" s="511">
        <v>0</v>
      </c>
      <c r="R17" s="511">
        <v>0</v>
      </c>
      <c r="S17" s="511">
        <v>0</v>
      </c>
      <c r="T17" s="511">
        <v>0</v>
      </c>
      <c r="U17" s="511">
        <v>0</v>
      </c>
      <c r="V17" s="519">
        <v>0</v>
      </c>
      <c r="W17" s="511">
        <v>0</v>
      </c>
      <c r="X17" s="511">
        <v>0</v>
      </c>
      <c r="Y17" s="511">
        <v>0</v>
      </c>
      <c r="Z17" s="511">
        <v>0</v>
      </c>
      <c r="AA17" s="511">
        <v>0</v>
      </c>
      <c r="AB17" s="511">
        <v>0</v>
      </c>
      <c r="AC17" s="526">
        <v>0</v>
      </c>
    </row>
    <row r="18" spans="2:29" ht="21" customHeight="1" x14ac:dyDescent="0.2">
      <c r="B18" s="833"/>
      <c r="C18" s="846"/>
      <c r="D18" s="214"/>
      <c r="E18" s="238"/>
      <c r="F18" s="486"/>
      <c r="G18" s="799" t="s">
        <v>284</v>
      </c>
      <c r="H18" s="799" t="s">
        <v>284</v>
      </c>
      <c r="I18" s="799" t="s">
        <v>284</v>
      </c>
      <c r="J18" s="799" t="s">
        <v>284</v>
      </c>
      <c r="K18" s="800" t="s">
        <v>284</v>
      </c>
      <c r="L18" s="799" t="s">
        <v>284</v>
      </c>
      <c r="M18" s="799" t="s">
        <v>284</v>
      </c>
      <c r="N18" s="815"/>
      <c r="O18" s="799" t="s">
        <v>284</v>
      </c>
      <c r="P18" s="799" t="s">
        <v>284</v>
      </c>
      <c r="Q18" s="799" t="s">
        <v>284</v>
      </c>
      <c r="R18" s="799" t="s">
        <v>284</v>
      </c>
      <c r="S18" s="799" t="s">
        <v>284</v>
      </c>
      <c r="T18" s="799" t="s">
        <v>284</v>
      </c>
      <c r="U18" s="800" t="s">
        <v>284</v>
      </c>
      <c r="V18" s="802"/>
      <c r="W18" s="799" t="s">
        <v>284</v>
      </c>
      <c r="X18" s="799" t="s">
        <v>284</v>
      </c>
      <c r="Y18" s="799" t="s">
        <v>284</v>
      </c>
      <c r="Z18" s="799" t="s">
        <v>284</v>
      </c>
      <c r="AA18" s="799" t="s">
        <v>284</v>
      </c>
      <c r="AB18" s="799" t="s">
        <v>284</v>
      </c>
      <c r="AC18" s="783" t="s">
        <v>284</v>
      </c>
    </row>
    <row r="19" spans="2:29" ht="21" customHeight="1" x14ac:dyDescent="0.2">
      <c r="B19" s="833"/>
      <c r="C19" s="845" t="s">
        <v>74</v>
      </c>
      <c r="D19" s="46">
        <v>92</v>
      </c>
      <c r="E19" s="350">
        <v>42</v>
      </c>
      <c r="F19" s="513">
        <v>0</v>
      </c>
      <c r="G19" s="511">
        <v>0</v>
      </c>
      <c r="H19" s="511">
        <v>0</v>
      </c>
      <c r="I19" s="511">
        <v>0</v>
      </c>
      <c r="J19" s="511">
        <v>0</v>
      </c>
      <c r="K19" s="511">
        <v>0</v>
      </c>
      <c r="L19" s="511">
        <v>0</v>
      </c>
      <c r="M19" s="525">
        <v>0</v>
      </c>
      <c r="N19" s="513">
        <v>0</v>
      </c>
      <c r="O19" s="511">
        <v>0</v>
      </c>
      <c r="P19" s="511">
        <v>0</v>
      </c>
      <c r="Q19" s="511">
        <v>0</v>
      </c>
      <c r="R19" s="511">
        <v>0</v>
      </c>
      <c r="S19" s="511">
        <v>0</v>
      </c>
      <c r="T19" s="511">
        <v>0</v>
      </c>
      <c r="U19" s="511">
        <v>0</v>
      </c>
      <c r="V19" s="519">
        <v>0</v>
      </c>
      <c r="W19" s="529">
        <v>0</v>
      </c>
      <c r="X19" s="529">
        <v>0</v>
      </c>
      <c r="Y19" s="529">
        <v>0</v>
      </c>
      <c r="Z19" s="529">
        <v>0</v>
      </c>
      <c r="AA19" s="529">
        <v>0</v>
      </c>
      <c r="AB19" s="529">
        <v>0</v>
      </c>
      <c r="AC19" s="531">
        <v>0</v>
      </c>
    </row>
    <row r="20" spans="2:29" ht="21" customHeight="1" x14ac:dyDescent="0.2">
      <c r="B20" s="833"/>
      <c r="C20" s="846"/>
      <c r="D20" s="214"/>
      <c r="E20" s="238"/>
      <c r="F20" s="484"/>
      <c r="G20" s="810" t="s">
        <v>284</v>
      </c>
      <c r="H20" s="810" t="s">
        <v>284</v>
      </c>
      <c r="I20" s="810" t="s">
        <v>284</v>
      </c>
      <c r="J20" s="810" t="s">
        <v>284</v>
      </c>
      <c r="K20" s="821" t="s">
        <v>284</v>
      </c>
      <c r="L20" s="821" t="s">
        <v>284</v>
      </c>
      <c r="M20" s="821" t="s">
        <v>284</v>
      </c>
      <c r="N20" s="801"/>
      <c r="O20" s="810" t="s">
        <v>284</v>
      </c>
      <c r="P20" s="810" t="s">
        <v>284</v>
      </c>
      <c r="Q20" s="810" t="s">
        <v>284</v>
      </c>
      <c r="R20" s="810" t="s">
        <v>284</v>
      </c>
      <c r="S20" s="821" t="s">
        <v>284</v>
      </c>
      <c r="T20" s="821" t="s">
        <v>284</v>
      </c>
      <c r="U20" s="821" t="s">
        <v>284</v>
      </c>
      <c r="V20" s="802"/>
      <c r="W20" s="799" t="s">
        <v>284</v>
      </c>
      <c r="X20" s="799" t="s">
        <v>284</v>
      </c>
      <c r="Y20" s="799" t="s">
        <v>284</v>
      </c>
      <c r="Z20" s="799" t="s">
        <v>284</v>
      </c>
      <c r="AA20" s="799" t="s">
        <v>284</v>
      </c>
      <c r="AB20" s="799" t="s">
        <v>284</v>
      </c>
      <c r="AC20" s="783" t="s">
        <v>284</v>
      </c>
    </row>
    <row r="21" spans="2:29" ht="21" customHeight="1" x14ac:dyDescent="0.2">
      <c r="B21" s="833"/>
      <c r="C21" s="845" t="s">
        <v>75</v>
      </c>
      <c r="D21" s="46">
        <v>15</v>
      </c>
      <c r="E21" s="350">
        <v>3</v>
      </c>
      <c r="F21" s="519">
        <v>0</v>
      </c>
      <c r="G21" s="529">
        <v>0</v>
      </c>
      <c r="H21" s="529">
        <v>0</v>
      </c>
      <c r="I21" s="529">
        <v>0</v>
      </c>
      <c r="J21" s="529">
        <v>0</v>
      </c>
      <c r="K21" s="529">
        <v>0</v>
      </c>
      <c r="L21" s="529">
        <v>0</v>
      </c>
      <c r="M21" s="530">
        <v>0</v>
      </c>
      <c r="N21" s="519">
        <v>0</v>
      </c>
      <c r="O21" s="511">
        <v>0</v>
      </c>
      <c r="P21" s="511">
        <v>0</v>
      </c>
      <c r="Q21" s="511">
        <v>0</v>
      </c>
      <c r="R21" s="511">
        <v>0</v>
      </c>
      <c r="S21" s="511">
        <v>0</v>
      </c>
      <c r="T21" s="511">
        <v>0</v>
      </c>
      <c r="U21" s="511">
        <v>0</v>
      </c>
      <c r="V21" s="519">
        <v>0</v>
      </c>
      <c r="W21" s="529">
        <v>0</v>
      </c>
      <c r="X21" s="529">
        <v>0</v>
      </c>
      <c r="Y21" s="529">
        <v>0</v>
      </c>
      <c r="Z21" s="529">
        <v>0</v>
      </c>
      <c r="AA21" s="529">
        <v>0</v>
      </c>
      <c r="AB21" s="529">
        <v>0</v>
      </c>
      <c r="AC21" s="531">
        <v>0</v>
      </c>
    </row>
    <row r="22" spans="2:29" ht="21" customHeight="1" x14ac:dyDescent="0.2">
      <c r="B22" s="833"/>
      <c r="C22" s="846"/>
      <c r="D22" s="214"/>
      <c r="E22" s="238"/>
      <c r="F22" s="486"/>
      <c r="G22" s="799" t="s">
        <v>284</v>
      </c>
      <c r="H22" s="799" t="s">
        <v>284</v>
      </c>
      <c r="I22" s="799" t="s">
        <v>284</v>
      </c>
      <c r="J22" s="799" t="s">
        <v>284</v>
      </c>
      <c r="K22" s="799" t="s">
        <v>284</v>
      </c>
      <c r="L22" s="799" t="s">
        <v>284</v>
      </c>
      <c r="M22" s="800" t="s">
        <v>284</v>
      </c>
      <c r="N22" s="815"/>
      <c r="O22" s="799" t="s">
        <v>284</v>
      </c>
      <c r="P22" s="799" t="s">
        <v>284</v>
      </c>
      <c r="Q22" s="799" t="s">
        <v>284</v>
      </c>
      <c r="R22" s="799" t="s">
        <v>284</v>
      </c>
      <c r="S22" s="799" t="s">
        <v>284</v>
      </c>
      <c r="T22" s="799" t="s">
        <v>284</v>
      </c>
      <c r="U22" s="800" t="s">
        <v>284</v>
      </c>
      <c r="V22" s="802"/>
      <c r="W22" s="799" t="s">
        <v>284</v>
      </c>
      <c r="X22" s="799" t="s">
        <v>284</v>
      </c>
      <c r="Y22" s="799" t="s">
        <v>284</v>
      </c>
      <c r="Z22" s="799" t="s">
        <v>284</v>
      </c>
      <c r="AA22" s="799" t="s">
        <v>284</v>
      </c>
      <c r="AB22" s="799" t="s">
        <v>284</v>
      </c>
      <c r="AC22" s="783" t="s">
        <v>284</v>
      </c>
    </row>
    <row r="23" spans="2:29" ht="21" customHeight="1" x14ac:dyDescent="0.2">
      <c r="B23" s="833"/>
      <c r="C23" s="845" t="s">
        <v>8</v>
      </c>
      <c r="D23" s="46">
        <v>137</v>
      </c>
      <c r="E23" s="352">
        <v>78</v>
      </c>
      <c r="F23" s="513">
        <v>1</v>
      </c>
      <c r="G23" s="511">
        <v>0</v>
      </c>
      <c r="H23" s="511">
        <v>0</v>
      </c>
      <c r="I23" s="511">
        <v>1</v>
      </c>
      <c r="J23" s="511">
        <v>0</v>
      </c>
      <c r="K23" s="511">
        <v>0</v>
      </c>
      <c r="L23" s="511">
        <v>0</v>
      </c>
      <c r="M23" s="525">
        <v>0</v>
      </c>
      <c r="N23" s="513">
        <v>1</v>
      </c>
      <c r="O23" s="511">
        <v>0</v>
      </c>
      <c r="P23" s="511">
        <v>0</v>
      </c>
      <c r="Q23" s="511">
        <v>1</v>
      </c>
      <c r="R23" s="511">
        <v>0</v>
      </c>
      <c r="S23" s="511">
        <v>0</v>
      </c>
      <c r="T23" s="511">
        <v>0</v>
      </c>
      <c r="U23" s="511">
        <v>0</v>
      </c>
      <c r="V23" s="519">
        <v>0</v>
      </c>
      <c r="W23" s="529">
        <v>0</v>
      </c>
      <c r="X23" s="529">
        <v>0</v>
      </c>
      <c r="Y23" s="529">
        <v>0</v>
      </c>
      <c r="Z23" s="529">
        <v>0</v>
      </c>
      <c r="AA23" s="529">
        <v>0</v>
      </c>
      <c r="AB23" s="529">
        <v>0</v>
      </c>
      <c r="AC23" s="531">
        <v>0</v>
      </c>
    </row>
    <row r="24" spans="2:29" ht="21" customHeight="1" thickBot="1" x14ac:dyDescent="0.25">
      <c r="B24" s="838"/>
      <c r="C24" s="1002"/>
      <c r="D24" s="214"/>
      <c r="E24" s="240"/>
      <c r="F24" s="485"/>
      <c r="G24" s="812">
        <v>0</v>
      </c>
      <c r="H24" s="812">
        <v>0</v>
      </c>
      <c r="I24" s="812">
        <v>1</v>
      </c>
      <c r="J24" s="812">
        <v>0</v>
      </c>
      <c r="K24" s="823">
        <v>0</v>
      </c>
      <c r="L24" s="823">
        <v>0</v>
      </c>
      <c r="M24" s="823">
        <v>0</v>
      </c>
      <c r="N24" s="805"/>
      <c r="O24" s="812">
        <v>0</v>
      </c>
      <c r="P24" s="812">
        <v>0</v>
      </c>
      <c r="Q24" s="812">
        <v>1</v>
      </c>
      <c r="R24" s="812">
        <v>0</v>
      </c>
      <c r="S24" s="823">
        <v>0</v>
      </c>
      <c r="T24" s="823">
        <v>0</v>
      </c>
      <c r="U24" s="823">
        <v>0</v>
      </c>
      <c r="V24" s="805"/>
      <c r="W24" s="803" t="s">
        <v>284</v>
      </c>
      <c r="X24" s="803" t="s">
        <v>284</v>
      </c>
      <c r="Y24" s="803" t="s">
        <v>284</v>
      </c>
      <c r="Z24" s="803" t="s">
        <v>284</v>
      </c>
      <c r="AA24" s="803" t="s">
        <v>284</v>
      </c>
      <c r="AB24" s="803" t="s">
        <v>284</v>
      </c>
      <c r="AC24" s="782" t="s">
        <v>284</v>
      </c>
    </row>
    <row r="25" spans="2:29" ht="21" customHeight="1" thickTop="1" x14ac:dyDescent="0.2">
      <c r="B25" s="832" t="s">
        <v>65</v>
      </c>
      <c r="C25" s="846" t="s">
        <v>53</v>
      </c>
      <c r="D25" s="44">
        <v>78</v>
      </c>
      <c r="E25" s="351">
        <v>18</v>
      </c>
      <c r="F25" s="519">
        <v>0</v>
      </c>
      <c r="G25" s="529">
        <v>0</v>
      </c>
      <c r="H25" s="529">
        <v>0</v>
      </c>
      <c r="I25" s="529">
        <v>0</v>
      </c>
      <c r="J25" s="529">
        <v>0</v>
      </c>
      <c r="K25" s="529">
        <v>0</v>
      </c>
      <c r="L25" s="529">
        <v>0</v>
      </c>
      <c r="M25" s="530">
        <v>0</v>
      </c>
      <c r="N25" s="519">
        <v>0</v>
      </c>
      <c r="O25" s="529">
        <v>0</v>
      </c>
      <c r="P25" s="529">
        <v>0</v>
      </c>
      <c r="Q25" s="529">
        <v>0</v>
      </c>
      <c r="R25" s="529">
        <v>0</v>
      </c>
      <c r="S25" s="529">
        <v>0</v>
      </c>
      <c r="T25" s="529">
        <v>0</v>
      </c>
      <c r="U25" s="531">
        <v>0</v>
      </c>
      <c r="V25" s="519">
        <v>0</v>
      </c>
      <c r="W25" s="527">
        <v>0</v>
      </c>
      <c r="X25" s="527">
        <v>0</v>
      </c>
      <c r="Y25" s="527">
        <v>0</v>
      </c>
      <c r="Z25" s="527">
        <v>0</v>
      </c>
      <c r="AA25" s="527">
        <v>0</v>
      </c>
      <c r="AB25" s="527">
        <v>0</v>
      </c>
      <c r="AC25" s="528">
        <v>0</v>
      </c>
    </row>
    <row r="26" spans="2:29" ht="21" customHeight="1" x14ac:dyDescent="0.2">
      <c r="B26" s="833"/>
      <c r="C26" s="846"/>
      <c r="D26" s="214"/>
      <c r="E26" s="241"/>
      <c r="F26" s="486"/>
      <c r="G26" s="810" t="s">
        <v>284</v>
      </c>
      <c r="H26" s="810" t="s">
        <v>284</v>
      </c>
      <c r="I26" s="810" t="s">
        <v>284</v>
      </c>
      <c r="J26" s="810" t="s">
        <v>284</v>
      </c>
      <c r="K26" s="821" t="s">
        <v>284</v>
      </c>
      <c r="L26" s="821" t="s">
        <v>284</v>
      </c>
      <c r="M26" s="821" t="s">
        <v>284</v>
      </c>
      <c r="N26" s="815"/>
      <c r="O26" s="810" t="s">
        <v>284</v>
      </c>
      <c r="P26" s="810" t="s">
        <v>284</v>
      </c>
      <c r="Q26" s="810" t="s">
        <v>284</v>
      </c>
      <c r="R26" s="810" t="s">
        <v>284</v>
      </c>
      <c r="S26" s="821" t="s">
        <v>284</v>
      </c>
      <c r="T26" s="821" t="s">
        <v>284</v>
      </c>
      <c r="U26" s="821" t="s">
        <v>284</v>
      </c>
      <c r="V26" s="815"/>
      <c r="W26" s="799" t="s">
        <v>284</v>
      </c>
      <c r="X26" s="799" t="s">
        <v>284</v>
      </c>
      <c r="Y26" s="799" t="s">
        <v>284</v>
      </c>
      <c r="Z26" s="799" t="s">
        <v>284</v>
      </c>
      <c r="AA26" s="799" t="s">
        <v>284</v>
      </c>
      <c r="AB26" s="799" t="s">
        <v>284</v>
      </c>
      <c r="AC26" s="783" t="s">
        <v>284</v>
      </c>
    </row>
    <row r="27" spans="2:29" ht="21" customHeight="1" x14ac:dyDescent="0.2">
      <c r="B27" s="833"/>
      <c r="C27" s="845" t="s">
        <v>54</v>
      </c>
      <c r="D27" s="46">
        <v>154</v>
      </c>
      <c r="E27" s="350">
        <v>54</v>
      </c>
      <c r="F27" s="513">
        <v>1</v>
      </c>
      <c r="G27" s="511">
        <v>1</v>
      </c>
      <c r="H27" s="511">
        <v>0</v>
      </c>
      <c r="I27" s="511">
        <v>0</v>
      </c>
      <c r="J27" s="511">
        <v>0</v>
      </c>
      <c r="K27" s="511">
        <v>0</v>
      </c>
      <c r="L27" s="511">
        <v>0</v>
      </c>
      <c r="M27" s="525">
        <v>0</v>
      </c>
      <c r="N27" s="513">
        <v>1</v>
      </c>
      <c r="O27" s="511">
        <v>1</v>
      </c>
      <c r="P27" s="511">
        <v>0</v>
      </c>
      <c r="Q27" s="511">
        <v>0</v>
      </c>
      <c r="R27" s="511">
        <v>0</v>
      </c>
      <c r="S27" s="511">
        <v>0</v>
      </c>
      <c r="T27" s="511">
        <v>0</v>
      </c>
      <c r="U27" s="511">
        <v>0</v>
      </c>
      <c r="V27" s="513">
        <v>0</v>
      </c>
      <c r="W27" s="529">
        <v>0</v>
      </c>
      <c r="X27" s="529">
        <v>0</v>
      </c>
      <c r="Y27" s="529">
        <v>0</v>
      </c>
      <c r="Z27" s="529">
        <v>0</v>
      </c>
      <c r="AA27" s="529">
        <v>0</v>
      </c>
      <c r="AB27" s="529">
        <v>0</v>
      </c>
      <c r="AC27" s="531">
        <v>0</v>
      </c>
    </row>
    <row r="28" spans="2:29" ht="21" customHeight="1" x14ac:dyDescent="0.2">
      <c r="B28" s="833"/>
      <c r="C28" s="846"/>
      <c r="D28" s="214"/>
      <c r="E28" s="238"/>
      <c r="F28" s="484"/>
      <c r="G28" s="810">
        <v>1</v>
      </c>
      <c r="H28" s="810">
        <v>0</v>
      </c>
      <c r="I28" s="810">
        <v>0</v>
      </c>
      <c r="J28" s="810">
        <v>0</v>
      </c>
      <c r="K28" s="821">
        <v>0</v>
      </c>
      <c r="L28" s="821">
        <v>0</v>
      </c>
      <c r="M28" s="821">
        <v>0</v>
      </c>
      <c r="N28" s="801"/>
      <c r="O28" s="810">
        <v>1</v>
      </c>
      <c r="P28" s="810">
        <v>0</v>
      </c>
      <c r="Q28" s="810">
        <v>0</v>
      </c>
      <c r="R28" s="810">
        <v>0</v>
      </c>
      <c r="S28" s="821">
        <v>0</v>
      </c>
      <c r="T28" s="821">
        <v>0</v>
      </c>
      <c r="U28" s="821">
        <v>0</v>
      </c>
      <c r="V28" s="801"/>
      <c r="W28" s="799" t="s">
        <v>284</v>
      </c>
      <c r="X28" s="799" t="s">
        <v>284</v>
      </c>
      <c r="Y28" s="799" t="s">
        <v>284</v>
      </c>
      <c r="Z28" s="799" t="s">
        <v>284</v>
      </c>
      <c r="AA28" s="799" t="s">
        <v>284</v>
      </c>
      <c r="AB28" s="799" t="s">
        <v>284</v>
      </c>
      <c r="AC28" s="783" t="s">
        <v>284</v>
      </c>
    </row>
    <row r="29" spans="2:29" ht="21" customHeight="1" x14ac:dyDescent="0.2">
      <c r="B29" s="833"/>
      <c r="C29" s="845" t="s">
        <v>55</v>
      </c>
      <c r="D29" s="46">
        <v>49</v>
      </c>
      <c r="E29" s="350">
        <v>31</v>
      </c>
      <c r="F29" s="513">
        <v>0</v>
      </c>
      <c r="G29" s="511">
        <v>0</v>
      </c>
      <c r="H29" s="511">
        <v>0</v>
      </c>
      <c r="I29" s="511">
        <v>0</v>
      </c>
      <c r="J29" s="511">
        <v>0</v>
      </c>
      <c r="K29" s="511">
        <v>0</v>
      </c>
      <c r="L29" s="511">
        <v>0</v>
      </c>
      <c r="M29" s="525">
        <v>0</v>
      </c>
      <c r="N29" s="513">
        <v>0</v>
      </c>
      <c r="O29" s="511">
        <v>0</v>
      </c>
      <c r="P29" s="511">
        <v>0</v>
      </c>
      <c r="Q29" s="511">
        <v>0</v>
      </c>
      <c r="R29" s="511">
        <v>0</v>
      </c>
      <c r="S29" s="511">
        <v>0</v>
      </c>
      <c r="T29" s="511">
        <v>0</v>
      </c>
      <c r="U29" s="511">
        <v>0</v>
      </c>
      <c r="V29" s="513">
        <v>0</v>
      </c>
      <c r="W29" s="529">
        <v>0</v>
      </c>
      <c r="X29" s="529">
        <v>0</v>
      </c>
      <c r="Y29" s="529">
        <v>0</v>
      </c>
      <c r="Z29" s="529">
        <v>0</v>
      </c>
      <c r="AA29" s="529">
        <v>0</v>
      </c>
      <c r="AB29" s="529">
        <v>0</v>
      </c>
      <c r="AC29" s="531">
        <v>0</v>
      </c>
    </row>
    <row r="30" spans="2:29" ht="21" customHeight="1" x14ac:dyDescent="0.2">
      <c r="B30" s="833"/>
      <c r="C30" s="846"/>
      <c r="D30" s="214"/>
      <c r="E30" s="238"/>
      <c r="F30" s="484"/>
      <c r="G30" s="799" t="s">
        <v>284</v>
      </c>
      <c r="H30" s="799" t="s">
        <v>284</v>
      </c>
      <c r="I30" s="799" t="s">
        <v>284</v>
      </c>
      <c r="J30" s="799" t="s">
        <v>284</v>
      </c>
      <c r="K30" s="799" t="s">
        <v>284</v>
      </c>
      <c r="L30" s="799" t="s">
        <v>284</v>
      </c>
      <c r="M30" s="799" t="s">
        <v>284</v>
      </c>
      <c r="N30" s="801"/>
      <c r="O30" s="799" t="s">
        <v>284</v>
      </c>
      <c r="P30" s="799" t="s">
        <v>284</v>
      </c>
      <c r="Q30" s="799" t="s">
        <v>284</v>
      </c>
      <c r="R30" s="799" t="s">
        <v>284</v>
      </c>
      <c r="S30" s="799" t="s">
        <v>284</v>
      </c>
      <c r="T30" s="799" t="s">
        <v>284</v>
      </c>
      <c r="U30" s="799" t="s">
        <v>284</v>
      </c>
      <c r="V30" s="801"/>
      <c r="W30" s="799" t="s">
        <v>284</v>
      </c>
      <c r="X30" s="799" t="s">
        <v>284</v>
      </c>
      <c r="Y30" s="799" t="s">
        <v>284</v>
      </c>
      <c r="Z30" s="799" t="s">
        <v>284</v>
      </c>
      <c r="AA30" s="799" t="s">
        <v>284</v>
      </c>
      <c r="AB30" s="799" t="s">
        <v>284</v>
      </c>
      <c r="AC30" s="783" t="s">
        <v>284</v>
      </c>
    </row>
    <row r="31" spans="2:29" ht="21" customHeight="1" x14ac:dyDescent="0.2">
      <c r="B31" s="833"/>
      <c r="C31" s="845" t="s">
        <v>56</v>
      </c>
      <c r="D31" s="46">
        <v>34</v>
      </c>
      <c r="E31" s="350">
        <v>22</v>
      </c>
      <c r="F31" s="519">
        <v>0</v>
      </c>
      <c r="G31" s="529">
        <v>0</v>
      </c>
      <c r="H31" s="529">
        <v>0</v>
      </c>
      <c r="I31" s="529">
        <v>0</v>
      </c>
      <c r="J31" s="529">
        <v>0</v>
      </c>
      <c r="K31" s="529">
        <v>0</v>
      </c>
      <c r="L31" s="529">
        <v>0</v>
      </c>
      <c r="M31" s="530">
        <v>0</v>
      </c>
      <c r="N31" s="519">
        <v>0</v>
      </c>
      <c r="O31" s="511">
        <v>0</v>
      </c>
      <c r="P31" s="511">
        <v>0</v>
      </c>
      <c r="Q31" s="511">
        <v>0</v>
      </c>
      <c r="R31" s="511">
        <v>0</v>
      </c>
      <c r="S31" s="511">
        <v>0</v>
      </c>
      <c r="T31" s="511">
        <v>0</v>
      </c>
      <c r="U31" s="511">
        <v>0</v>
      </c>
      <c r="V31" s="513">
        <v>0</v>
      </c>
      <c r="W31" s="529">
        <v>0</v>
      </c>
      <c r="X31" s="529">
        <v>0</v>
      </c>
      <c r="Y31" s="529">
        <v>0</v>
      </c>
      <c r="Z31" s="529">
        <v>0</v>
      </c>
      <c r="AA31" s="529">
        <v>0</v>
      </c>
      <c r="AB31" s="529">
        <v>0</v>
      </c>
      <c r="AC31" s="531">
        <v>0</v>
      </c>
    </row>
    <row r="32" spans="2:29" ht="21" customHeight="1" x14ac:dyDescent="0.2">
      <c r="B32" s="833"/>
      <c r="C32" s="846"/>
      <c r="D32" s="214"/>
      <c r="E32" s="238"/>
      <c r="F32" s="486"/>
      <c r="G32" s="799" t="s">
        <v>284</v>
      </c>
      <c r="H32" s="799" t="s">
        <v>284</v>
      </c>
      <c r="I32" s="799" t="s">
        <v>284</v>
      </c>
      <c r="J32" s="799" t="s">
        <v>284</v>
      </c>
      <c r="K32" s="799" t="s">
        <v>284</v>
      </c>
      <c r="L32" s="799" t="s">
        <v>284</v>
      </c>
      <c r="M32" s="799" t="s">
        <v>284</v>
      </c>
      <c r="N32" s="815"/>
      <c r="O32" s="799" t="s">
        <v>284</v>
      </c>
      <c r="P32" s="799" t="s">
        <v>284</v>
      </c>
      <c r="Q32" s="799" t="s">
        <v>284</v>
      </c>
      <c r="R32" s="799" t="s">
        <v>284</v>
      </c>
      <c r="S32" s="799" t="s">
        <v>284</v>
      </c>
      <c r="T32" s="799" t="s">
        <v>284</v>
      </c>
      <c r="U32" s="799" t="s">
        <v>284</v>
      </c>
      <c r="V32" s="815"/>
      <c r="W32" s="799" t="s">
        <v>284</v>
      </c>
      <c r="X32" s="799" t="s">
        <v>284</v>
      </c>
      <c r="Y32" s="799" t="s">
        <v>284</v>
      </c>
      <c r="Z32" s="799" t="s">
        <v>284</v>
      </c>
      <c r="AA32" s="799" t="s">
        <v>284</v>
      </c>
      <c r="AB32" s="799" t="s">
        <v>284</v>
      </c>
      <c r="AC32" s="783" t="s">
        <v>284</v>
      </c>
    </row>
    <row r="33" spans="2:29" ht="21" customHeight="1" x14ac:dyDescent="0.2">
      <c r="B33" s="833"/>
      <c r="C33" s="845" t="s">
        <v>57</v>
      </c>
      <c r="D33" s="46">
        <v>28</v>
      </c>
      <c r="E33" s="350">
        <v>20</v>
      </c>
      <c r="F33" s="513">
        <v>0</v>
      </c>
      <c r="G33" s="511">
        <v>0</v>
      </c>
      <c r="H33" s="511">
        <v>0</v>
      </c>
      <c r="I33" s="511">
        <v>0</v>
      </c>
      <c r="J33" s="511">
        <v>0</v>
      </c>
      <c r="K33" s="511">
        <v>0</v>
      </c>
      <c r="L33" s="511">
        <v>0</v>
      </c>
      <c r="M33" s="525">
        <v>0</v>
      </c>
      <c r="N33" s="513">
        <v>0</v>
      </c>
      <c r="O33" s="511">
        <v>0</v>
      </c>
      <c r="P33" s="511">
        <v>0</v>
      </c>
      <c r="Q33" s="511">
        <v>0</v>
      </c>
      <c r="R33" s="511">
        <v>0</v>
      </c>
      <c r="S33" s="511">
        <v>0</v>
      </c>
      <c r="T33" s="511">
        <v>0</v>
      </c>
      <c r="U33" s="511">
        <v>0</v>
      </c>
      <c r="V33" s="513">
        <v>0</v>
      </c>
      <c r="W33" s="529">
        <v>0</v>
      </c>
      <c r="X33" s="529">
        <v>0</v>
      </c>
      <c r="Y33" s="529">
        <v>0</v>
      </c>
      <c r="Z33" s="529">
        <v>0</v>
      </c>
      <c r="AA33" s="529">
        <v>0</v>
      </c>
      <c r="AB33" s="529">
        <v>0</v>
      </c>
      <c r="AC33" s="531">
        <v>0</v>
      </c>
    </row>
    <row r="34" spans="2:29" ht="21" customHeight="1" x14ac:dyDescent="0.2">
      <c r="B34" s="833"/>
      <c r="C34" s="1001"/>
      <c r="D34" s="214"/>
      <c r="E34" s="238"/>
      <c r="F34" s="484"/>
      <c r="G34" s="810" t="s">
        <v>284</v>
      </c>
      <c r="H34" s="810" t="s">
        <v>284</v>
      </c>
      <c r="I34" s="810" t="s">
        <v>284</v>
      </c>
      <c r="J34" s="810" t="s">
        <v>284</v>
      </c>
      <c r="K34" s="821" t="s">
        <v>284</v>
      </c>
      <c r="L34" s="821" t="s">
        <v>284</v>
      </c>
      <c r="M34" s="821" t="s">
        <v>284</v>
      </c>
      <c r="N34" s="801"/>
      <c r="O34" s="810" t="s">
        <v>284</v>
      </c>
      <c r="P34" s="810" t="s">
        <v>284</v>
      </c>
      <c r="Q34" s="810" t="s">
        <v>284</v>
      </c>
      <c r="R34" s="810" t="s">
        <v>284</v>
      </c>
      <c r="S34" s="821" t="s">
        <v>284</v>
      </c>
      <c r="T34" s="821" t="s">
        <v>284</v>
      </c>
      <c r="U34" s="821" t="s">
        <v>284</v>
      </c>
      <c r="V34" s="801"/>
      <c r="W34" s="799" t="s">
        <v>284</v>
      </c>
      <c r="X34" s="799" t="s">
        <v>284</v>
      </c>
      <c r="Y34" s="799" t="s">
        <v>284</v>
      </c>
      <c r="Z34" s="799" t="s">
        <v>284</v>
      </c>
      <c r="AA34" s="799" t="s">
        <v>284</v>
      </c>
      <c r="AB34" s="799" t="s">
        <v>284</v>
      </c>
      <c r="AC34" s="783" t="s">
        <v>284</v>
      </c>
    </row>
    <row r="35" spans="2:29" ht="21" customHeight="1" x14ac:dyDescent="0.2">
      <c r="B35" s="833"/>
      <c r="C35" s="846" t="s">
        <v>58</v>
      </c>
      <c r="D35" s="46">
        <v>37</v>
      </c>
      <c r="E35" s="350">
        <v>26</v>
      </c>
      <c r="F35" s="513">
        <v>2</v>
      </c>
      <c r="G35" s="511">
        <v>0</v>
      </c>
      <c r="H35" s="511">
        <v>0</v>
      </c>
      <c r="I35" s="511">
        <v>1</v>
      </c>
      <c r="J35" s="511">
        <v>1</v>
      </c>
      <c r="K35" s="511">
        <v>0</v>
      </c>
      <c r="L35" s="511">
        <v>0</v>
      </c>
      <c r="M35" s="525">
        <v>0</v>
      </c>
      <c r="N35" s="513">
        <v>2</v>
      </c>
      <c r="O35" s="511">
        <v>0</v>
      </c>
      <c r="P35" s="511">
        <v>0</v>
      </c>
      <c r="Q35" s="511">
        <v>1</v>
      </c>
      <c r="R35" s="511">
        <v>1</v>
      </c>
      <c r="S35" s="511">
        <v>0</v>
      </c>
      <c r="T35" s="511">
        <v>0</v>
      </c>
      <c r="U35" s="526">
        <v>0</v>
      </c>
      <c r="V35" s="513">
        <v>0</v>
      </c>
      <c r="W35" s="529">
        <v>0</v>
      </c>
      <c r="X35" s="529">
        <v>0</v>
      </c>
      <c r="Y35" s="529">
        <v>0</v>
      </c>
      <c r="Z35" s="529">
        <v>0</v>
      </c>
      <c r="AA35" s="529">
        <v>0</v>
      </c>
      <c r="AB35" s="529">
        <v>0</v>
      </c>
      <c r="AC35" s="531">
        <v>0</v>
      </c>
    </row>
    <row r="36" spans="2:29" ht="21" customHeight="1" thickBot="1" x14ac:dyDescent="0.25">
      <c r="B36" s="833"/>
      <c r="C36" s="1002"/>
      <c r="D36" s="611"/>
      <c r="E36" s="237"/>
      <c r="F36" s="485"/>
      <c r="G36" s="812">
        <v>0</v>
      </c>
      <c r="H36" s="812">
        <v>0</v>
      </c>
      <c r="I36" s="812">
        <v>0.5</v>
      </c>
      <c r="J36" s="812">
        <v>0.5</v>
      </c>
      <c r="K36" s="823">
        <v>0</v>
      </c>
      <c r="L36" s="823">
        <v>0</v>
      </c>
      <c r="M36" s="823">
        <v>0</v>
      </c>
      <c r="N36" s="805"/>
      <c r="O36" s="812">
        <v>0</v>
      </c>
      <c r="P36" s="812">
        <v>0</v>
      </c>
      <c r="Q36" s="812">
        <v>0.5</v>
      </c>
      <c r="R36" s="812">
        <v>0.5</v>
      </c>
      <c r="S36" s="823">
        <v>0</v>
      </c>
      <c r="T36" s="823">
        <v>0</v>
      </c>
      <c r="U36" s="823">
        <v>0</v>
      </c>
      <c r="V36" s="805"/>
      <c r="W36" s="803" t="s">
        <v>284</v>
      </c>
      <c r="X36" s="803" t="s">
        <v>284</v>
      </c>
      <c r="Y36" s="803" t="s">
        <v>284</v>
      </c>
      <c r="Z36" s="803" t="s">
        <v>284</v>
      </c>
      <c r="AA36" s="803" t="s">
        <v>284</v>
      </c>
      <c r="AB36" s="803" t="s">
        <v>284</v>
      </c>
      <c r="AC36" s="782" t="s">
        <v>284</v>
      </c>
    </row>
    <row r="37" spans="2:29" ht="21" customHeight="1" thickTop="1" x14ac:dyDescent="0.2">
      <c r="B37" s="833"/>
      <c r="C37" s="25" t="s">
        <v>59</v>
      </c>
      <c r="D37" s="635">
        <v>265</v>
      </c>
      <c r="E37" s="635">
        <v>127</v>
      </c>
      <c r="F37" s="519">
        <v>1</v>
      </c>
      <c r="G37" s="529">
        <v>1</v>
      </c>
      <c r="H37" s="529">
        <v>0</v>
      </c>
      <c r="I37" s="529">
        <v>0</v>
      </c>
      <c r="J37" s="529">
        <v>0</v>
      </c>
      <c r="K37" s="529">
        <v>0</v>
      </c>
      <c r="L37" s="529">
        <v>0</v>
      </c>
      <c r="M37" s="530">
        <v>0</v>
      </c>
      <c r="N37" s="519">
        <v>1</v>
      </c>
      <c r="O37" s="529">
        <v>1</v>
      </c>
      <c r="P37" s="529">
        <v>0</v>
      </c>
      <c r="Q37" s="529">
        <v>0</v>
      </c>
      <c r="R37" s="529">
        <v>0</v>
      </c>
      <c r="S37" s="529">
        <v>0</v>
      </c>
      <c r="T37" s="529">
        <v>0</v>
      </c>
      <c r="U37" s="531">
        <v>0</v>
      </c>
      <c r="V37" s="519">
        <v>0</v>
      </c>
      <c r="W37" s="529">
        <v>0</v>
      </c>
      <c r="X37" s="529">
        <v>0</v>
      </c>
      <c r="Y37" s="529">
        <v>0</v>
      </c>
      <c r="Z37" s="529">
        <v>0</v>
      </c>
      <c r="AA37" s="529">
        <v>0</v>
      </c>
      <c r="AB37" s="529">
        <v>0</v>
      </c>
      <c r="AC37" s="531">
        <v>0</v>
      </c>
    </row>
    <row r="38" spans="2:29" ht="21" customHeight="1" x14ac:dyDescent="0.2">
      <c r="B38" s="833"/>
      <c r="C38" s="26" t="s">
        <v>60</v>
      </c>
      <c r="D38" s="634"/>
      <c r="E38" s="634"/>
      <c r="F38" s="484"/>
      <c r="G38" s="799">
        <v>1</v>
      </c>
      <c r="H38" s="799">
        <v>0</v>
      </c>
      <c r="I38" s="799">
        <v>0</v>
      </c>
      <c r="J38" s="799">
        <v>0</v>
      </c>
      <c r="K38" s="799">
        <v>0</v>
      </c>
      <c r="L38" s="799">
        <v>0</v>
      </c>
      <c r="M38" s="799">
        <v>0</v>
      </c>
      <c r="N38" s="801"/>
      <c r="O38" s="799">
        <v>1</v>
      </c>
      <c r="P38" s="799">
        <v>0</v>
      </c>
      <c r="Q38" s="799">
        <v>0</v>
      </c>
      <c r="R38" s="799">
        <v>0</v>
      </c>
      <c r="S38" s="799">
        <v>0</v>
      </c>
      <c r="T38" s="799">
        <v>0</v>
      </c>
      <c r="U38" s="799">
        <v>0</v>
      </c>
      <c r="V38" s="801"/>
      <c r="W38" s="799" t="s">
        <v>284</v>
      </c>
      <c r="X38" s="799" t="s">
        <v>284</v>
      </c>
      <c r="Y38" s="799" t="s">
        <v>284</v>
      </c>
      <c r="Z38" s="799" t="s">
        <v>284</v>
      </c>
      <c r="AA38" s="799" t="s">
        <v>284</v>
      </c>
      <c r="AB38" s="799" t="s">
        <v>284</v>
      </c>
      <c r="AC38" s="783" t="s">
        <v>284</v>
      </c>
    </row>
    <row r="39" spans="2:29" ht="21" customHeight="1" x14ac:dyDescent="0.2">
      <c r="B39" s="833"/>
      <c r="C39" s="25" t="s">
        <v>59</v>
      </c>
      <c r="D39" s="376">
        <v>148</v>
      </c>
      <c r="E39" s="376">
        <v>99</v>
      </c>
      <c r="F39" s="519">
        <v>2</v>
      </c>
      <c r="G39" s="529">
        <v>0</v>
      </c>
      <c r="H39" s="529">
        <v>0</v>
      </c>
      <c r="I39" s="529">
        <v>1</v>
      </c>
      <c r="J39" s="529">
        <v>1</v>
      </c>
      <c r="K39" s="529">
        <v>0</v>
      </c>
      <c r="L39" s="529">
        <v>0</v>
      </c>
      <c r="M39" s="530">
        <v>0</v>
      </c>
      <c r="N39" s="519">
        <v>2</v>
      </c>
      <c r="O39" s="529">
        <v>0</v>
      </c>
      <c r="P39" s="529">
        <v>0</v>
      </c>
      <c r="Q39" s="529">
        <v>1</v>
      </c>
      <c r="R39" s="529">
        <v>1</v>
      </c>
      <c r="S39" s="529">
        <v>0</v>
      </c>
      <c r="T39" s="529">
        <v>0</v>
      </c>
      <c r="U39" s="531">
        <v>0</v>
      </c>
      <c r="V39" s="519">
        <v>0</v>
      </c>
      <c r="W39" s="529">
        <v>0</v>
      </c>
      <c r="X39" s="529">
        <v>0</v>
      </c>
      <c r="Y39" s="529">
        <v>0</v>
      </c>
      <c r="Z39" s="529">
        <v>0</v>
      </c>
      <c r="AA39" s="529">
        <v>0</v>
      </c>
      <c r="AB39" s="529">
        <v>0</v>
      </c>
      <c r="AC39" s="531">
        <v>0</v>
      </c>
    </row>
    <row r="40" spans="2:29" ht="21" customHeight="1" thickBot="1" x14ac:dyDescent="0.25">
      <c r="B40" s="834"/>
      <c r="C40" s="26" t="s">
        <v>61</v>
      </c>
      <c r="D40" s="634"/>
      <c r="E40" s="634"/>
      <c r="F40" s="462"/>
      <c r="G40" s="816">
        <v>0</v>
      </c>
      <c r="H40" s="816">
        <v>0</v>
      </c>
      <c r="I40" s="816">
        <v>0.5</v>
      </c>
      <c r="J40" s="816">
        <v>0.5</v>
      </c>
      <c r="K40" s="819">
        <v>0</v>
      </c>
      <c r="L40" s="816">
        <v>0</v>
      </c>
      <c r="M40" s="817">
        <v>0</v>
      </c>
      <c r="N40" s="818"/>
      <c r="O40" s="816">
        <v>0</v>
      </c>
      <c r="P40" s="816">
        <v>0</v>
      </c>
      <c r="Q40" s="816">
        <v>0.5</v>
      </c>
      <c r="R40" s="816">
        <v>0.5</v>
      </c>
      <c r="S40" s="819">
        <v>0</v>
      </c>
      <c r="T40" s="816">
        <v>0</v>
      </c>
      <c r="U40" s="820">
        <v>0</v>
      </c>
      <c r="V40" s="818"/>
      <c r="W40" s="816" t="s">
        <v>284</v>
      </c>
      <c r="X40" s="816" t="s">
        <v>284</v>
      </c>
      <c r="Y40" s="816" t="s">
        <v>284</v>
      </c>
      <c r="Z40" s="816" t="s">
        <v>284</v>
      </c>
      <c r="AA40" s="824" t="s">
        <v>284</v>
      </c>
      <c r="AB40" s="824" t="s">
        <v>284</v>
      </c>
      <c r="AC40" s="825" t="s">
        <v>284</v>
      </c>
    </row>
    <row r="42" spans="2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2"/>
  <pageMargins left="0.9055118110236221" right="0.19685039370078741" top="0.6692913385826772" bottom="0.55118110236220474" header="0.35433070866141736" footer="0.19685039370078741"/>
  <pageSetup paperSize="9" scale="68" firstPageNumber="35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6">
    <pageSetUpPr fitToPage="1"/>
  </sheetPr>
  <dimension ref="B2:AC45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487" customWidth="1"/>
    <col min="2" max="2" width="3.109375" style="487" customWidth="1"/>
    <col min="3" max="3" width="16.44140625" style="487" customWidth="1"/>
    <col min="4" max="5" width="8.6640625" style="487" customWidth="1"/>
    <col min="6" max="29" width="6.109375" style="487" customWidth="1"/>
    <col min="30" max="31" width="4.6640625" style="487" customWidth="1"/>
    <col min="32" max="16384" width="9" style="487"/>
  </cols>
  <sheetData>
    <row r="2" spans="2:29" ht="14.4" x14ac:dyDescent="0.2">
      <c r="B2" s="488" t="s">
        <v>281</v>
      </c>
    </row>
    <row r="3" spans="2:29" ht="14.4" x14ac:dyDescent="0.2">
      <c r="B3" s="488"/>
      <c r="X3" s="236" t="s">
        <v>219</v>
      </c>
    </row>
    <row r="4" spans="2:29" ht="14.4" x14ac:dyDescent="0.2">
      <c r="B4" s="488"/>
      <c r="X4" s="236" t="s">
        <v>220</v>
      </c>
    </row>
    <row r="5" spans="2:29" ht="8.25" customHeight="1" x14ac:dyDescent="0.2">
      <c r="B5" s="488"/>
      <c r="X5" s="489"/>
    </row>
    <row r="6" spans="2:29" ht="13.8" thickBot="1" x14ac:dyDescent="0.25">
      <c r="B6" s="487" t="s">
        <v>227</v>
      </c>
      <c r="AC6" s="19" t="s">
        <v>103</v>
      </c>
    </row>
    <row r="7" spans="2:29" ht="21" customHeight="1" thickBot="1" x14ac:dyDescent="0.25">
      <c r="B7" s="191"/>
      <c r="C7" s="490"/>
      <c r="D7" s="845" t="s">
        <v>104</v>
      </c>
      <c r="E7" s="1070" t="s">
        <v>105</v>
      </c>
      <c r="F7" s="997" t="s">
        <v>106</v>
      </c>
      <c r="G7" s="998"/>
      <c r="H7" s="998"/>
      <c r="I7" s="998"/>
      <c r="J7" s="998"/>
      <c r="K7" s="998"/>
      <c r="L7" s="998"/>
      <c r="M7" s="998"/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2"/>
      <c r="Y7" s="492"/>
      <c r="Z7" s="492"/>
      <c r="AA7" s="492"/>
      <c r="AB7" s="492"/>
      <c r="AC7" s="508"/>
    </row>
    <row r="8" spans="2:29" ht="21" customHeight="1" x14ac:dyDescent="0.2">
      <c r="B8" s="494"/>
      <c r="C8" s="495"/>
      <c r="D8" s="846"/>
      <c r="E8" s="1068"/>
      <c r="F8" s="999"/>
      <c r="G8" s="1000"/>
      <c r="H8" s="1000"/>
      <c r="I8" s="1000"/>
      <c r="J8" s="1000"/>
      <c r="K8" s="1000"/>
      <c r="L8" s="1000"/>
      <c r="M8" s="1000"/>
      <c r="N8" s="991" t="s">
        <v>107</v>
      </c>
      <c r="O8" s="992"/>
      <c r="P8" s="992"/>
      <c r="Q8" s="992"/>
      <c r="R8" s="992"/>
      <c r="S8" s="992"/>
      <c r="T8" s="992"/>
      <c r="U8" s="993"/>
      <c r="V8" s="991" t="s">
        <v>108</v>
      </c>
      <c r="W8" s="992"/>
      <c r="X8" s="992"/>
      <c r="Y8" s="992"/>
      <c r="Z8" s="992"/>
      <c r="AA8" s="992"/>
      <c r="AB8" s="992"/>
      <c r="AC8" s="993"/>
    </row>
    <row r="9" spans="2:29" ht="21" customHeight="1" x14ac:dyDescent="0.2">
      <c r="B9" s="494"/>
      <c r="C9" s="495"/>
      <c r="D9" s="846"/>
      <c r="E9" s="1068"/>
      <c r="F9" s="1134" t="s">
        <v>221</v>
      </c>
      <c r="G9" s="509"/>
      <c r="H9" s="509"/>
      <c r="I9" s="509"/>
      <c r="J9" s="509"/>
      <c r="K9" s="509"/>
      <c r="L9" s="509"/>
      <c r="M9" s="509"/>
      <c r="N9" s="1134" t="s">
        <v>221</v>
      </c>
      <c r="O9" s="509"/>
      <c r="P9" s="509"/>
      <c r="Q9" s="509"/>
      <c r="R9" s="509"/>
      <c r="S9" s="509"/>
      <c r="T9" s="509"/>
      <c r="U9" s="510"/>
      <c r="V9" s="1134" t="s">
        <v>221</v>
      </c>
      <c r="W9" s="509"/>
      <c r="X9" s="509"/>
      <c r="Y9" s="509"/>
      <c r="Z9" s="509"/>
      <c r="AA9" s="509"/>
      <c r="AB9" s="509"/>
      <c r="AC9" s="510"/>
    </row>
    <row r="10" spans="2:29" ht="42" customHeight="1" x14ac:dyDescent="0.2">
      <c r="B10" s="193"/>
      <c r="C10" s="496"/>
      <c r="D10" s="1001"/>
      <c r="E10" s="1069"/>
      <c r="F10" s="1135"/>
      <c r="G10" s="209" t="s">
        <v>222</v>
      </c>
      <c r="H10" s="209" t="s">
        <v>223</v>
      </c>
      <c r="I10" s="209" t="s">
        <v>112</v>
      </c>
      <c r="J10" s="209" t="s">
        <v>113</v>
      </c>
      <c r="K10" s="209" t="s">
        <v>114</v>
      </c>
      <c r="L10" s="209" t="s">
        <v>224</v>
      </c>
      <c r="M10" s="196" t="s">
        <v>225</v>
      </c>
      <c r="N10" s="1135"/>
      <c r="O10" s="209" t="s">
        <v>222</v>
      </c>
      <c r="P10" s="209" t="s">
        <v>223</v>
      </c>
      <c r="Q10" s="209" t="s">
        <v>112</v>
      </c>
      <c r="R10" s="209" t="s">
        <v>113</v>
      </c>
      <c r="S10" s="209" t="s">
        <v>114</v>
      </c>
      <c r="T10" s="209" t="s">
        <v>224</v>
      </c>
      <c r="U10" s="196" t="s">
        <v>225</v>
      </c>
      <c r="V10" s="1135"/>
      <c r="W10" s="682" t="s">
        <v>222</v>
      </c>
      <c r="X10" s="682" t="s">
        <v>223</v>
      </c>
      <c r="Y10" s="682" t="s">
        <v>112</v>
      </c>
      <c r="Z10" s="682" t="s">
        <v>113</v>
      </c>
      <c r="AA10" s="682" t="s">
        <v>114</v>
      </c>
      <c r="AB10" s="682" t="s">
        <v>224</v>
      </c>
      <c r="AC10" s="681" t="s">
        <v>225</v>
      </c>
    </row>
    <row r="11" spans="2:29" ht="21" customHeight="1" x14ac:dyDescent="0.2">
      <c r="B11" s="915" t="s">
        <v>122</v>
      </c>
      <c r="C11" s="916"/>
      <c r="D11" s="212">
        <v>378</v>
      </c>
      <c r="E11" s="633">
        <v>280</v>
      </c>
      <c r="F11" s="513">
        <v>12</v>
      </c>
      <c r="G11" s="511">
        <v>1</v>
      </c>
      <c r="H11" s="511">
        <v>2</v>
      </c>
      <c r="I11" s="511">
        <v>2</v>
      </c>
      <c r="J11" s="511">
        <v>6</v>
      </c>
      <c r="K11" s="511">
        <v>1</v>
      </c>
      <c r="L11" s="511">
        <v>0</v>
      </c>
      <c r="M11" s="525">
        <v>0</v>
      </c>
      <c r="N11" s="513">
        <v>12</v>
      </c>
      <c r="O11" s="511">
        <v>1</v>
      </c>
      <c r="P11" s="511">
        <v>2</v>
      </c>
      <c r="Q11" s="511">
        <v>2</v>
      </c>
      <c r="R11" s="511">
        <v>6</v>
      </c>
      <c r="S11" s="511">
        <v>1</v>
      </c>
      <c r="T11" s="511">
        <v>0</v>
      </c>
      <c r="U11" s="526">
        <v>0</v>
      </c>
      <c r="V11" s="513">
        <v>0</v>
      </c>
      <c r="W11" s="511">
        <v>0</v>
      </c>
      <c r="X11" s="511">
        <v>0</v>
      </c>
      <c r="Y11" s="511">
        <v>0</v>
      </c>
      <c r="Z11" s="511">
        <v>0</v>
      </c>
      <c r="AA11" s="511">
        <v>0</v>
      </c>
      <c r="AB11" s="511">
        <v>0</v>
      </c>
      <c r="AC11" s="526">
        <v>0</v>
      </c>
    </row>
    <row r="12" spans="2:29" ht="21" customHeight="1" thickBot="1" x14ac:dyDescent="0.25">
      <c r="B12" s="919"/>
      <c r="C12" s="920"/>
      <c r="D12" s="213"/>
      <c r="E12" s="237"/>
      <c r="F12" s="485"/>
      <c r="G12" s="803">
        <v>8.3333333333333329E-2</v>
      </c>
      <c r="H12" s="803">
        <v>0.16666666666666666</v>
      </c>
      <c r="I12" s="803">
        <v>0.16666666666666666</v>
      </c>
      <c r="J12" s="803">
        <v>0.5</v>
      </c>
      <c r="K12" s="803">
        <v>8.3333333333333329E-2</v>
      </c>
      <c r="L12" s="803">
        <v>0</v>
      </c>
      <c r="M12" s="804">
        <v>0</v>
      </c>
      <c r="N12" s="805"/>
      <c r="O12" s="803">
        <v>8.3333333333333329E-2</v>
      </c>
      <c r="P12" s="803">
        <v>0.16666666666666666</v>
      </c>
      <c r="Q12" s="803">
        <v>0.16666666666666666</v>
      </c>
      <c r="R12" s="803">
        <v>0.5</v>
      </c>
      <c r="S12" s="803">
        <v>8.3333333333333329E-2</v>
      </c>
      <c r="T12" s="803">
        <v>0</v>
      </c>
      <c r="U12" s="806">
        <v>0</v>
      </c>
      <c r="V12" s="805"/>
      <c r="W12" s="799">
        <v>0</v>
      </c>
      <c r="X12" s="799">
        <v>0</v>
      </c>
      <c r="Y12" s="799">
        <v>0</v>
      </c>
      <c r="Z12" s="799">
        <v>0</v>
      </c>
      <c r="AA12" s="799">
        <v>0</v>
      </c>
      <c r="AB12" s="810">
        <v>0</v>
      </c>
      <c r="AC12" s="809">
        <v>0</v>
      </c>
    </row>
    <row r="13" spans="2:29" ht="21" customHeight="1" thickTop="1" x14ac:dyDescent="0.2">
      <c r="B13" s="832" t="s">
        <v>45</v>
      </c>
      <c r="C13" s="1003" t="s">
        <v>4</v>
      </c>
      <c r="D13" s="662">
        <v>41</v>
      </c>
      <c r="E13" s="666">
        <v>12</v>
      </c>
      <c r="F13" s="517">
        <v>0</v>
      </c>
      <c r="G13" s="527">
        <v>0</v>
      </c>
      <c r="H13" s="527">
        <v>0</v>
      </c>
      <c r="I13" s="527">
        <v>0</v>
      </c>
      <c r="J13" s="527">
        <v>0</v>
      </c>
      <c r="K13" s="527">
        <v>0</v>
      </c>
      <c r="L13" s="527">
        <v>0</v>
      </c>
      <c r="M13" s="527">
        <v>0</v>
      </c>
      <c r="N13" s="517">
        <v>0</v>
      </c>
      <c r="O13" s="527">
        <v>0</v>
      </c>
      <c r="P13" s="527">
        <v>0</v>
      </c>
      <c r="Q13" s="527">
        <v>0</v>
      </c>
      <c r="R13" s="527">
        <v>0</v>
      </c>
      <c r="S13" s="527">
        <v>0</v>
      </c>
      <c r="T13" s="527">
        <v>0</v>
      </c>
      <c r="U13" s="528">
        <v>0</v>
      </c>
      <c r="V13" s="517">
        <v>0</v>
      </c>
      <c r="W13" s="511">
        <v>0</v>
      </c>
      <c r="X13" s="527">
        <v>0</v>
      </c>
      <c r="Y13" s="527">
        <v>0</v>
      </c>
      <c r="Z13" s="527">
        <v>0</v>
      </c>
      <c r="AA13" s="527">
        <v>0</v>
      </c>
      <c r="AB13" s="527">
        <v>0</v>
      </c>
      <c r="AC13" s="528">
        <v>0</v>
      </c>
    </row>
    <row r="14" spans="2:29" ht="21" customHeight="1" x14ac:dyDescent="0.2">
      <c r="B14" s="833"/>
      <c r="C14" s="846"/>
      <c r="D14" s="214"/>
      <c r="E14" s="612"/>
      <c r="F14" s="486"/>
      <c r="G14" s="799">
        <v>0</v>
      </c>
      <c r="H14" s="799">
        <v>0</v>
      </c>
      <c r="I14" s="799">
        <v>0</v>
      </c>
      <c r="J14" s="799">
        <v>0</v>
      </c>
      <c r="K14" s="800">
        <v>0</v>
      </c>
      <c r="L14" s="800">
        <v>0</v>
      </c>
      <c r="M14" s="800">
        <v>0</v>
      </c>
      <c r="N14" s="815"/>
      <c r="O14" s="799">
        <v>0</v>
      </c>
      <c r="P14" s="799">
        <v>0</v>
      </c>
      <c r="Q14" s="799">
        <v>0</v>
      </c>
      <c r="R14" s="799">
        <v>0</v>
      </c>
      <c r="S14" s="800">
        <v>0</v>
      </c>
      <c r="T14" s="800">
        <v>0</v>
      </c>
      <c r="U14" s="800">
        <v>0</v>
      </c>
      <c r="V14" s="801"/>
      <c r="W14" s="799">
        <v>0</v>
      </c>
      <c r="X14" s="799">
        <v>0</v>
      </c>
      <c r="Y14" s="799">
        <v>0</v>
      </c>
      <c r="Z14" s="799">
        <v>0</v>
      </c>
      <c r="AA14" s="807">
        <v>0</v>
      </c>
      <c r="AB14" s="810">
        <v>0</v>
      </c>
      <c r="AC14" s="809">
        <v>0</v>
      </c>
    </row>
    <row r="15" spans="2:29" ht="21" customHeight="1" x14ac:dyDescent="0.2">
      <c r="B15" s="833"/>
      <c r="C15" s="845" t="s">
        <v>5</v>
      </c>
      <c r="D15" s="665">
        <v>68</v>
      </c>
      <c r="E15" s="667">
        <v>46</v>
      </c>
      <c r="F15" s="513">
        <v>3</v>
      </c>
      <c r="G15" s="511">
        <v>1</v>
      </c>
      <c r="H15" s="511">
        <v>0</v>
      </c>
      <c r="I15" s="511">
        <v>0</v>
      </c>
      <c r="J15" s="511">
        <v>1</v>
      </c>
      <c r="K15" s="511">
        <v>1</v>
      </c>
      <c r="L15" s="511">
        <v>0</v>
      </c>
      <c r="M15" s="525">
        <v>0</v>
      </c>
      <c r="N15" s="513">
        <v>3</v>
      </c>
      <c r="O15" s="511">
        <v>1</v>
      </c>
      <c r="P15" s="511">
        <v>0</v>
      </c>
      <c r="Q15" s="511">
        <v>0</v>
      </c>
      <c r="R15" s="511">
        <v>1</v>
      </c>
      <c r="S15" s="511">
        <v>1</v>
      </c>
      <c r="T15" s="511">
        <v>0</v>
      </c>
      <c r="U15" s="526">
        <v>0</v>
      </c>
      <c r="V15" s="519">
        <v>0</v>
      </c>
      <c r="W15" s="511">
        <v>0</v>
      </c>
      <c r="X15" s="511">
        <v>0</v>
      </c>
      <c r="Y15" s="511">
        <v>0</v>
      </c>
      <c r="Z15" s="511">
        <v>0</v>
      </c>
      <c r="AA15" s="511">
        <v>0</v>
      </c>
      <c r="AB15" s="511">
        <v>0</v>
      </c>
      <c r="AC15" s="526">
        <v>0</v>
      </c>
    </row>
    <row r="16" spans="2:29" ht="21" customHeight="1" x14ac:dyDescent="0.2">
      <c r="B16" s="833"/>
      <c r="C16" s="846"/>
      <c r="D16" s="214"/>
      <c r="E16" s="612"/>
      <c r="F16" s="484"/>
      <c r="G16" s="799">
        <v>0.33333333333333331</v>
      </c>
      <c r="H16" s="799">
        <v>0</v>
      </c>
      <c r="I16" s="799">
        <v>0</v>
      </c>
      <c r="J16" s="799">
        <v>0.33333333333333331</v>
      </c>
      <c r="K16" s="807">
        <v>0.33333333333333331</v>
      </c>
      <c r="L16" s="810">
        <v>0</v>
      </c>
      <c r="M16" s="809">
        <v>0</v>
      </c>
      <c r="N16" s="801"/>
      <c r="O16" s="799">
        <v>0.33333333333333331</v>
      </c>
      <c r="P16" s="799">
        <v>0</v>
      </c>
      <c r="Q16" s="799">
        <v>0</v>
      </c>
      <c r="R16" s="799">
        <v>0.33333333333333331</v>
      </c>
      <c r="S16" s="807">
        <v>0.33333333333333331</v>
      </c>
      <c r="T16" s="810">
        <v>0</v>
      </c>
      <c r="U16" s="809">
        <v>0</v>
      </c>
      <c r="V16" s="801"/>
      <c r="W16" s="799">
        <v>0</v>
      </c>
      <c r="X16" s="799">
        <v>0</v>
      </c>
      <c r="Y16" s="799">
        <v>0</v>
      </c>
      <c r="Z16" s="799">
        <v>0</v>
      </c>
      <c r="AA16" s="800">
        <v>0</v>
      </c>
      <c r="AB16" s="800">
        <v>0</v>
      </c>
      <c r="AC16" s="783">
        <v>0</v>
      </c>
    </row>
    <row r="17" spans="2:29" ht="21" customHeight="1" x14ac:dyDescent="0.2">
      <c r="B17" s="833"/>
      <c r="C17" s="845" t="s">
        <v>48</v>
      </c>
      <c r="D17" s="665">
        <v>17</v>
      </c>
      <c r="E17" s="667">
        <v>11</v>
      </c>
      <c r="F17" s="519">
        <v>0</v>
      </c>
      <c r="G17" s="529">
        <v>0</v>
      </c>
      <c r="H17" s="529">
        <v>0</v>
      </c>
      <c r="I17" s="529">
        <v>0</v>
      </c>
      <c r="J17" s="529">
        <v>0</v>
      </c>
      <c r="K17" s="529">
        <v>0</v>
      </c>
      <c r="L17" s="529">
        <v>0</v>
      </c>
      <c r="M17" s="530">
        <v>0</v>
      </c>
      <c r="N17" s="519">
        <v>0</v>
      </c>
      <c r="O17" s="511">
        <v>0</v>
      </c>
      <c r="P17" s="511">
        <v>0</v>
      </c>
      <c r="Q17" s="511">
        <v>0</v>
      </c>
      <c r="R17" s="511">
        <v>0</v>
      </c>
      <c r="S17" s="511">
        <v>0</v>
      </c>
      <c r="T17" s="511">
        <v>0</v>
      </c>
      <c r="U17" s="526">
        <v>0</v>
      </c>
      <c r="V17" s="519">
        <v>0</v>
      </c>
      <c r="W17" s="511">
        <v>0</v>
      </c>
      <c r="X17" s="511">
        <v>0</v>
      </c>
      <c r="Y17" s="511">
        <v>0</v>
      </c>
      <c r="Z17" s="511">
        <v>0</v>
      </c>
      <c r="AA17" s="511">
        <v>0</v>
      </c>
      <c r="AB17" s="511">
        <v>0</v>
      </c>
      <c r="AC17" s="526">
        <v>0</v>
      </c>
    </row>
    <row r="18" spans="2:29" ht="21" customHeight="1" x14ac:dyDescent="0.2">
      <c r="B18" s="833"/>
      <c r="C18" s="846"/>
      <c r="D18" s="214"/>
      <c r="E18" s="612"/>
      <c r="F18" s="486"/>
      <c r="G18" s="799">
        <v>0</v>
      </c>
      <c r="H18" s="799">
        <v>0</v>
      </c>
      <c r="I18" s="799">
        <v>0</v>
      </c>
      <c r="J18" s="799">
        <v>0</v>
      </c>
      <c r="K18" s="807">
        <v>0</v>
      </c>
      <c r="L18" s="810">
        <v>0</v>
      </c>
      <c r="M18" s="809">
        <v>0</v>
      </c>
      <c r="N18" s="815"/>
      <c r="O18" s="826">
        <v>0</v>
      </c>
      <c r="P18" s="826">
        <v>0</v>
      </c>
      <c r="Q18" s="826">
        <v>0</v>
      </c>
      <c r="R18" s="826">
        <v>0</v>
      </c>
      <c r="S18" s="826">
        <v>0</v>
      </c>
      <c r="T18" s="826">
        <v>0</v>
      </c>
      <c r="U18" s="827">
        <v>0</v>
      </c>
      <c r="V18" s="802"/>
      <c r="W18" s="799">
        <v>0</v>
      </c>
      <c r="X18" s="799">
        <v>0</v>
      </c>
      <c r="Y18" s="799">
        <v>0</v>
      </c>
      <c r="Z18" s="799">
        <v>0</v>
      </c>
      <c r="AA18" s="807">
        <v>0</v>
      </c>
      <c r="AB18" s="810">
        <v>0</v>
      </c>
      <c r="AC18" s="809">
        <v>0</v>
      </c>
    </row>
    <row r="19" spans="2:29" ht="21" customHeight="1" x14ac:dyDescent="0.2">
      <c r="B19" s="833"/>
      <c r="C19" s="845" t="s">
        <v>74</v>
      </c>
      <c r="D19" s="665">
        <v>90</v>
      </c>
      <c r="E19" s="667">
        <v>73</v>
      </c>
      <c r="F19" s="513">
        <v>1</v>
      </c>
      <c r="G19" s="511">
        <v>0</v>
      </c>
      <c r="H19" s="511">
        <v>1</v>
      </c>
      <c r="I19" s="511">
        <v>0</v>
      </c>
      <c r="J19" s="511">
        <v>0</v>
      </c>
      <c r="K19" s="511">
        <v>0</v>
      </c>
      <c r="L19" s="511">
        <v>0</v>
      </c>
      <c r="M19" s="525">
        <v>0</v>
      </c>
      <c r="N19" s="513">
        <v>1</v>
      </c>
      <c r="O19" s="511">
        <v>0</v>
      </c>
      <c r="P19" s="511">
        <v>1</v>
      </c>
      <c r="Q19" s="511">
        <v>0</v>
      </c>
      <c r="R19" s="511">
        <v>0</v>
      </c>
      <c r="S19" s="511">
        <v>0</v>
      </c>
      <c r="T19" s="511">
        <v>0</v>
      </c>
      <c r="U19" s="526">
        <v>0</v>
      </c>
      <c r="V19" s="519">
        <v>0</v>
      </c>
      <c r="W19" s="529">
        <v>0</v>
      </c>
      <c r="X19" s="529">
        <v>0</v>
      </c>
      <c r="Y19" s="529">
        <v>0</v>
      </c>
      <c r="Z19" s="529">
        <v>0</v>
      </c>
      <c r="AA19" s="529">
        <v>0</v>
      </c>
      <c r="AB19" s="529">
        <v>0</v>
      </c>
      <c r="AC19" s="531">
        <v>0</v>
      </c>
    </row>
    <row r="20" spans="2:29" ht="21" customHeight="1" x14ac:dyDescent="0.2">
      <c r="B20" s="833"/>
      <c r="C20" s="846"/>
      <c r="D20" s="214"/>
      <c r="E20" s="612"/>
      <c r="F20" s="484"/>
      <c r="G20" s="799">
        <v>0</v>
      </c>
      <c r="H20" s="799">
        <v>1</v>
      </c>
      <c r="I20" s="799">
        <v>0</v>
      </c>
      <c r="J20" s="799">
        <v>0</v>
      </c>
      <c r="K20" s="800">
        <v>0</v>
      </c>
      <c r="L20" s="800">
        <v>0</v>
      </c>
      <c r="M20" s="800">
        <v>0</v>
      </c>
      <c r="N20" s="801"/>
      <c r="O20" s="799">
        <v>0</v>
      </c>
      <c r="P20" s="799">
        <v>1</v>
      </c>
      <c r="Q20" s="799">
        <v>0</v>
      </c>
      <c r="R20" s="799">
        <v>0</v>
      </c>
      <c r="S20" s="800">
        <v>0</v>
      </c>
      <c r="T20" s="800">
        <v>0</v>
      </c>
      <c r="U20" s="800">
        <v>0</v>
      </c>
      <c r="V20" s="802"/>
      <c r="W20" s="799">
        <v>0</v>
      </c>
      <c r="X20" s="799">
        <v>0</v>
      </c>
      <c r="Y20" s="799">
        <v>0</v>
      </c>
      <c r="Z20" s="799">
        <v>0</v>
      </c>
      <c r="AA20" s="800">
        <v>0</v>
      </c>
      <c r="AB20" s="800">
        <v>0</v>
      </c>
      <c r="AC20" s="783">
        <v>0</v>
      </c>
    </row>
    <row r="21" spans="2:29" ht="21" customHeight="1" x14ac:dyDescent="0.2">
      <c r="B21" s="833"/>
      <c r="C21" s="845" t="s">
        <v>75</v>
      </c>
      <c r="D21" s="665">
        <v>15</v>
      </c>
      <c r="E21" s="667">
        <v>9</v>
      </c>
      <c r="F21" s="519">
        <v>1</v>
      </c>
      <c r="G21" s="529">
        <v>0</v>
      </c>
      <c r="H21" s="529">
        <v>0</v>
      </c>
      <c r="I21" s="529">
        <v>1</v>
      </c>
      <c r="J21" s="529">
        <v>0</v>
      </c>
      <c r="K21" s="529">
        <v>0</v>
      </c>
      <c r="L21" s="529">
        <v>0</v>
      </c>
      <c r="M21" s="530">
        <v>0</v>
      </c>
      <c r="N21" s="519">
        <v>1</v>
      </c>
      <c r="O21" s="511">
        <v>0</v>
      </c>
      <c r="P21" s="511">
        <v>0</v>
      </c>
      <c r="Q21" s="511">
        <v>1</v>
      </c>
      <c r="R21" s="511">
        <v>0</v>
      </c>
      <c r="S21" s="511">
        <v>0</v>
      </c>
      <c r="T21" s="511">
        <v>0</v>
      </c>
      <c r="U21" s="526">
        <v>0</v>
      </c>
      <c r="V21" s="519">
        <v>0</v>
      </c>
      <c r="W21" s="529">
        <v>0</v>
      </c>
      <c r="X21" s="529">
        <v>0</v>
      </c>
      <c r="Y21" s="529">
        <v>0</v>
      </c>
      <c r="Z21" s="529">
        <v>0</v>
      </c>
      <c r="AA21" s="529">
        <v>0</v>
      </c>
      <c r="AB21" s="529">
        <v>0</v>
      </c>
      <c r="AC21" s="531">
        <v>0</v>
      </c>
    </row>
    <row r="22" spans="2:29" ht="21" customHeight="1" x14ac:dyDescent="0.2">
      <c r="B22" s="833"/>
      <c r="C22" s="846"/>
      <c r="D22" s="214"/>
      <c r="E22" s="612"/>
      <c r="F22" s="486"/>
      <c r="G22" s="799">
        <v>0</v>
      </c>
      <c r="H22" s="799">
        <v>0</v>
      </c>
      <c r="I22" s="799">
        <v>1</v>
      </c>
      <c r="J22" s="799">
        <v>0</v>
      </c>
      <c r="K22" s="807">
        <v>0</v>
      </c>
      <c r="L22" s="810">
        <v>0</v>
      </c>
      <c r="M22" s="809">
        <v>0</v>
      </c>
      <c r="N22" s="815"/>
      <c r="O22" s="799">
        <v>0</v>
      </c>
      <c r="P22" s="799">
        <v>0</v>
      </c>
      <c r="Q22" s="799">
        <v>1</v>
      </c>
      <c r="R22" s="799">
        <v>0</v>
      </c>
      <c r="S22" s="800">
        <v>0</v>
      </c>
      <c r="T22" s="800">
        <v>0</v>
      </c>
      <c r="U22" s="800">
        <v>0</v>
      </c>
      <c r="V22" s="802"/>
      <c r="W22" s="799">
        <v>0</v>
      </c>
      <c r="X22" s="799">
        <v>0</v>
      </c>
      <c r="Y22" s="799">
        <v>0</v>
      </c>
      <c r="Z22" s="799">
        <v>0</v>
      </c>
      <c r="AA22" s="807">
        <v>0</v>
      </c>
      <c r="AB22" s="810">
        <v>0</v>
      </c>
      <c r="AC22" s="809">
        <v>0</v>
      </c>
    </row>
    <row r="23" spans="2:29" ht="21" customHeight="1" x14ac:dyDescent="0.2">
      <c r="B23" s="833"/>
      <c r="C23" s="845" t="s">
        <v>8</v>
      </c>
      <c r="D23" s="665">
        <v>147</v>
      </c>
      <c r="E23" s="667">
        <v>129</v>
      </c>
      <c r="F23" s="513">
        <v>7</v>
      </c>
      <c r="G23" s="511">
        <v>0</v>
      </c>
      <c r="H23" s="511">
        <v>1</v>
      </c>
      <c r="I23" s="511">
        <v>1</v>
      </c>
      <c r="J23" s="511">
        <v>5</v>
      </c>
      <c r="K23" s="511">
        <v>0</v>
      </c>
      <c r="L23" s="511">
        <v>0</v>
      </c>
      <c r="M23" s="525">
        <v>0</v>
      </c>
      <c r="N23" s="513">
        <v>7</v>
      </c>
      <c r="O23" s="511">
        <v>0</v>
      </c>
      <c r="P23" s="511">
        <v>1</v>
      </c>
      <c r="Q23" s="511">
        <v>1</v>
      </c>
      <c r="R23" s="511">
        <v>5</v>
      </c>
      <c r="S23" s="511">
        <v>0</v>
      </c>
      <c r="T23" s="511">
        <v>0</v>
      </c>
      <c r="U23" s="526">
        <v>0</v>
      </c>
      <c r="V23" s="519">
        <v>0</v>
      </c>
      <c r="W23" s="529">
        <v>0</v>
      </c>
      <c r="X23" s="529">
        <v>0</v>
      </c>
      <c r="Y23" s="529">
        <v>0</v>
      </c>
      <c r="Z23" s="529">
        <v>0</v>
      </c>
      <c r="AA23" s="529">
        <v>0</v>
      </c>
      <c r="AB23" s="529">
        <v>0</v>
      </c>
      <c r="AC23" s="531">
        <v>0</v>
      </c>
    </row>
    <row r="24" spans="2:29" ht="21" customHeight="1" thickBot="1" x14ac:dyDescent="0.25">
      <c r="B24" s="838"/>
      <c r="C24" s="1002"/>
      <c r="D24" s="214"/>
      <c r="E24" s="612"/>
      <c r="F24" s="485"/>
      <c r="G24" s="812">
        <v>0</v>
      </c>
      <c r="H24" s="812">
        <v>0.14285714285714285</v>
      </c>
      <c r="I24" s="812">
        <v>0.14285714285714285</v>
      </c>
      <c r="J24" s="812">
        <v>0.7142857142857143</v>
      </c>
      <c r="K24" s="813">
        <v>0</v>
      </c>
      <c r="L24" s="812">
        <v>0</v>
      </c>
      <c r="M24" s="814">
        <v>0</v>
      </c>
      <c r="N24" s="805"/>
      <c r="O24" s="812">
        <v>0</v>
      </c>
      <c r="P24" s="812">
        <v>0.14285714285714285</v>
      </c>
      <c r="Q24" s="812">
        <v>0.14285714285714285</v>
      </c>
      <c r="R24" s="812">
        <v>0.7142857142857143</v>
      </c>
      <c r="S24" s="813">
        <v>0</v>
      </c>
      <c r="T24" s="812">
        <v>0</v>
      </c>
      <c r="U24" s="814">
        <v>0</v>
      </c>
      <c r="V24" s="805"/>
      <c r="W24" s="812">
        <v>0</v>
      </c>
      <c r="X24" s="812">
        <v>0</v>
      </c>
      <c r="Y24" s="812">
        <v>0</v>
      </c>
      <c r="Z24" s="812">
        <v>0</v>
      </c>
      <c r="AA24" s="813">
        <v>0</v>
      </c>
      <c r="AB24" s="812">
        <v>0</v>
      </c>
      <c r="AC24" s="814">
        <v>0</v>
      </c>
    </row>
    <row r="25" spans="2:29" ht="21" customHeight="1" thickTop="1" x14ac:dyDescent="0.2">
      <c r="B25" s="832" t="s">
        <v>65</v>
      </c>
      <c r="C25" s="846" t="s">
        <v>53</v>
      </c>
      <c r="D25" s="662">
        <v>72</v>
      </c>
      <c r="E25" s="666">
        <v>52</v>
      </c>
      <c r="F25" s="519">
        <v>0</v>
      </c>
      <c r="G25" s="529">
        <v>0</v>
      </c>
      <c r="H25" s="529">
        <v>0</v>
      </c>
      <c r="I25" s="529">
        <v>0</v>
      </c>
      <c r="J25" s="529">
        <v>0</v>
      </c>
      <c r="K25" s="529">
        <v>0</v>
      </c>
      <c r="L25" s="529">
        <v>0</v>
      </c>
      <c r="M25" s="530">
        <v>0</v>
      </c>
      <c r="N25" s="519">
        <v>0</v>
      </c>
      <c r="O25" s="529">
        <v>0</v>
      </c>
      <c r="P25" s="529">
        <v>0</v>
      </c>
      <c r="Q25" s="529">
        <v>0</v>
      </c>
      <c r="R25" s="529">
        <v>0</v>
      </c>
      <c r="S25" s="529">
        <v>0</v>
      </c>
      <c r="T25" s="529">
        <v>0</v>
      </c>
      <c r="U25" s="531">
        <v>0</v>
      </c>
      <c r="V25" s="519">
        <v>0</v>
      </c>
      <c r="W25" s="529">
        <v>0</v>
      </c>
      <c r="X25" s="529">
        <v>0</v>
      </c>
      <c r="Y25" s="529">
        <v>0</v>
      </c>
      <c r="Z25" s="529">
        <v>0</v>
      </c>
      <c r="AA25" s="529">
        <v>0</v>
      </c>
      <c r="AB25" s="529">
        <v>0</v>
      </c>
      <c r="AC25" s="531">
        <v>0</v>
      </c>
    </row>
    <row r="26" spans="2:29" ht="21" customHeight="1" x14ac:dyDescent="0.2">
      <c r="B26" s="833"/>
      <c r="C26" s="846"/>
      <c r="D26" s="214"/>
      <c r="E26" s="612"/>
      <c r="F26" s="486"/>
      <c r="G26" s="799">
        <v>0</v>
      </c>
      <c r="H26" s="799">
        <v>0</v>
      </c>
      <c r="I26" s="799">
        <v>0</v>
      </c>
      <c r="J26" s="799">
        <v>0</v>
      </c>
      <c r="K26" s="807">
        <v>0</v>
      </c>
      <c r="L26" s="810">
        <v>0</v>
      </c>
      <c r="M26" s="809">
        <v>0</v>
      </c>
      <c r="N26" s="815"/>
      <c r="O26" s="799">
        <v>0</v>
      </c>
      <c r="P26" s="799">
        <v>0</v>
      </c>
      <c r="Q26" s="799">
        <v>0</v>
      </c>
      <c r="R26" s="799">
        <v>0</v>
      </c>
      <c r="S26" s="800">
        <v>0</v>
      </c>
      <c r="T26" s="800">
        <v>0</v>
      </c>
      <c r="U26" s="800">
        <v>0</v>
      </c>
      <c r="V26" s="815"/>
      <c r="W26" s="799">
        <v>0</v>
      </c>
      <c r="X26" s="799">
        <v>0</v>
      </c>
      <c r="Y26" s="799">
        <v>0</v>
      </c>
      <c r="Z26" s="799">
        <v>0</v>
      </c>
      <c r="AA26" s="807">
        <v>0</v>
      </c>
      <c r="AB26" s="810">
        <v>0</v>
      </c>
      <c r="AC26" s="809">
        <v>0</v>
      </c>
    </row>
    <row r="27" spans="2:29" ht="21" customHeight="1" x14ac:dyDescent="0.2">
      <c r="B27" s="833"/>
      <c r="C27" s="845" t="s">
        <v>54</v>
      </c>
      <c r="D27" s="665">
        <v>154</v>
      </c>
      <c r="E27" s="667">
        <v>101</v>
      </c>
      <c r="F27" s="513">
        <v>1</v>
      </c>
      <c r="G27" s="511">
        <v>1</v>
      </c>
      <c r="H27" s="511">
        <v>0</v>
      </c>
      <c r="I27" s="511">
        <v>0</v>
      </c>
      <c r="J27" s="511">
        <v>0</v>
      </c>
      <c r="K27" s="511">
        <v>0</v>
      </c>
      <c r="L27" s="511">
        <v>0</v>
      </c>
      <c r="M27" s="525">
        <v>0</v>
      </c>
      <c r="N27" s="513">
        <v>1</v>
      </c>
      <c r="O27" s="511">
        <v>1</v>
      </c>
      <c r="P27" s="511">
        <v>0</v>
      </c>
      <c r="Q27" s="511">
        <v>0</v>
      </c>
      <c r="R27" s="511">
        <v>0</v>
      </c>
      <c r="S27" s="511">
        <v>0</v>
      </c>
      <c r="T27" s="511">
        <v>0</v>
      </c>
      <c r="U27" s="526">
        <v>0</v>
      </c>
      <c r="V27" s="513">
        <v>0</v>
      </c>
      <c r="W27" s="511">
        <v>0</v>
      </c>
      <c r="X27" s="511">
        <v>0</v>
      </c>
      <c r="Y27" s="511">
        <v>0</v>
      </c>
      <c r="Z27" s="511">
        <v>0</v>
      </c>
      <c r="AA27" s="511">
        <v>0</v>
      </c>
      <c r="AB27" s="511">
        <v>0</v>
      </c>
      <c r="AC27" s="526">
        <v>0</v>
      </c>
    </row>
    <row r="28" spans="2:29" ht="21" customHeight="1" x14ac:dyDescent="0.2">
      <c r="B28" s="833"/>
      <c r="C28" s="846"/>
      <c r="D28" s="214"/>
      <c r="E28" s="612"/>
      <c r="F28" s="484"/>
      <c r="G28" s="799">
        <v>1</v>
      </c>
      <c r="H28" s="799">
        <v>0</v>
      </c>
      <c r="I28" s="799">
        <v>0</v>
      </c>
      <c r="J28" s="799">
        <v>0</v>
      </c>
      <c r="K28" s="799">
        <v>0</v>
      </c>
      <c r="L28" s="799">
        <v>0</v>
      </c>
      <c r="M28" s="799">
        <v>0</v>
      </c>
      <c r="N28" s="801"/>
      <c r="O28" s="799">
        <v>1</v>
      </c>
      <c r="P28" s="799">
        <v>0</v>
      </c>
      <c r="Q28" s="799">
        <v>0</v>
      </c>
      <c r="R28" s="799">
        <v>0</v>
      </c>
      <c r="S28" s="799">
        <v>0</v>
      </c>
      <c r="T28" s="799">
        <v>0</v>
      </c>
      <c r="U28" s="799">
        <v>0</v>
      </c>
      <c r="V28" s="801"/>
      <c r="W28" s="799">
        <v>0</v>
      </c>
      <c r="X28" s="799">
        <v>0</v>
      </c>
      <c r="Y28" s="799">
        <v>0</v>
      </c>
      <c r="Z28" s="799">
        <v>0</v>
      </c>
      <c r="AA28" s="799">
        <v>0</v>
      </c>
      <c r="AB28" s="810">
        <v>0</v>
      </c>
      <c r="AC28" s="809">
        <v>0</v>
      </c>
    </row>
    <row r="29" spans="2:29" ht="21" customHeight="1" x14ac:dyDescent="0.2">
      <c r="B29" s="833"/>
      <c r="C29" s="845" t="s">
        <v>55</v>
      </c>
      <c r="D29" s="665">
        <v>51</v>
      </c>
      <c r="E29" s="667">
        <v>41</v>
      </c>
      <c r="F29" s="513">
        <v>1</v>
      </c>
      <c r="G29" s="511">
        <v>0</v>
      </c>
      <c r="H29" s="511">
        <v>0</v>
      </c>
      <c r="I29" s="511">
        <v>0</v>
      </c>
      <c r="J29" s="511">
        <v>1</v>
      </c>
      <c r="K29" s="511">
        <v>0</v>
      </c>
      <c r="L29" s="511">
        <v>0</v>
      </c>
      <c r="M29" s="525">
        <v>0</v>
      </c>
      <c r="N29" s="513">
        <v>1</v>
      </c>
      <c r="O29" s="511">
        <v>0</v>
      </c>
      <c r="P29" s="511">
        <v>0</v>
      </c>
      <c r="Q29" s="511">
        <v>0</v>
      </c>
      <c r="R29" s="511">
        <v>1</v>
      </c>
      <c r="S29" s="511">
        <v>0</v>
      </c>
      <c r="T29" s="511">
        <v>0</v>
      </c>
      <c r="U29" s="526">
        <v>0</v>
      </c>
      <c r="V29" s="513">
        <v>0</v>
      </c>
      <c r="W29" s="511">
        <v>0</v>
      </c>
      <c r="X29" s="511">
        <v>0</v>
      </c>
      <c r="Y29" s="511">
        <v>0</v>
      </c>
      <c r="Z29" s="511">
        <v>0</v>
      </c>
      <c r="AA29" s="511">
        <v>0</v>
      </c>
      <c r="AB29" s="511">
        <v>0</v>
      </c>
      <c r="AC29" s="526">
        <v>0</v>
      </c>
    </row>
    <row r="30" spans="2:29" ht="21" customHeight="1" x14ac:dyDescent="0.2">
      <c r="B30" s="833"/>
      <c r="C30" s="846"/>
      <c r="D30" s="214"/>
      <c r="E30" s="612"/>
      <c r="F30" s="484"/>
      <c r="G30" s="799">
        <v>0</v>
      </c>
      <c r="H30" s="799">
        <v>0</v>
      </c>
      <c r="I30" s="799">
        <v>0</v>
      </c>
      <c r="J30" s="799">
        <v>1</v>
      </c>
      <c r="K30" s="799">
        <v>0</v>
      </c>
      <c r="L30" s="799">
        <v>0</v>
      </c>
      <c r="M30" s="799">
        <v>0</v>
      </c>
      <c r="N30" s="801"/>
      <c r="O30" s="799">
        <v>0</v>
      </c>
      <c r="P30" s="799">
        <v>0</v>
      </c>
      <c r="Q30" s="799">
        <v>0</v>
      </c>
      <c r="R30" s="799">
        <v>1</v>
      </c>
      <c r="S30" s="800">
        <v>0</v>
      </c>
      <c r="T30" s="800">
        <v>0</v>
      </c>
      <c r="U30" s="800">
        <v>0</v>
      </c>
      <c r="V30" s="801"/>
      <c r="W30" s="799">
        <v>0</v>
      </c>
      <c r="X30" s="799">
        <v>0</v>
      </c>
      <c r="Y30" s="799">
        <v>0</v>
      </c>
      <c r="Z30" s="799">
        <v>0</v>
      </c>
      <c r="AA30" s="807">
        <v>0</v>
      </c>
      <c r="AB30" s="810">
        <v>0</v>
      </c>
      <c r="AC30" s="809">
        <v>0</v>
      </c>
    </row>
    <row r="31" spans="2:29" ht="21" customHeight="1" x14ac:dyDescent="0.2">
      <c r="B31" s="833"/>
      <c r="C31" s="845" t="s">
        <v>56</v>
      </c>
      <c r="D31" s="665">
        <v>36</v>
      </c>
      <c r="E31" s="667">
        <v>29</v>
      </c>
      <c r="F31" s="519">
        <v>1</v>
      </c>
      <c r="G31" s="529">
        <v>0</v>
      </c>
      <c r="H31" s="529">
        <v>0</v>
      </c>
      <c r="I31" s="529">
        <v>0</v>
      </c>
      <c r="J31" s="529">
        <v>1</v>
      </c>
      <c r="K31" s="529">
        <v>0</v>
      </c>
      <c r="L31" s="529">
        <v>0</v>
      </c>
      <c r="M31" s="530">
        <v>0</v>
      </c>
      <c r="N31" s="519">
        <v>1</v>
      </c>
      <c r="O31" s="511">
        <v>0</v>
      </c>
      <c r="P31" s="511">
        <v>0</v>
      </c>
      <c r="Q31" s="511">
        <v>0</v>
      </c>
      <c r="R31" s="511">
        <v>1</v>
      </c>
      <c r="S31" s="511">
        <v>0</v>
      </c>
      <c r="T31" s="511">
        <v>0</v>
      </c>
      <c r="U31" s="526">
        <v>0</v>
      </c>
      <c r="V31" s="513">
        <v>0</v>
      </c>
      <c r="W31" s="511">
        <v>0</v>
      </c>
      <c r="X31" s="511">
        <v>0</v>
      </c>
      <c r="Y31" s="511">
        <v>0</v>
      </c>
      <c r="Z31" s="511">
        <v>0</v>
      </c>
      <c r="AA31" s="511">
        <v>0</v>
      </c>
      <c r="AB31" s="511">
        <v>0</v>
      </c>
      <c r="AC31" s="526">
        <v>0</v>
      </c>
    </row>
    <row r="32" spans="2:29" ht="21" customHeight="1" x14ac:dyDescent="0.2">
      <c r="B32" s="833"/>
      <c r="C32" s="846"/>
      <c r="D32" s="214"/>
      <c r="E32" s="612"/>
      <c r="F32" s="486"/>
      <c r="G32" s="799">
        <v>0</v>
      </c>
      <c r="H32" s="799">
        <v>0</v>
      </c>
      <c r="I32" s="799">
        <v>0</v>
      </c>
      <c r="J32" s="799">
        <v>1</v>
      </c>
      <c r="K32" s="807">
        <v>0</v>
      </c>
      <c r="L32" s="810">
        <v>0</v>
      </c>
      <c r="M32" s="809">
        <v>0</v>
      </c>
      <c r="N32" s="815"/>
      <c r="O32" s="799">
        <v>0</v>
      </c>
      <c r="P32" s="799">
        <v>0</v>
      </c>
      <c r="Q32" s="799">
        <v>0</v>
      </c>
      <c r="R32" s="799">
        <v>1</v>
      </c>
      <c r="S32" s="807">
        <v>0</v>
      </c>
      <c r="T32" s="810">
        <v>0</v>
      </c>
      <c r="U32" s="809">
        <v>0</v>
      </c>
      <c r="V32" s="815"/>
      <c r="W32" s="799">
        <v>0</v>
      </c>
      <c r="X32" s="799">
        <v>0</v>
      </c>
      <c r="Y32" s="799">
        <v>0</v>
      </c>
      <c r="Z32" s="799">
        <v>0</v>
      </c>
      <c r="AA32" s="799">
        <v>0</v>
      </c>
      <c r="AB32" s="799">
        <v>0</v>
      </c>
      <c r="AC32" s="809">
        <v>0</v>
      </c>
    </row>
    <row r="33" spans="2:29" ht="21" customHeight="1" x14ac:dyDescent="0.2">
      <c r="B33" s="833"/>
      <c r="C33" s="845" t="s">
        <v>57</v>
      </c>
      <c r="D33" s="665">
        <v>28</v>
      </c>
      <c r="E33" s="667">
        <v>26</v>
      </c>
      <c r="F33" s="513">
        <v>4</v>
      </c>
      <c r="G33" s="511">
        <v>0</v>
      </c>
      <c r="H33" s="511">
        <v>2</v>
      </c>
      <c r="I33" s="511">
        <v>1</v>
      </c>
      <c r="J33" s="511">
        <v>1</v>
      </c>
      <c r="K33" s="511">
        <v>0</v>
      </c>
      <c r="L33" s="511">
        <v>0</v>
      </c>
      <c r="M33" s="525">
        <v>0</v>
      </c>
      <c r="N33" s="513">
        <v>4</v>
      </c>
      <c r="O33" s="511">
        <v>0</v>
      </c>
      <c r="P33" s="511">
        <v>2</v>
      </c>
      <c r="Q33" s="511">
        <v>1</v>
      </c>
      <c r="R33" s="511">
        <v>1</v>
      </c>
      <c r="S33" s="511">
        <v>0</v>
      </c>
      <c r="T33" s="511">
        <v>0</v>
      </c>
      <c r="U33" s="526">
        <v>0</v>
      </c>
      <c r="V33" s="513">
        <v>0</v>
      </c>
      <c r="W33" s="511">
        <v>0</v>
      </c>
      <c r="X33" s="511">
        <v>0</v>
      </c>
      <c r="Y33" s="511">
        <v>0</v>
      </c>
      <c r="Z33" s="511">
        <v>0</v>
      </c>
      <c r="AA33" s="511">
        <v>0</v>
      </c>
      <c r="AB33" s="511">
        <v>0</v>
      </c>
      <c r="AC33" s="526">
        <v>0</v>
      </c>
    </row>
    <row r="34" spans="2:29" ht="21" customHeight="1" x14ac:dyDescent="0.2">
      <c r="B34" s="833"/>
      <c r="C34" s="1001"/>
      <c r="D34" s="214"/>
      <c r="E34" s="612"/>
      <c r="F34" s="484"/>
      <c r="G34" s="799">
        <v>0</v>
      </c>
      <c r="H34" s="799">
        <v>0.5</v>
      </c>
      <c r="I34" s="799">
        <v>0.25</v>
      </c>
      <c r="J34" s="799">
        <v>0.25</v>
      </c>
      <c r="K34" s="807">
        <v>0</v>
      </c>
      <c r="L34" s="810">
        <v>0</v>
      </c>
      <c r="M34" s="809">
        <v>0</v>
      </c>
      <c r="N34" s="801"/>
      <c r="O34" s="799">
        <v>0</v>
      </c>
      <c r="P34" s="799">
        <v>0.5</v>
      </c>
      <c r="Q34" s="799">
        <v>0.25</v>
      </c>
      <c r="R34" s="799">
        <v>0.25</v>
      </c>
      <c r="S34" s="807">
        <v>0</v>
      </c>
      <c r="T34" s="810">
        <v>0</v>
      </c>
      <c r="U34" s="809">
        <v>0</v>
      </c>
      <c r="V34" s="801"/>
      <c r="W34" s="799">
        <v>0</v>
      </c>
      <c r="X34" s="799">
        <v>0</v>
      </c>
      <c r="Y34" s="799">
        <v>0</v>
      </c>
      <c r="Z34" s="799">
        <v>0</v>
      </c>
      <c r="AA34" s="807">
        <v>0</v>
      </c>
      <c r="AB34" s="810">
        <v>0</v>
      </c>
      <c r="AC34" s="809">
        <v>0</v>
      </c>
    </row>
    <row r="35" spans="2:29" ht="21" customHeight="1" x14ac:dyDescent="0.2">
      <c r="B35" s="833"/>
      <c r="C35" s="846" t="s">
        <v>58</v>
      </c>
      <c r="D35" s="665">
        <v>37</v>
      </c>
      <c r="E35" s="667">
        <v>31</v>
      </c>
      <c r="F35" s="513">
        <v>5</v>
      </c>
      <c r="G35" s="511">
        <v>0</v>
      </c>
      <c r="H35" s="511">
        <v>0</v>
      </c>
      <c r="I35" s="511">
        <v>1</v>
      </c>
      <c r="J35" s="511">
        <v>3</v>
      </c>
      <c r="K35" s="511">
        <v>1</v>
      </c>
      <c r="L35" s="511">
        <v>0</v>
      </c>
      <c r="M35" s="525">
        <v>0</v>
      </c>
      <c r="N35" s="513">
        <v>5</v>
      </c>
      <c r="O35" s="511">
        <v>0</v>
      </c>
      <c r="P35" s="511">
        <v>0</v>
      </c>
      <c r="Q35" s="511">
        <v>1</v>
      </c>
      <c r="R35" s="511">
        <v>3</v>
      </c>
      <c r="S35" s="511">
        <v>1</v>
      </c>
      <c r="T35" s="511">
        <v>0</v>
      </c>
      <c r="U35" s="526">
        <v>0</v>
      </c>
      <c r="V35" s="513">
        <v>0</v>
      </c>
      <c r="W35" s="511">
        <v>0</v>
      </c>
      <c r="X35" s="511">
        <v>0</v>
      </c>
      <c r="Y35" s="511">
        <v>0</v>
      </c>
      <c r="Z35" s="511">
        <v>0</v>
      </c>
      <c r="AA35" s="511">
        <v>0</v>
      </c>
      <c r="AB35" s="511">
        <v>0</v>
      </c>
      <c r="AC35" s="526">
        <v>0</v>
      </c>
    </row>
    <row r="36" spans="2:29" ht="21" customHeight="1" thickBot="1" x14ac:dyDescent="0.25">
      <c r="B36" s="833"/>
      <c r="C36" s="1002"/>
      <c r="D36" s="611"/>
      <c r="E36" s="613"/>
      <c r="F36" s="485"/>
      <c r="G36" s="812">
        <v>0</v>
      </c>
      <c r="H36" s="812">
        <v>0</v>
      </c>
      <c r="I36" s="812">
        <v>0.2</v>
      </c>
      <c r="J36" s="812">
        <v>0.6</v>
      </c>
      <c r="K36" s="813">
        <v>0.2</v>
      </c>
      <c r="L36" s="812">
        <v>0</v>
      </c>
      <c r="M36" s="814">
        <v>0</v>
      </c>
      <c r="N36" s="805"/>
      <c r="O36" s="812">
        <v>0</v>
      </c>
      <c r="P36" s="812">
        <v>0</v>
      </c>
      <c r="Q36" s="812">
        <v>0.2</v>
      </c>
      <c r="R36" s="812">
        <v>0.6</v>
      </c>
      <c r="S36" s="813">
        <v>0.2</v>
      </c>
      <c r="T36" s="812">
        <v>0</v>
      </c>
      <c r="U36" s="814">
        <v>0</v>
      </c>
      <c r="V36" s="805"/>
      <c r="W36" s="812">
        <v>0</v>
      </c>
      <c r="X36" s="812">
        <v>0</v>
      </c>
      <c r="Y36" s="812">
        <v>0</v>
      </c>
      <c r="Z36" s="812">
        <v>0</v>
      </c>
      <c r="AA36" s="813">
        <v>0</v>
      </c>
      <c r="AB36" s="812">
        <v>0</v>
      </c>
      <c r="AC36" s="814">
        <v>0</v>
      </c>
    </row>
    <row r="37" spans="2:29" ht="21" customHeight="1" thickTop="1" x14ac:dyDescent="0.2">
      <c r="B37" s="833"/>
      <c r="C37" s="25" t="s">
        <v>59</v>
      </c>
      <c r="D37" s="635">
        <v>269</v>
      </c>
      <c r="E37" s="635">
        <v>197</v>
      </c>
      <c r="F37" s="519">
        <v>7</v>
      </c>
      <c r="G37" s="529">
        <v>1</v>
      </c>
      <c r="H37" s="529">
        <v>2</v>
      </c>
      <c r="I37" s="529">
        <v>1</v>
      </c>
      <c r="J37" s="529">
        <v>3</v>
      </c>
      <c r="K37" s="529">
        <v>0</v>
      </c>
      <c r="L37" s="529">
        <v>0</v>
      </c>
      <c r="M37" s="530">
        <v>0</v>
      </c>
      <c r="N37" s="519">
        <v>7</v>
      </c>
      <c r="O37" s="529">
        <v>1</v>
      </c>
      <c r="P37" s="529">
        <v>2</v>
      </c>
      <c r="Q37" s="529">
        <v>1</v>
      </c>
      <c r="R37" s="529">
        <v>3</v>
      </c>
      <c r="S37" s="529">
        <v>0</v>
      </c>
      <c r="T37" s="529">
        <v>0</v>
      </c>
      <c r="U37" s="531">
        <v>0</v>
      </c>
      <c r="V37" s="519">
        <v>0</v>
      </c>
      <c r="W37" s="529">
        <v>0</v>
      </c>
      <c r="X37" s="529">
        <v>0</v>
      </c>
      <c r="Y37" s="529">
        <v>0</v>
      </c>
      <c r="Z37" s="529">
        <v>0</v>
      </c>
      <c r="AA37" s="529">
        <v>0</v>
      </c>
      <c r="AB37" s="529">
        <v>0</v>
      </c>
      <c r="AC37" s="531">
        <v>0</v>
      </c>
    </row>
    <row r="38" spans="2:29" ht="21" customHeight="1" x14ac:dyDescent="0.2">
      <c r="B38" s="833"/>
      <c r="C38" s="26" t="s">
        <v>60</v>
      </c>
      <c r="D38" s="634"/>
      <c r="E38" s="634"/>
      <c r="F38" s="484"/>
      <c r="G38" s="799">
        <v>0.14285714285714285</v>
      </c>
      <c r="H38" s="799">
        <v>0.2857142857142857</v>
      </c>
      <c r="I38" s="799">
        <v>0.14285714285714285</v>
      </c>
      <c r="J38" s="799">
        <v>0.42857142857142855</v>
      </c>
      <c r="K38" s="799">
        <v>0</v>
      </c>
      <c r="L38" s="810">
        <v>0</v>
      </c>
      <c r="M38" s="809">
        <v>0</v>
      </c>
      <c r="N38" s="801"/>
      <c r="O38" s="799">
        <v>0.14285714285714285</v>
      </c>
      <c r="P38" s="799">
        <v>0.2857142857142857</v>
      </c>
      <c r="Q38" s="799">
        <v>0.14285714285714285</v>
      </c>
      <c r="R38" s="799">
        <v>0.42857142857142855</v>
      </c>
      <c r="S38" s="799">
        <v>0</v>
      </c>
      <c r="T38" s="799">
        <v>0</v>
      </c>
      <c r="U38" s="799">
        <v>0</v>
      </c>
      <c r="V38" s="801"/>
      <c r="W38" s="799">
        <v>0</v>
      </c>
      <c r="X38" s="799">
        <v>0</v>
      </c>
      <c r="Y38" s="799">
        <v>0</v>
      </c>
      <c r="Z38" s="799">
        <v>0</v>
      </c>
      <c r="AA38" s="799">
        <v>0</v>
      </c>
      <c r="AB38" s="810">
        <v>0</v>
      </c>
      <c r="AC38" s="809">
        <v>0</v>
      </c>
    </row>
    <row r="39" spans="2:29" ht="21" customHeight="1" x14ac:dyDescent="0.2">
      <c r="B39" s="833"/>
      <c r="C39" s="25" t="s">
        <v>59</v>
      </c>
      <c r="D39" s="376">
        <v>152</v>
      </c>
      <c r="E39" s="376">
        <v>127</v>
      </c>
      <c r="F39" s="519">
        <v>11</v>
      </c>
      <c r="G39" s="529">
        <v>0</v>
      </c>
      <c r="H39" s="529">
        <v>2</v>
      </c>
      <c r="I39" s="529">
        <v>2</v>
      </c>
      <c r="J39" s="529">
        <v>6</v>
      </c>
      <c r="K39" s="529">
        <v>1</v>
      </c>
      <c r="L39" s="529">
        <v>0</v>
      </c>
      <c r="M39" s="530">
        <v>0</v>
      </c>
      <c r="N39" s="519">
        <v>11</v>
      </c>
      <c r="O39" s="529">
        <v>0</v>
      </c>
      <c r="P39" s="529">
        <v>2</v>
      </c>
      <c r="Q39" s="529">
        <v>2</v>
      </c>
      <c r="R39" s="529">
        <v>6</v>
      </c>
      <c r="S39" s="529">
        <v>1</v>
      </c>
      <c r="T39" s="529">
        <v>0</v>
      </c>
      <c r="U39" s="531">
        <v>0</v>
      </c>
      <c r="V39" s="519">
        <v>0</v>
      </c>
      <c r="W39" s="529">
        <v>0</v>
      </c>
      <c r="X39" s="529">
        <v>0</v>
      </c>
      <c r="Y39" s="529">
        <v>0</v>
      </c>
      <c r="Z39" s="529">
        <v>0</v>
      </c>
      <c r="AA39" s="529">
        <v>0</v>
      </c>
      <c r="AB39" s="529">
        <v>0</v>
      </c>
      <c r="AC39" s="531">
        <v>0</v>
      </c>
    </row>
    <row r="40" spans="2:29" ht="21" customHeight="1" thickBot="1" x14ac:dyDescent="0.25">
      <c r="B40" s="834"/>
      <c r="C40" s="26" t="s">
        <v>61</v>
      </c>
      <c r="D40" s="634"/>
      <c r="E40" s="634"/>
      <c r="F40" s="462"/>
      <c r="G40" s="816">
        <v>0</v>
      </c>
      <c r="H40" s="816">
        <v>0.18181818181818182</v>
      </c>
      <c r="I40" s="816">
        <v>0.18181818181818182</v>
      </c>
      <c r="J40" s="816">
        <v>0.54545454545454541</v>
      </c>
      <c r="K40" s="816">
        <v>9.0909090909090912E-2</v>
      </c>
      <c r="L40" s="816">
        <v>0</v>
      </c>
      <c r="M40" s="817">
        <v>0</v>
      </c>
      <c r="N40" s="818"/>
      <c r="O40" s="816">
        <v>0</v>
      </c>
      <c r="P40" s="816">
        <v>0.18181818181818182</v>
      </c>
      <c r="Q40" s="816">
        <v>0.18181818181818182</v>
      </c>
      <c r="R40" s="816">
        <v>0.54545454545454541</v>
      </c>
      <c r="S40" s="816">
        <v>9.0909090909090912E-2</v>
      </c>
      <c r="T40" s="816">
        <v>0</v>
      </c>
      <c r="U40" s="820">
        <v>0</v>
      </c>
      <c r="V40" s="818"/>
      <c r="W40" s="816">
        <v>0</v>
      </c>
      <c r="X40" s="816">
        <v>0</v>
      </c>
      <c r="Y40" s="816">
        <v>0</v>
      </c>
      <c r="Z40" s="816">
        <v>0</v>
      </c>
      <c r="AA40" s="816">
        <v>0</v>
      </c>
      <c r="AB40" s="816">
        <v>0</v>
      </c>
      <c r="AC40" s="820">
        <v>0</v>
      </c>
    </row>
    <row r="45" spans="2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2"/>
  <pageMargins left="0.9055118110236221" right="0.19685039370078741" top="0.6692913385826772" bottom="0.55118110236220474" header="0.35433070866141736" footer="0.19685039370078741"/>
  <pageSetup paperSize="9" scale="68" firstPageNumber="3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E759-2856-481A-967C-20C53C87C227}">
  <sheetPr>
    <tabColor rgb="FFFFFF00"/>
  </sheetPr>
  <dimension ref="B2:BH540"/>
  <sheetViews>
    <sheetView view="pageBreakPreview" topLeftCell="C1" zoomScale="115" zoomScaleNormal="95" zoomScaleSheetLayoutView="115" workbookViewId="0">
      <selection activeCell="AB52" sqref="AB52"/>
    </sheetView>
  </sheetViews>
  <sheetFormatPr defaultColWidth="9" defaultRowHeight="13.2" x14ac:dyDescent="0.2"/>
  <cols>
    <col min="1" max="1" width="5" style="1" customWidth="1"/>
    <col min="2" max="2" width="3.6640625" style="1" customWidth="1"/>
    <col min="3" max="3" width="15.88671875" style="1" customWidth="1"/>
    <col min="4" max="4" width="8.88671875" style="1" customWidth="1"/>
    <col min="5" max="5" width="9.6640625" style="2" bestFit="1" customWidth="1"/>
    <col min="6" max="7" width="7.77734375" style="1" customWidth="1"/>
    <col min="8" max="13" width="7.21875" style="78" customWidth="1"/>
    <col min="14" max="14" width="9" style="79" customWidth="1"/>
    <col min="15" max="16" width="7.21875" style="78" customWidth="1"/>
    <col min="17" max="17" width="9.109375" style="78" bestFit="1" customWidth="1"/>
    <col min="18" max="19" width="7.21875" style="79" customWidth="1"/>
    <col min="20" max="20" width="9.109375" style="79" bestFit="1" customWidth="1"/>
    <col min="21" max="22" width="7.21875" style="78" customWidth="1"/>
    <col min="23" max="23" width="8.109375" style="79" customWidth="1"/>
    <col min="24" max="25" width="7.33203125" style="1" customWidth="1"/>
    <col min="26" max="26" width="8.109375" style="79" customWidth="1"/>
    <col min="27" max="28" width="7.33203125" style="1" customWidth="1"/>
    <col min="29" max="29" width="5.109375" style="1" customWidth="1"/>
    <col min="30" max="16384" width="9" style="1"/>
  </cols>
  <sheetData>
    <row r="2" spans="2:29" ht="14.4" x14ac:dyDescent="0.2">
      <c r="B2" s="20" t="s">
        <v>40</v>
      </c>
    </row>
    <row r="3" spans="2:29" x14ac:dyDescent="0.2">
      <c r="T3" s="29" t="s">
        <v>19</v>
      </c>
      <c r="X3" s="2"/>
      <c r="AA3" s="2"/>
    </row>
    <row r="4" spans="2:29" x14ac:dyDescent="0.2">
      <c r="T4" s="29" t="s">
        <v>20</v>
      </c>
      <c r="X4" s="2"/>
      <c r="AA4" s="2"/>
    </row>
    <row r="5" spans="2:29" x14ac:dyDescent="0.2">
      <c r="T5" s="29" t="s">
        <v>21</v>
      </c>
      <c r="X5" s="2"/>
      <c r="AA5" s="2"/>
    </row>
    <row r="6" spans="2:29" x14ac:dyDescent="0.2">
      <c r="F6" s="2"/>
      <c r="G6" s="2"/>
      <c r="N6" s="78"/>
      <c r="R6" s="78"/>
      <c r="S6" s="78"/>
      <c r="T6" s="78"/>
      <c r="W6" s="78"/>
      <c r="X6" s="2"/>
      <c r="Z6" s="78"/>
      <c r="AA6" s="2" t="s">
        <v>22</v>
      </c>
      <c r="AC6" s="2"/>
    </row>
    <row r="7" spans="2:29" ht="8.25" customHeight="1" thickBot="1" x14ac:dyDescent="0.25">
      <c r="B7" s="881"/>
      <c r="C7" s="882"/>
      <c r="D7" s="887" t="s">
        <v>23</v>
      </c>
      <c r="E7" s="165"/>
      <c r="F7" s="166"/>
      <c r="G7" s="166"/>
      <c r="H7" s="170"/>
      <c r="I7" s="170"/>
      <c r="J7" s="170"/>
      <c r="K7" s="170"/>
      <c r="L7" s="170"/>
      <c r="M7" s="170"/>
      <c r="N7" s="170"/>
      <c r="O7" s="170"/>
      <c r="P7" s="170"/>
      <c r="Q7" s="171"/>
      <c r="R7" s="171"/>
      <c r="S7" s="171"/>
      <c r="T7" s="170"/>
      <c r="U7" s="170"/>
      <c r="V7" s="170"/>
      <c r="W7" s="170"/>
      <c r="X7" s="172"/>
      <c r="Y7" s="173"/>
      <c r="Z7" s="170"/>
      <c r="AA7" s="172"/>
      <c r="AB7" s="173"/>
    </row>
    <row r="8" spans="2:29" ht="13.5" customHeight="1" thickTop="1" thickBot="1" x14ac:dyDescent="0.25">
      <c r="B8" s="883"/>
      <c r="C8" s="884"/>
      <c r="D8" s="888"/>
      <c r="E8" s="167"/>
      <c r="F8" s="168"/>
      <c r="G8" s="168"/>
      <c r="H8" s="136"/>
      <c r="I8" s="137"/>
      <c r="J8" s="138"/>
      <c r="K8" s="136"/>
      <c r="L8" s="137"/>
      <c r="M8" s="137"/>
      <c r="N8" s="149"/>
      <c r="O8" s="149"/>
      <c r="P8" s="149"/>
      <c r="Q8" s="150"/>
      <c r="R8" s="150"/>
      <c r="S8" s="150"/>
      <c r="T8" s="149"/>
      <c r="U8" s="149"/>
      <c r="V8" s="149"/>
      <c r="W8" s="149"/>
      <c r="X8" s="151"/>
      <c r="Y8" s="151"/>
      <c r="Z8" s="149"/>
      <c r="AA8" s="151"/>
      <c r="AB8" s="152"/>
    </row>
    <row r="9" spans="2:29" ht="12.75" customHeight="1" x14ac:dyDescent="0.2">
      <c r="B9" s="883"/>
      <c r="C9" s="884"/>
      <c r="D9" s="888"/>
      <c r="E9" s="167"/>
      <c r="F9" s="168"/>
      <c r="G9" s="168"/>
      <c r="H9" s="139"/>
      <c r="J9" s="140"/>
      <c r="K9" s="139"/>
      <c r="N9" s="160"/>
      <c r="O9" s="161"/>
      <c r="P9" s="161"/>
      <c r="Q9" s="179"/>
      <c r="R9" s="161"/>
      <c r="S9" s="161"/>
      <c r="T9" s="179"/>
      <c r="U9" s="161"/>
      <c r="V9" s="180"/>
      <c r="W9" s="160"/>
      <c r="X9" s="107"/>
      <c r="Y9" s="227"/>
      <c r="Z9" s="179"/>
      <c r="AA9" s="107"/>
      <c r="AB9" s="174"/>
    </row>
    <row r="10" spans="2:29" ht="12" customHeight="1" x14ac:dyDescent="0.2">
      <c r="B10" s="883"/>
      <c r="C10" s="884"/>
      <c r="D10" s="888"/>
      <c r="E10" s="167"/>
      <c r="F10" s="168"/>
      <c r="G10" s="168"/>
      <c r="H10" s="139"/>
      <c r="I10" s="81"/>
      <c r="J10" s="141"/>
      <c r="K10" s="139"/>
      <c r="L10" s="81"/>
      <c r="M10" s="82"/>
      <c r="N10" s="162"/>
      <c r="O10" s="163"/>
      <c r="P10" s="163"/>
      <c r="Q10" s="184"/>
      <c r="R10" s="185"/>
      <c r="S10" s="186"/>
      <c r="T10" s="184"/>
      <c r="U10" s="185"/>
      <c r="V10" s="188"/>
      <c r="W10" s="162"/>
      <c r="X10" s="175"/>
      <c r="Y10" s="228"/>
      <c r="Z10" s="231"/>
      <c r="AA10" s="175"/>
      <c r="AB10" s="176"/>
      <c r="AC10" s="80"/>
    </row>
    <row r="11" spans="2:29" ht="12" customHeight="1" x14ac:dyDescent="0.2">
      <c r="B11" s="883"/>
      <c r="C11" s="884"/>
      <c r="D11" s="888"/>
      <c r="E11" s="890" t="s">
        <v>27</v>
      </c>
      <c r="F11" s="169"/>
      <c r="G11" s="169"/>
      <c r="H11" s="893" t="s">
        <v>28</v>
      </c>
      <c r="I11" s="83"/>
      <c r="J11" s="142"/>
      <c r="K11" s="893" t="s">
        <v>29</v>
      </c>
      <c r="L11" s="83"/>
      <c r="M11" s="84"/>
      <c r="N11" s="878" t="s">
        <v>30</v>
      </c>
      <c r="O11" s="164"/>
      <c r="P11" s="164"/>
      <c r="Q11" s="867" t="s">
        <v>31</v>
      </c>
      <c r="R11" s="83"/>
      <c r="S11" s="187"/>
      <c r="T11" s="867" t="s">
        <v>32</v>
      </c>
      <c r="U11" s="83"/>
      <c r="V11" s="84"/>
      <c r="W11" s="870" t="s">
        <v>33</v>
      </c>
      <c r="X11" s="177"/>
      <c r="Y11" s="229"/>
      <c r="Z11" s="873" t="s">
        <v>34</v>
      </c>
      <c r="AA11" s="177"/>
      <c r="AB11" s="178"/>
      <c r="AC11" s="80"/>
    </row>
    <row r="12" spans="2:29" ht="12.75" customHeight="1" x14ac:dyDescent="0.2">
      <c r="B12" s="883"/>
      <c r="C12" s="884"/>
      <c r="D12" s="888"/>
      <c r="E12" s="891"/>
      <c r="F12" s="876" t="s">
        <v>24</v>
      </c>
      <c r="G12" s="896" t="s">
        <v>25</v>
      </c>
      <c r="H12" s="894"/>
      <c r="I12" s="863" t="s">
        <v>24</v>
      </c>
      <c r="J12" s="898" t="s">
        <v>25</v>
      </c>
      <c r="K12" s="894"/>
      <c r="L12" s="863" t="s">
        <v>24</v>
      </c>
      <c r="M12" s="900" t="s">
        <v>25</v>
      </c>
      <c r="N12" s="879"/>
      <c r="O12" s="859" t="s">
        <v>24</v>
      </c>
      <c r="P12" s="861" t="s">
        <v>25</v>
      </c>
      <c r="Q12" s="868"/>
      <c r="R12" s="863" t="s">
        <v>24</v>
      </c>
      <c r="S12" s="863" t="s">
        <v>25</v>
      </c>
      <c r="T12" s="868"/>
      <c r="U12" s="863" t="s">
        <v>24</v>
      </c>
      <c r="V12" s="865" t="s">
        <v>25</v>
      </c>
      <c r="W12" s="871"/>
      <c r="X12" s="848" t="s">
        <v>24</v>
      </c>
      <c r="Y12" s="850" t="s">
        <v>25</v>
      </c>
      <c r="Z12" s="874"/>
      <c r="AA12" s="848" t="s">
        <v>24</v>
      </c>
      <c r="AB12" s="852" t="s">
        <v>25</v>
      </c>
      <c r="AC12" s="80"/>
    </row>
    <row r="13" spans="2:29" ht="9.75" customHeight="1" x14ac:dyDescent="0.2">
      <c r="B13" s="883"/>
      <c r="C13" s="884"/>
      <c r="D13" s="888"/>
      <c r="E13" s="891"/>
      <c r="F13" s="876"/>
      <c r="G13" s="896"/>
      <c r="H13" s="894"/>
      <c r="I13" s="863"/>
      <c r="J13" s="898"/>
      <c r="K13" s="894"/>
      <c r="L13" s="863"/>
      <c r="M13" s="900"/>
      <c r="N13" s="879"/>
      <c r="O13" s="859"/>
      <c r="P13" s="861"/>
      <c r="Q13" s="868"/>
      <c r="R13" s="863"/>
      <c r="S13" s="863"/>
      <c r="T13" s="868"/>
      <c r="U13" s="863"/>
      <c r="V13" s="865"/>
      <c r="W13" s="871"/>
      <c r="X13" s="848"/>
      <c r="Y13" s="850"/>
      <c r="Z13" s="874"/>
      <c r="AA13" s="848"/>
      <c r="AB13" s="852"/>
      <c r="AC13" s="80"/>
    </row>
    <row r="14" spans="2:29" ht="72" customHeight="1" x14ac:dyDescent="0.2">
      <c r="B14" s="885"/>
      <c r="C14" s="886"/>
      <c r="D14" s="889"/>
      <c r="E14" s="892"/>
      <c r="F14" s="877"/>
      <c r="G14" s="897"/>
      <c r="H14" s="895"/>
      <c r="I14" s="864"/>
      <c r="J14" s="899"/>
      <c r="K14" s="895"/>
      <c r="L14" s="864"/>
      <c r="M14" s="901"/>
      <c r="N14" s="880"/>
      <c r="O14" s="860"/>
      <c r="P14" s="862"/>
      <c r="Q14" s="869"/>
      <c r="R14" s="864"/>
      <c r="S14" s="864"/>
      <c r="T14" s="869"/>
      <c r="U14" s="864"/>
      <c r="V14" s="866"/>
      <c r="W14" s="872"/>
      <c r="X14" s="849"/>
      <c r="Y14" s="851"/>
      <c r="Z14" s="875"/>
      <c r="AA14" s="849"/>
      <c r="AB14" s="853"/>
      <c r="AC14" s="80"/>
    </row>
    <row r="15" spans="2:29" ht="12.9" customHeight="1" x14ac:dyDescent="0.2">
      <c r="B15" s="854" t="s">
        <v>2</v>
      </c>
      <c r="C15" s="855"/>
      <c r="D15" s="336">
        <v>530</v>
      </c>
      <c r="E15" s="33">
        <f>E18+E21+E24+E27+E30+E33</f>
        <v>7391</v>
      </c>
      <c r="F15" s="33">
        <f>F18+F21+F24+F27+F30+F33</f>
        <v>4174</v>
      </c>
      <c r="G15" s="133">
        <f>G18+G21+G24+G27+G30+G33</f>
        <v>3217</v>
      </c>
      <c r="H15" s="143">
        <f t="shared" ref="H15:AB15" si="0">H18+H21+H24+H27+H30+H33</f>
        <v>2502</v>
      </c>
      <c r="I15" s="86">
        <f t="shared" si="0"/>
        <v>1861</v>
      </c>
      <c r="J15" s="144">
        <f t="shared" si="0"/>
        <v>641</v>
      </c>
      <c r="K15" s="153">
        <f t="shared" si="0"/>
        <v>4889</v>
      </c>
      <c r="L15" s="86">
        <f>L18+L21+L24+L27+L30+L33</f>
        <v>2313</v>
      </c>
      <c r="M15" s="89">
        <f t="shared" si="0"/>
        <v>2576</v>
      </c>
      <c r="N15" s="88">
        <f>N18+N21+N24+N27+N30+N33</f>
        <v>3344</v>
      </c>
      <c r="O15" s="86">
        <f t="shared" si="0"/>
        <v>1242</v>
      </c>
      <c r="P15" s="89">
        <f t="shared" si="0"/>
        <v>2102</v>
      </c>
      <c r="Q15" s="86">
        <f>Q18+Q21+Q24+Q27+Q30+Q33</f>
        <v>747</v>
      </c>
      <c r="R15" s="86">
        <f>R18+R21+R24+R27+R30+R33</f>
        <v>407</v>
      </c>
      <c r="S15" s="86">
        <f>S18+S21+S24+S27+S30+S33</f>
        <v>340</v>
      </c>
      <c r="T15" s="86">
        <f t="shared" si="0"/>
        <v>2597</v>
      </c>
      <c r="U15" s="86">
        <f t="shared" si="0"/>
        <v>835</v>
      </c>
      <c r="V15" s="181">
        <f t="shared" si="0"/>
        <v>1762</v>
      </c>
      <c r="W15" s="88">
        <f>W18+W21+W24+W27+W30+W33</f>
        <v>101</v>
      </c>
      <c r="X15" s="33">
        <f>X18+X21+X24+X27+X30+X33</f>
        <v>83</v>
      </c>
      <c r="Y15" s="224">
        <f>Y18+Y21+Y24+Y27+Y30+Y33</f>
        <v>18</v>
      </c>
      <c r="Z15" s="89">
        <f t="shared" si="0"/>
        <v>1444</v>
      </c>
      <c r="AA15" s="33">
        <f t="shared" si="0"/>
        <v>988</v>
      </c>
      <c r="AB15" s="154">
        <f t="shared" si="0"/>
        <v>456</v>
      </c>
      <c r="AC15" s="127"/>
    </row>
    <row r="16" spans="2:29" ht="12.9" customHeight="1" x14ac:dyDescent="0.2">
      <c r="B16" s="840"/>
      <c r="C16" s="856"/>
      <c r="D16" s="337"/>
      <c r="E16" s="263"/>
      <c r="F16" s="263">
        <f>ROUND(F15/E15,3)</f>
        <v>0.56499999999999995</v>
      </c>
      <c r="G16" s="264">
        <f>ROUND(G15/E15,3)</f>
        <v>0.435</v>
      </c>
      <c r="H16" s="265">
        <f>ROUND(H15/E15,3)</f>
        <v>0.33900000000000002</v>
      </c>
      <c r="I16" s="266">
        <f>ROUND(I15/E15,3)</f>
        <v>0.252</v>
      </c>
      <c r="J16" s="267">
        <f>ROUND(J15/E15,3)</f>
        <v>8.6999999999999994E-2</v>
      </c>
      <c r="K16" s="265">
        <f>ROUND(K15/E15,3)</f>
        <v>0.66100000000000003</v>
      </c>
      <c r="L16" s="266">
        <f>ROUND(L15/E15,3)</f>
        <v>0.313</v>
      </c>
      <c r="M16" s="268">
        <f>ROUND(M15/E15,3)</f>
        <v>0.34899999999999998</v>
      </c>
      <c r="N16" s="269">
        <f>ROUND(N15/E15,3)</f>
        <v>0.45200000000000001</v>
      </c>
      <c r="O16" s="266">
        <f>ROUND(O15/E15,3)</f>
        <v>0.16800000000000001</v>
      </c>
      <c r="P16" s="268">
        <f>ROUND(P15/E15,3)</f>
        <v>0.28399999999999997</v>
      </c>
      <c r="Q16" s="266">
        <f>ROUND(Q15/E15,3)</f>
        <v>0.10100000000000001</v>
      </c>
      <c r="R16" s="266">
        <f>ROUND(R15/E15,3)</f>
        <v>5.5E-2</v>
      </c>
      <c r="S16" s="266">
        <f>ROUND(S15/E15,3)</f>
        <v>4.5999999999999999E-2</v>
      </c>
      <c r="T16" s="266">
        <f>ROUND(T15/E15,3)</f>
        <v>0.35099999999999998</v>
      </c>
      <c r="U16" s="266">
        <f>ROUND(U15/E15,3)</f>
        <v>0.113</v>
      </c>
      <c r="V16" s="270">
        <f>ROUND(V15/E15,3)</f>
        <v>0.23799999999999999</v>
      </c>
      <c r="W16" s="269">
        <f>ROUND(W15/E15,3)</f>
        <v>1.4E-2</v>
      </c>
      <c r="X16" s="263">
        <f>ROUND(X15/E15,3)</f>
        <v>1.0999999999999999E-2</v>
      </c>
      <c r="Y16" s="271">
        <f>ROUND(Y15/E15,3)</f>
        <v>2E-3</v>
      </c>
      <c r="Z16" s="272">
        <f>ROUND(Z15/E15,3)</f>
        <v>0.19500000000000001</v>
      </c>
      <c r="AA16" s="263">
        <f>ROUND(AA15/E15,3)</f>
        <v>0.13400000000000001</v>
      </c>
      <c r="AB16" s="273">
        <f>ROUND(AB15/E15,3)</f>
        <v>6.2E-2</v>
      </c>
      <c r="AC16" s="128"/>
    </row>
    <row r="17" spans="2:29" ht="12.75" customHeight="1" thickBot="1" x14ac:dyDescent="0.25">
      <c r="B17" s="857"/>
      <c r="C17" s="858"/>
      <c r="D17" s="338"/>
      <c r="E17" s="319"/>
      <c r="F17" s="274">
        <f>ROUND(F15/F15,3)</f>
        <v>1</v>
      </c>
      <c r="G17" s="275">
        <f>ROUND(G15/G15,3)</f>
        <v>1</v>
      </c>
      <c r="H17" s="276"/>
      <c r="I17" s="277">
        <f>ROUND(I15/F15,3)</f>
        <v>0.44600000000000001</v>
      </c>
      <c r="J17" s="278">
        <f>ROUND(J15/G15,3)</f>
        <v>0.19900000000000001</v>
      </c>
      <c r="K17" s="279"/>
      <c r="L17" s="277">
        <f>ROUND(L15/F15,3)</f>
        <v>0.55400000000000005</v>
      </c>
      <c r="M17" s="280">
        <f>ROUND(M15/G15,3)</f>
        <v>0.80100000000000005</v>
      </c>
      <c r="N17" s="281"/>
      <c r="O17" s="277">
        <f>ROUND(O15/F15,3)</f>
        <v>0.29799999999999999</v>
      </c>
      <c r="P17" s="280">
        <f>ROUND(P15/G15,3)</f>
        <v>0.65300000000000002</v>
      </c>
      <c r="Q17" s="282"/>
      <c r="R17" s="277">
        <f>ROUND(R15/F15,3)</f>
        <v>9.8000000000000004E-2</v>
      </c>
      <c r="S17" s="277">
        <f>ROUND(S15/G15,3)</f>
        <v>0.106</v>
      </c>
      <c r="T17" s="282"/>
      <c r="U17" s="277">
        <f>ROUND(U15/F15,3)</f>
        <v>0.2</v>
      </c>
      <c r="V17" s="283">
        <f>ROUND(V15/G15,3)</f>
        <v>0.54800000000000004</v>
      </c>
      <c r="W17" s="281"/>
      <c r="X17" s="274">
        <f>ROUND(X15/F15,3)</f>
        <v>0.02</v>
      </c>
      <c r="Y17" s="284">
        <f>ROUND(Y15/G15,3)</f>
        <v>6.0000000000000001E-3</v>
      </c>
      <c r="Z17" s="285"/>
      <c r="AA17" s="274">
        <f>ROUND(AA15/F15,3)</f>
        <v>0.23699999999999999</v>
      </c>
      <c r="AB17" s="286">
        <f>ROUND(AB15/G15,3)</f>
        <v>0.14199999999999999</v>
      </c>
      <c r="AC17" s="128"/>
    </row>
    <row r="18" spans="2:29" ht="12.9" customHeight="1" thickTop="1" x14ac:dyDescent="0.2">
      <c r="B18" s="832" t="s">
        <v>3</v>
      </c>
      <c r="C18" s="839" t="s">
        <v>4</v>
      </c>
      <c r="D18" s="339">
        <v>57</v>
      </c>
      <c r="E18" s="90">
        <f>F18+G18</f>
        <v>313</v>
      </c>
      <c r="F18" s="90">
        <f>I18+L18</f>
        <v>252</v>
      </c>
      <c r="G18" s="134">
        <f>J18+M18</f>
        <v>61</v>
      </c>
      <c r="H18" s="145">
        <v>220</v>
      </c>
      <c r="I18" s="92">
        <v>185</v>
      </c>
      <c r="J18" s="146">
        <v>35</v>
      </c>
      <c r="K18" s="155">
        <f>L18+M18</f>
        <v>93</v>
      </c>
      <c r="L18" s="92">
        <f>O18+AA18+X18</f>
        <v>67</v>
      </c>
      <c r="M18" s="94">
        <f>P18+AB18+Y18</f>
        <v>26</v>
      </c>
      <c r="N18" s="91">
        <f>O18+P18</f>
        <v>54</v>
      </c>
      <c r="O18" s="92">
        <f>R18+U18</f>
        <v>35</v>
      </c>
      <c r="P18" s="93">
        <f>S18+V18</f>
        <v>19</v>
      </c>
      <c r="Q18" s="92">
        <v>17</v>
      </c>
      <c r="R18" s="92">
        <v>16</v>
      </c>
      <c r="S18" s="92">
        <v>1</v>
      </c>
      <c r="T18" s="92">
        <v>37</v>
      </c>
      <c r="U18" s="92">
        <v>19</v>
      </c>
      <c r="V18" s="182">
        <v>18</v>
      </c>
      <c r="W18" s="91">
        <v>9</v>
      </c>
      <c r="X18" s="90">
        <v>9</v>
      </c>
      <c r="Y18" s="225">
        <v>0</v>
      </c>
      <c r="Z18" s="232">
        <v>30</v>
      </c>
      <c r="AA18" s="90">
        <v>23</v>
      </c>
      <c r="AB18" s="156">
        <v>7</v>
      </c>
      <c r="AC18" s="127"/>
    </row>
    <row r="19" spans="2:29" ht="12.9" customHeight="1" x14ac:dyDescent="0.2">
      <c r="B19" s="833"/>
      <c r="C19" s="840"/>
      <c r="D19" s="337"/>
      <c r="E19" s="263"/>
      <c r="F19" s="263">
        <f>ROUND(F18/E18,3)</f>
        <v>0.80500000000000005</v>
      </c>
      <c r="G19" s="264">
        <f>ROUND(G18/E18,3)</f>
        <v>0.19500000000000001</v>
      </c>
      <c r="H19" s="265">
        <f>ROUND(H18/E18,3)</f>
        <v>0.70299999999999996</v>
      </c>
      <c r="I19" s="266">
        <f>ROUND(I18/E18,3)</f>
        <v>0.59099999999999997</v>
      </c>
      <c r="J19" s="267">
        <f>ROUND(J18/E18,3)</f>
        <v>0.112</v>
      </c>
      <c r="K19" s="287">
        <f>ROUND(K18/E18,3)</f>
        <v>0.29699999999999999</v>
      </c>
      <c r="L19" s="266">
        <f>ROUND(L18/E18,3)</f>
        <v>0.214</v>
      </c>
      <c r="M19" s="268">
        <f>ROUND(M18/E18,3)</f>
        <v>8.3000000000000004E-2</v>
      </c>
      <c r="N19" s="269">
        <f>ROUND(N18/E18,3)</f>
        <v>0.17299999999999999</v>
      </c>
      <c r="O19" s="266">
        <f>ROUND(O18/E18,3)</f>
        <v>0.112</v>
      </c>
      <c r="P19" s="288">
        <f>ROUND(P18/E18,3)</f>
        <v>6.0999999999999999E-2</v>
      </c>
      <c r="Q19" s="266">
        <f>ROUND(Q18/E18,3)</f>
        <v>5.3999999999999999E-2</v>
      </c>
      <c r="R19" s="266">
        <f>ROUND(R18/E18,3)</f>
        <v>5.0999999999999997E-2</v>
      </c>
      <c r="S19" s="266">
        <f>ROUND(S18/E18,3)</f>
        <v>3.0000000000000001E-3</v>
      </c>
      <c r="T19" s="266">
        <f>ROUND(T18/E18,3)</f>
        <v>0.11799999999999999</v>
      </c>
      <c r="U19" s="266">
        <f>ROUND(U18/E18,3)</f>
        <v>6.0999999999999999E-2</v>
      </c>
      <c r="V19" s="270">
        <f>ROUND(V18/E18,3)</f>
        <v>5.8000000000000003E-2</v>
      </c>
      <c r="W19" s="269">
        <f>ROUND(W18/E18,3)</f>
        <v>2.9000000000000001E-2</v>
      </c>
      <c r="X19" s="263">
        <f>ROUND(X18/E18,3)</f>
        <v>2.9000000000000001E-2</v>
      </c>
      <c r="Y19" s="289">
        <f>ROUND(Y18/E18,3)</f>
        <v>0</v>
      </c>
      <c r="Z19" s="272">
        <f>ROUND(Z18/E18,3)</f>
        <v>9.6000000000000002E-2</v>
      </c>
      <c r="AA19" s="263">
        <f>ROUND(AA18/E18,3)</f>
        <v>7.2999999999999995E-2</v>
      </c>
      <c r="AB19" s="290">
        <f>ROUND(AB18/E18,3)</f>
        <v>2.1999999999999999E-2</v>
      </c>
      <c r="AC19" s="128"/>
    </row>
    <row r="20" spans="2:29" ht="12.9" customHeight="1" x14ac:dyDescent="0.2">
      <c r="B20" s="833"/>
      <c r="C20" s="841"/>
      <c r="D20" s="123"/>
      <c r="E20" s="320"/>
      <c r="F20" s="291">
        <f>ROUND(F18/F18,3)</f>
        <v>1</v>
      </c>
      <c r="G20" s="292">
        <f>ROUND(G18/G18,3)</f>
        <v>1</v>
      </c>
      <c r="H20" s="293"/>
      <c r="I20" s="294">
        <f>ROUND(I18/F18,3)</f>
        <v>0.73399999999999999</v>
      </c>
      <c r="J20" s="295">
        <f>ROUND(J18/G18,3)</f>
        <v>0.57399999999999995</v>
      </c>
      <c r="K20" s="296"/>
      <c r="L20" s="294">
        <f>ROUND(L18/F18,3)</f>
        <v>0.26600000000000001</v>
      </c>
      <c r="M20" s="297">
        <f>ROUND(M18/G18,3)</f>
        <v>0.42599999999999999</v>
      </c>
      <c r="N20" s="298"/>
      <c r="O20" s="294">
        <f>ROUND(O18/F18,3)</f>
        <v>0.13900000000000001</v>
      </c>
      <c r="P20" s="299">
        <f>ROUND(P18/G18,3)</f>
        <v>0.311</v>
      </c>
      <c r="Q20" s="300"/>
      <c r="R20" s="294">
        <f>ROUND(R18/F18,3)</f>
        <v>6.3E-2</v>
      </c>
      <c r="S20" s="294">
        <f>ROUND(S18/G18,3)</f>
        <v>1.6E-2</v>
      </c>
      <c r="T20" s="300"/>
      <c r="U20" s="294">
        <f>ROUND(U18/F18,3)</f>
        <v>7.4999999999999997E-2</v>
      </c>
      <c r="V20" s="301">
        <f>ROUND(V18/G18,3)</f>
        <v>0.29499999999999998</v>
      </c>
      <c r="W20" s="298"/>
      <c r="X20" s="291">
        <f>ROUND(X18/F18,3)</f>
        <v>3.5999999999999997E-2</v>
      </c>
      <c r="Y20" s="302">
        <f>ROUND(Y18/G18,3)</f>
        <v>0</v>
      </c>
      <c r="Z20" s="303"/>
      <c r="AA20" s="291">
        <f>ROUND(AA18/F18,3)</f>
        <v>9.0999999999999998E-2</v>
      </c>
      <c r="AB20" s="304">
        <f>ROUND(AB18/G18,3)</f>
        <v>0.115</v>
      </c>
      <c r="AC20" s="128"/>
    </row>
    <row r="21" spans="2:29" ht="12.9" customHeight="1" x14ac:dyDescent="0.2">
      <c r="B21" s="833"/>
      <c r="C21" s="829" t="s">
        <v>5</v>
      </c>
      <c r="D21" s="340">
        <v>104</v>
      </c>
      <c r="E21" s="33">
        <f>F21+G21</f>
        <v>1880</v>
      </c>
      <c r="F21" s="33">
        <f>I21+L21</f>
        <v>1461</v>
      </c>
      <c r="G21" s="133">
        <f>J21+M21</f>
        <v>419</v>
      </c>
      <c r="H21" s="143">
        <v>913</v>
      </c>
      <c r="I21" s="86">
        <v>818</v>
      </c>
      <c r="J21" s="144">
        <v>95</v>
      </c>
      <c r="K21" s="153">
        <f>L21+M21</f>
        <v>967</v>
      </c>
      <c r="L21" s="86">
        <f>O21+AA21+X21</f>
        <v>643</v>
      </c>
      <c r="M21" s="89">
        <f>P21+AB21+Y21</f>
        <v>324</v>
      </c>
      <c r="N21" s="85">
        <f>O21+P21</f>
        <v>493</v>
      </c>
      <c r="O21" s="86">
        <f>R21+U21</f>
        <v>262</v>
      </c>
      <c r="P21" s="87">
        <f>S21+V21</f>
        <v>231</v>
      </c>
      <c r="Q21" s="86">
        <v>325</v>
      </c>
      <c r="R21" s="86">
        <v>199</v>
      </c>
      <c r="S21" s="86">
        <v>126</v>
      </c>
      <c r="T21" s="86">
        <v>168</v>
      </c>
      <c r="U21" s="86">
        <v>63</v>
      </c>
      <c r="V21" s="181">
        <v>105</v>
      </c>
      <c r="W21" s="85">
        <v>51</v>
      </c>
      <c r="X21" s="33">
        <v>45</v>
      </c>
      <c r="Y21" s="226">
        <v>6</v>
      </c>
      <c r="Z21" s="233">
        <v>423</v>
      </c>
      <c r="AA21" s="33">
        <v>336</v>
      </c>
      <c r="AB21" s="157">
        <v>87</v>
      </c>
      <c r="AC21" s="127"/>
    </row>
    <row r="22" spans="2:29" ht="12.9" customHeight="1" x14ac:dyDescent="0.2">
      <c r="B22" s="833"/>
      <c r="C22" s="830"/>
      <c r="D22" s="337"/>
      <c r="E22" s="263"/>
      <c r="F22" s="263">
        <f>ROUND(F21/E21,3)</f>
        <v>0.77700000000000002</v>
      </c>
      <c r="G22" s="264">
        <f>ROUND(G21/E21,3)</f>
        <v>0.223</v>
      </c>
      <c r="H22" s="265">
        <f>ROUND(H21/E21,3)</f>
        <v>0.48599999999999999</v>
      </c>
      <c r="I22" s="266">
        <f>ROUND(I21/E21,3)</f>
        <v>0.435</v>
      </c>
      <c r="J22" s="267">
        <f>ROUND(J21/E21,3)</f>
        <v>5.0999999999999997E-2</v>
      </c>
      <c r="K22" s="287">
        <f>ROUND(K21/E21,3)</f>
        <v>0.51400000000000001</v>
      </c>
      <c r="L22" s="266">
        <f>ROUND(L21/E21,3)</f>
        <v>0.34200000000000003</v>
      </c>
      <c r="M22" s="268">
        <f>ROUND(M21/E21,3)</f>
        <v>0.17199999999999999</v>
      </c>
      <c r="N22" s="269">
        <f>ROUND(N21/E21,3)</f>
        <v>0.26200000000000001</v>
      </c>
      <c r="O22" s="266">
        <f>ROUND(O21/E21,3)</f>
        <v>0.13900000000000001</v>
      </c>
      <c r="P22" s="288">
        <f>ROUND(P21/E21,3)</f>
        <v>0.123</v>
      </c>
      <c r="Q22" s="266">
        <f>ROUND(Q21/E21,3)</f>
        <v>0.17299999999999999</v>
      </c>
      <c r="R22" s="266">
        <f>ROUND(R21/E21,3)</f>
        <v>0.106</v>
      </c>
      <c r="S22" s="266">
        <f>ROUND(S21/E21,3)</f>
        <v>6.7000000000000004E-2</v>
      </c>
      <c r="T22" s="266">
        <f>ROUND(T21/E21,3)</f>
        <v>8.8999999999999996E-2</v>
      </c>
      <c r="U22" s="266">
        <f>ROUND(U21/E21,3)</f>
        <v>3.4000000000000002E-2</v>
      </c>
      <c r="V22" s="270">
        <f>ROUND(V21/E21,3)</f>
        <v>5.6000000000000001E-2</v>
      </c>
      <c r="W22" s="269">
        <f>ROUND(W21/E21,3)</f>
        <v>2.7E-2</v>
      </c>
      <c r="X22" s="263">
        <f>ROUND(X21/E21,3)</f>
        <v>2.4E-2</v>
      </c>
      <c r="Y22" s="289">
        <f>ROUND(Y21/E21,3)</f>
        <v>3.0000000000000001E-3</v>
      </c>
      <c r="Z22" s="272">
        <f>ROUND(Z21/E21,3)</f>
        <v>0.22500000000000001</v>
      </c>
      <c r="AA22" s="263">
        <f>ROUND(AA21/E21,3)</f>
        <v>0.17899999999999999</v>
      </c>
      <c r="AB22" s="290">
        <f>ROUND(AB21/E21,3)</f>
        <v>4.5999999999999999E-2</v>
      </c>
      <c r="AC22" s="128"/>
    </row>
    <row r="23" spans="2:29" ht="12.9" customHeight="1" x14ac:dyDescent="0.2">
      <c r="B23" s="833"/>
      <c r="C23" s="831"/>
      <c r="D23" s="341"/>
      <c r="E23" s="320"/>
      <c r="F23" s="291">
        <f>ROUND(F21/F21,3)</f>
        <v>1</v>
      </c>
      <c r="G23" s="292">
        <f>ROUND(G21/G21,3)</f>
        <v>1</v>
      </c>
      <c r="H23" s="293"/>
      <c r="I23" s="294">
        <f>ROUND(I21/F21,3)</f>
        <v>0.56000000000000005</v>
      </c>
      <c r="J23" s="295">
        <f>ROUND(J21/G21,3)</f>
        <v>0.22700000000000001</v>
      </c>
      <c r="K23" s="296"/>
      <c r="L23" s="294">
        <f>ROUND(L21/F21,3)</f>
        <v>0.44</v>
      </c>
      <c r="M23" s="297">
        <f>ROUND(M21/G21,3)</f>
        <v>0.77300000000000002</v>
      </c>
      <c r="N23" s="298"/>
      <c r="O23" s="294">
        <f>ROUND(O21/F21,3)</f>
        <v>0.17899999999999999</v>
      </c>
      <c r="P23" s="299">
        <f>ROUND(P21/G21,3)</f>
        <v>0.55100000000000005</v>
      </c>
      <c r="Q23" s="300"/>
      <c r="R23" s="294">
        <f>ROUND(R21/F21,3)</f>
        <v>0.13600000000000001</v>
      </c>
      <c r="S23" s="294">
        <f>ROUND(S21/G21,3)</f>
        <v>0.30099999999999999</v>
      </c>
      <c r="T23" s="300"/>
      <c r="U23" s="294">
        <f>ROUND(U21/F21,3)</f>
        <v>4.2999999999999997E-2</v>
      </c>
      <c r="V23" s="301">
        <f>ROUND(V21/G21,3)</f>
        <v>0.251</v>
      </c>
      <c r="W23" s="298"/>
      <c r="X23" s="291">
        <f>ROUND(X21/F21,3)</f>
        <v>3.1E-2</v>
      </c>
      <c r="Y23" s="302">
        <f>ROUND(Y21/G21,3)</f>
        <v>1.4E-2</v>
      </c>
      <c r="Z23" s="303"/>
      <c r="AA23" s="291">
        <f>ROUND(AA21/F21,3)</f>
        <v>0.23</v>
      </c>
      <c r="AB23" s="304">
        <f>ROUND(AB21/G21,3)</f>
        <v>0.20799999999999999</v>
      </c>
      <c r="AC23" s="128"/>
    </row>
    <row r="24" spans="2:29" ht="12.9" customHeight="1" x14ac:dyDescent="0.2">
      <c r="B24" s="833"/>
      <c r="C24" s="842" t="s">
        <v>26</v>
      </c>
      <c r="D24" s="247">
        <v>32</v>
      </c>
      <c r="E24" s="33">
        <f>F24+G24</f>
        <v>361</v>
      </c>
      <c r="F24" s="33">
        <f>I24+L24</f>
        <v>339</v>
      </c>
      <c r="G24" s="133">
        <f>J24+M24</f>
        <v>22</v>
      </c>
      <c r="H24" s="143">
        <v>235</v>
      </c>
      <c r="I24" s="86">
        <v>228</v>
      </c>
      <c r="J24" s="144">
        <v>7</v>
      </c>
      <c r="K24" s="153">
        <f>L24+M24</f>
        <v>126</v>
      </c>
      <c r="L24" s="86">
        <f>O24+AA24+X24</f>
        <v>111</v>
      </c>
      <c r="M24" s="89">
        <f>P24+AB24+Y24</f>
        <v>15</v>
      </c>
      <c r="N24" s="85">
        <f>O24+P24</f>
        <v>41</v>
      </c>
      <c r="O24" s="86">
        <f>R24+U24</f>
        <v>33</v>
      </c>
      <c r="P24" s="87">
        <f>S24+V24</f>
        <v>8</v>
      </c>
      <c r="Q24" s="86">
        <v>28</v>
      </c>
      <c r="R24" s="86">
        <v>25</v>
      </c>
      <c r="S24" s="86">
        <v>3</v>
      </c>
      <c r="T24" s="86">
        <v>13</v>
      </c>
      <c r="U24" s="86">
        <v>8</v>
      </c>
      <c r="V24" s="181">
        <v>5</v>
      </c>
      <c r="W24" s="85">
        <v>0</v>
      </c>
      <c r="X24" s="33">
        <v>0</v>
      </c>
      <c r="Y24" s="226">
        <v>0</v>
      </c>
      <c r="Z24" s="233">
        <v>85</v>
      </c>
      <c r="AA24" s="33">
        <v>78</v>
      </c>
      <c r="AB24" s="157">
        <v>7</v>
      </c>
      <c r="AC24" s="127"/>
    </row>
    <row r="25" spans="2:29" ht="12.9" customHeight="1" x14ac:dyDescent="0.2">
      <c r="B25" s="833"/>
      <c r="C25" s="843"/>
      <c r="D25" s="337"/>
      <c r="E25" s="263"/>
      <c r="F25" s="263">
        <f>ROUND(F24/E24,3)</f>
        <v>0.93899999999999995</v>
      </c>
      <c r="G25" s="264">
        <f>ROUND(G24/E24,3)</f>
        <v>6.0999999999999999E-2</v>
      </c>
      <c r="H25" s="265">
        <f>ROUND(H24/E24,3)</f>
        <v>0.65100000000000002</v>
      </c>
      <c r="I25" s="266">
        <f>ROUND(I24/E24,3)</f>
        <v>0.63200000000000001</v>
      </c>
      <c r="J25" s="267">
        <f>ROUND(J24/E24,3)</f>
        <v>1.9E-2</v>
      </c>
      <c r="K25" s="287">
        <f>ROUND(K24/E24,3)</f>
        <v>0.34899999999999998</v>
      </c>
      <c r="L25" s="266">
        <f>ROUND(L24/E24,3)</f>
        <v>0.307</v>
      </c>
      <c r="M25" s="268">
        <f>ROUND(M24/E24,3)</f>
        <v>4.2000000000000003E-2</v>
      </c>
      <c r="N25" s="269">
        <f>ROUND(N24/E24,3)</f>
        <v>0.114</v>
      </c>
      <c r="O25" s="266">
        <f>ROUND(O24/E24,3)</f>
        <v>9.0999999999999998E-2</v>
      </c>
      <c r="P25" s="288">
        <f>ROUND(P24/E24,3)</f>
        <v>2.1999999999999999E-2</v>
      </c>
      <c r="Q25" s="266">
        <f>ROUND(Q24/E24,3)</f>
        <v>7.8E-2</v>
      </c>
      <c r="R25" s="266">
        <f>ROUND(R24/E24,3)</f>
        <v>6.9000000000000006E-2</v>
      </c>
      <c r="S25" s="266">
        <f>ROUND(S24/E24,3)</f>
        <v>8.0000000000000002E-3</v>
      </c>
      <c r="T25" s="266">
        <f>ROUND(T24/E24,3)</f>
        <v>3.5999999999999997E-2</v>
      </c>
      <c r="U25" s="266">
        <f>ROUND(U24/E24,3)</f>
        <v>2.1999999999999999E-2</v>
      </c>
      <c r="V25" s="270">
        <f>ROUND(V24/E24,3)</f>
        <v>1.4E-2</v>
      </c>
      <c r="W25" s="269">
        <f>ROUND(W24/E24,3)</f>
        <v>0</v>
      </c>
      <c r="X25" s="263">
        <f>ROUND(X24/E24,3)</f>
        <v>0</v>
      </c>
      <c r="Y25" s="289">
        <f>ROUND(Y24/E24,3)</f>
        <v>0</v>
      </c>
      <c r="Z25" s="272">
        <f>ROUND(Z24/E24,3)</f>
        <v>0.23499999999999999</v>
      </c>
      <c r="AA25" s="263">
        <f>ROUND(AA24/E24,3)</f>
        <v>0.216</v>
      </c>
      <c r="AB25" s="290">
        <f>ROUND(AB24/E24,3)</f>
        <v>1.9E-2</v>
      </c>
      <c r="AC25" s="128"/>
    </row>
    <row r="26" spans="2:29" ht="12.9" customHeight="1" x14ac:dyDescent="0.2">
      <c r="B26" s="833"/>
      <c r="C26" s="844"/>
      <c r="D26" s="341"/>
      <c r="E26" s="320"/>
      <c r="F26" s="291">
        <f>ROUND(F24/F24,3)</f>
        <v>1</v>
      </c>
      <c r="G26" s="292">
        <f>ROUND(G24/G24,3)</f>
        <v>1</v>
      </c>
      <c r="H26" s="293"/>
      <c r="I26" s="294">
        <f>ROUND(I24/F24,3)</f>
        <v>0.67300000000000004</v>
      </c>
      <c r="J26" s="295">
        <f>ROUND(J24/G24,3)</f>
        <v>0.318</v>
      </c>
      <c r="K26" s="296"/>
      <c r="L26" s="294">
        <f>ROUND(L24/F24,3)</f>
        <v>0.32700000000000001</v>
      </c>
      <c r="M26" s="297">
        <f>ROUND(M24/G24,3)</f>
        <v>0.68200000000000005</v>
      </c>
      <c r="N26" s="298"/>
      <c r="O26" s="294">
        <f>ROUND(O24/F24,3)</f>
        <v>9.7000000000000003E-2</v>
      </c>
      <c r="P26" s="299">
        <f>ROUND(P24/G24,3)</f>
        <v>0.36399999999999999</v>
      </c>
      <c r="Q26" s="300"/>
      <c r="R26" s="294">
        <f>ROUND(R24/F24,3)</f>
        <v>7.3999999999999996E-2</v>
      </c>
      <c r="S26" s="294">
        <f>ROUND(S24/G24,3)</f>
        <v>0.13600000000000001</v>
      </c>
      <c r="T26" s="300"/>
      <c r="U26" s="294">
        <f>ROUND(U24/F24,3)</f>
        <v>2.4E-2</v>
      </c>
      <c r="V26" s="301">
        <f>ROUND(V24/G24,3)</f>
        <v>0.22700000000000001</v>
      </c>
      <c r="W26" s="298"/>
      <c r="X26" s="291">
        <f>ROUND(X24/F24,3)</f>
        <v>0</v>
      </c>
      <c r="Y26" s="302">
        <f>ROUND(Y24/G24,3)</f>
        <v>0</v>
      </c>
      <c r="Z26" s="303"/>
      <c r="AA26" s="291">
        <f>ROUND(AA24/F24,3)</f>
        <v>0.23</v>
      </c>
      <c r="AB26" s="304">
        <f>ROUND(AB24/G24,3)</f>
        <v>0.318</v>
      </c>
      <c r="AC26" s="128"/>
    </row>
    <row r="27" spans="2:29" ht="12.9" customHeight="1" x14ac:dyDescent="0.2">
      <c r="B27" s="833"/>
      <c r="C27" s="845" t="s">
        <v>6</v>
      </c>
      <c r="D27" s="247">
        <v>124</v>
      </c>
      <c r="E27" s="33">
        <f>F27+G27</f>
        <v>815</v>
      </c>
      <c r="F27" s="33">
        <f>I27+L27</f>
        <v>391</v>
      </c>
      <c r="G27" s="133">
        <f>J27+M27</f>
        <v>424</v>
      </c>
      <c r="H27" s="143">
        <v>212</v>
      </c>
      <c r="I27" s="86">
        <v>152</v>
      </c>
      <c r="J27" s="144">
        <v>60</v>
      </c>
      <c r="K27" s="153">
        <f>L27+M27</f>
        <v>603</v>
      </c>
      <c r="L27" s="86">
        <f>O27+AA27+X27</f>
        <v>239</v>
      </c>
      <c r="M27" s="89">
        <f>P27+AB27+Y27</f>
        <v>364</v>
      </c>
      <c r="N27" s="85">
        <f>O27+P27</f>
        <v>404</v>
      </c>
      <c r="O27" s="86">
        <f>R27+U27</f>
        <v>139</v>
      </c>
      <c r="P27" s="87">
        <f>S27+V27</f>
        <v>265</v>
      </c>
      <c r="Q27" s="86">
        <v>117</v>
      </c>
      <c r="R27" s="86">
        <v>49</v>
      </c>
      <c r="S27" s="86">
        <v>68</v>
      </c>
      <c r="T27" s="86">
        <v>287</v>
      </c>
      <c r="U27" s="86">
        <v>90</v>
      </c>
      <c r="V27" s="181">
        <v>197</v>
      </c>
      <c r="W27" s="85">
        <v>16</v>
      </c>
      <c r="X27" s="33">
        <v>14</v>
      </c>
      <c r="Y27" s="226">
        <v>2</v>
      </c>
      <c r="Z27" s="233">
        <v>183</v>
      </c>
      <c r="AA27" s="33">
        <v>86</v>
      </c>
      <c r="AB27" s="157">
        <v>97</v>
      </c>
      <c r="AC27" s="127"/>
    </row>
    <row r="28" spans="2:29" ht="12.9" customHeight="1" x14ac:dyDescent="0.2">
      <c r="B28" s="833"/>
      <c r="C28" s="846"/>
      <c r="D28" s="337"/>
      <c r="E28" s="263"/>
      <c r="F28" s="263">
        <f>ROUND(F27/E27,3)</f>
        <v>0.48</v>
      </c>
      <c r="G28" s="264">
        <f>ROUND(G27/E27,3)</f>
        <v>0.52</v>
      </c>
      <c r="H28" s="265">
        <f>ROUND(H27/E27,3)</f>
        <v>0.26</v>
      </c>
      <c r="I28" s="266">
        <f>ROUND(I27/E27,3)</f>
        <v>0.187</v>
      </c>
      <c r="J28" s="267">
        <f>ROUND(J27/E27,3)</f>
        <v>7.3999999999999996E-2</v>
      </c>
      <c r="K28" s="287">
        <f>ROUND(K27/E27,3)</f>
        <v>0.74</v>
      </c>
      <c r="L28" s="266">
        <f>ROUND(L27/E27,3)</f>
        <v>0.29299999999999998</v>
      </c>
      <c r="M28" s="268">
        <f>ROUND(M27/E27,3)</f>
        <v>0.44700000000000001</v>
      </c>
      <c r="N28" s="269">
        <f>ROUND(N27/E27,3)</f>
        <v>0.496</v>
      </c>
      <c r="O28" s="266">
        <f>ROUND(O27/E27,3)</f>
        <v>0.17100000000000001</v>
      </c>
      <c r="P28" s="288">
        <f>ROUND(P27/E27,3)</f>
        <v>0.32500000000000001</v>
      </c>
      <c r="Q28" s="266">
        <f>ROUND(Q27/E27,3)</f>
        <v>0.14399999999999999</v>
      </c>
      <c r="R28" s="266">
        <f>ROUND(R27/E27,3)</f>
        <v>0.06</v>
      </c>
      <c r="S28" s="266">
        <f>ROUND(S27/E27,3)</f>
        <v>8.3000000000000004E-2</v>
      </c>
      <c r="T28" s="266">
        <f>ROUND(T27/E27,3)</f>
        <v>0.35199999999999998</v>
      </c>
      <c r="U28" s="266">
        <f>ROUND(U27/E27,3)</f>
        <v>0.11</v>
      </c>
      <c r="V28" s="270">
        <f>ROUND(V27/E27,3)</f>
        <v>0.24199999999999999</v>
      </c>
      <c r="W28" s="269">
        <f>ROUND(W27/E27,3)</f>
        <v>0.02</v>
      </c>
      <c r="X28" s="263">
        <f>ROUND(X27/E27,3)</f>
        <v>1.7000000000000001E-2</v>
      </c>
      <c r="Y28" s="289">
        <f>ROUND(Y27/E27,3)</f>
        <v>2E-3</v>
      </c>
      <c r="Z28" s="272">
        <f>ROUND(Z27/E27,3)</f>
        <v>0.22500000000000001</v>
      </c>
      <c r="AA28" s="263">
        <f>ROUND(AA27/E27,3)</f>
        <v>0.106</v>
      </c>
      <c r="AB28" s="290">
        <f>ROUND(AB27/E27,3)</f>
        <v>0.11899999999999999</v>
      </c>
      <c r="AC28" s="128"/>
    </row>
    <row r="29" spans="2:29" ht="12.9" customHeight="1" x14ac:dyDescent="0.2">
      <c r="B29" s="833"/>
      <c r="C29" s="847"/>
      <c r="D29" s="341"/>
      <c r="E29" s="320"/>
      <c r="F29" s="291">
        <f>ROUND(F27/F27,3)</f>
        <v>1</v>
      </c>
      <c r="G29" s="292">
        <f>ROUND(G27/G27,3)</f>
        <v>1</v>
      </c>
      <c r="H29" s="293"/>
      <c r="I29" s="294">
        <f>ROUND(I27/F27,3)</f>
        <v>0.38900000000000001</v>
      </c>
      <c r="J29" s="295">
        <f>ROUND(J27/G27,3)</f>
        <v>0.14199999999999999</v>
      </c>
      <c r="K29" s="296"/>
      <c r="L29" s="294">
        <f>ROUND(L27/F27,3)</f>
        <v>0.61099999999999999</v>
      </c>
      <c r="M29" s="297">
        <f>ROUND(M27/G27,3)</f>
        <v>0.85799999999999998</v>
      </c>
      <c r="N29" s="298"/>
      <c r="O29" s="294">
        <f>ROUND(O27/F27,3)</f>
        <v>0.35499999999999998</v>
      </c>
      <c r="P29" s="299">
        <f>ROUND(P27/G27,3)</f>
        <v>0.625</v>
      </c>
      <c r="Q29" s="300"/>
      <c r="R29" s="294">
        <f>ROUND(R27/F27,3)</f>
        <v>0.125</v>
      </c>
      <c r="S29" s="294">
        <f>ROUND(S27/G27,3)</f>
        <v>0.16</v>
      </c>
      <c r="T29" s="300"/>
      <c r="U29" s="294">
        <f>ROUND(U27/F27,3)</f>
        <v>0.23</v>
      </c>
      <c r="V29" s="301">
        <f>ROUND(V27/G27,3)</f>
        <v>0.46500000000000002</v>
      </c>
      <c r="W29" s="298"/>
      <c r="X29" s="291">
        <f>ROUND(X27/F27,3)</f>
        <v>3.5999999999999997E-2</v>
      </c>
      <c r="Y29" s="302">
        <f>ROUND(Y27/G27,3)</f>
        <v>5.0000000000000001E-3</v>
      </c>
      <c r="Z29" s="303"/>
      <c r="AA29" s="291">
        <f>ROUND(AA27/F27,3)</f>
        <v>0.22</v>
      </c>
      <c r="AB29" s="304">
        <f>ROUND(AB27/G27,3)</f>
        <v>0.22900000000000001</v>
      </c>
      <c r="AC29" s="128"/>
    </row>
    <row r="30" spans="2:29" ht="12.9" customHeight="1" x14ac:dyDescent="0.2">
      <c r="B30" s="833"/>
      <c r="C30" s="829" t="s">
        <v>7</v>
      </c>
      <c r="D30" s="247">
        <v>14</v>
      </c>
      <c r="E30" s="33">
        <f>F30+G30</f>
        <v>211</v>
      </c>
      <c r="F30" s="33">
        <f>I30+L30</f>
        <v>117</v>
      </c>
      <c r="G30" s="133">
        <f>J30+M30</f>
        <v>94</v>
      </c>
      <c r="H30" s="143">
        <v>150</v>
      </c>
      <c r="I30" s="86">
        <v>60</v>
      </c>
      <c r="J30" s="144">
        <v>90</v>
      </c>
      <c r="K30" s="153">
        <f>L30+M30</f>
        <v>61</v>
      </c>
      <c r="L30" s="86">
        <f>O30+AA30+X30</f>
        <v>57</v>
      </c>
      <c r="M30" s="89">
        <f>P30+AB30+Y30</f>
        <v>4</v>
      </c>
      <c r="N30" s="85">
        <f>O30+P30</f>
        <v>26</v>
      </c>
      <c r="O30" s="86">
        <f>R30+U30</f>
        <v>25</v>
      </c>
      <c r="P30" s="87">
        <f>S30+V30</f>
        <v>1</v>
      </c>
      <c r="Q30" s="86">
        <v>5</v>
      </c>
      <c r="R30" s="86">
        <v>5</v>
      </c>
      <c r="S30" s="86">
        <v>0</v>
      </c>
      <c r="T30" s="86">
        <v>21</v>
      </c>
      <c r="U30" s="86">
        <v>20</v>
      </c>
      <c r="V30" s="181">
        <v>1</v>
      </c>
      <c r="W30" s="85">
        <v>1</v>
      </c>
      <c r="X30" s="33">
        <v>1</v>
      </c>
      <c r="Y30" s="226">
        <v>0</v>
      </c>
      <c r="Z30" s="233">
        <v>34</v>
      </c>
      <c r="AA30" s="33">
        <v>31</v>
      </c>
      <c r="AB30" s="157">
        <v>3</v>
      </c>
      <c r="AC30" s="127"/>
    </row>
    <row r="31" spans="2:29" ht="12.9" customHeight="1" x14ac:dyDescent="0.2">
      <c r="B31" s="833"/>
      <c r="C31" s="830"/>
      <c r="D31" s="337"/>
      <c r="E31" s="263"/>
      <c r="F31" s="263">
        <f>ROUND(F30/E30,3)</f>
        <v>0.55500000000000005</v>
      </c>
      <c r="G31" s="264">
        <f>ROUND(G30/E30,3)</f>
        <v>0.44500000000000001</v>
      </c>
      <c r="H31" s="265">
        <f>ROUND(H30/E30,3)</f>
        <v>0.71099999999999997</v>
      </c>
      <c r="I31" s="266">
        <f>ROUND(I30/E30,3)</f>
        <v>0.28399999999999997</v>
      </c>
      <c r="J31" s="267">
        <f>ROUND(J30/E30,3)</f>
        <v>0.42699999999999999</v>
      </c>
      <c r="K31" s="287">
        <f>ROUND(K30/E30,3)</f>
        <v>0.28899999999999998</v>
      </c>
      <c r="L31" s="266">
        <f>ROUND(L30/E30,3)</f>
        <v>0.27</v>
      </c>
      <c r="M31" s="268">
        <f>ROUND(M30/E30,3)</f>
        <v>1.9E-2</v>
      </c>
      <c r="N31" s="269">
        <f>ROUND(N30/E30,3)</f>
        <v>0.123</v>
      </c>
      <c r="O31" s="266">
        <f>ROUND(O30/E30,3)</f>
        <v>0.11799999999999999</v>
      </c>
      <c r="P31" s="288">
        <f>ROUND(P30/E30,3)</f>
        <v>5.0000000000000001E-3</v>
      </c>
      <c r="Q31" s="266">
        <f>ROUND(Q30/E30,3)</f>
        <v>2.4E-2</v>
      </c>
      <c r="R31" s="266">
        <f>ROUND(R30/E30,3)</f>
        <v>2.4E-2</v>
      </c>
      <c r="S31" s="266">
        <f>ROUND(S30/E30,3)</f>
        <v>0</v>
      </c>
      <c r="T31" s="266">
        <f>ROUND(T30/E30,3)</f>
        <v>0.1</v>
      </c>
      <c r="U31" s="266">
        <f>ROUND(U30/E30,3)</f>
        <v>9.5000000000000001E-2</v>
      </c>
      <c r="V31" s="270">
        <f>ROUND(V30/E30,3)</f>
        <v>5.0000000000000001E-3</v>
      </c>
      <c r="W31" s="269">
        <f>ROUND(W30/E30,3)</f>
        <v>5.0000000000000001E-3</v>
      </c>
      <c r="X31" s="263">
        <f>ROUND(X30/E30,3)</f>
        <v>5.0000000000000001E-3</v>
      </c>
      <c r="Y31" s="289">
        <f>ROUND(Y30/E30,3)</f>
        <v>0</v>
      </c>
      <c r="Z31" s="272">
        <f>ROUND(Z30/E30,3)</f>
        <v>0.161</v>
      </c>
      <c r="AA31" s="263">
        <f>ROUND(AA30/E30,3)</f>
        <v>0.14699999999999999</v>
      </c>
      <c r="AB31" s="290">
        <f>ROUND(AB30/E30,3)</f>
        <v>1.4E-2</v>
      </c>
      <c r="AC31" s="128"/>
    </row>
    <row r="32" spans="2:29" ht="12.9" customHeight="1" x14ac:dyDescent="0.2">
      <c r="B32" s="833"/>
      <c r="C32" s="831"/>
      <c r="D32" s="341"/>
      <c r="E32" s="320"/>
      <c r="F32" s="291">
        <f>ROUND(F30/F30,3)</f>
        <v>1</v>
      </c>
      <c r="G32" s="292">
        <f>ROUND(G30/G30,3)</f>
        <v>1</v>
      </c>
      <c r="H32" s="293"/>
      <c r="I32" s="294">
        <f>ROUND(I30/F30,3)</f>
        <v>0.51300000000000001</v>
      </c>
      <c r="J32" s="295">
        <f>ROUND(J30/G30,3)</f>
        <v>0.95699999999999996</v>
      </c>
      <c r="K32" s="296"/>
      <c r="L32" s="294">
        <f>ROUND(L30/F30,3)</f>
        <v>0.48699999999999999</v>
      </c>
      <c r="M32" s="297">
        <f>ROUND(M30/G30,3)</f>
        <v>4.2999999999999997E-2</v>
      </c>
      <c r="N32" s="298"/>
      <c r="O32" s="294">
        <f>ROUND(O30/F30,3)</f>
        <v>0.214</v>
      </c>
      <c r="P32" s="299">
        <f>ROUND(P30/G30,3)</f>
        <v>1.0999999999999999E-2</v>
      </c>
      <c r="Q32" s="300"/>
      <c r="R32" s="294">
        <f>ROUND(R30/F30,3)</f>
        <v>4.2999999999999997E-2</v>
      </c>
      <c r="S32" s="294">
        <f>ROUND(S30/G30,3)</f>
        <v>0</v>
      </c>
      <c r="T32" s="300"/>
      <c r="U32" s="294">
        <f>ROUND(U30/F30,3)</f>
        <v>0.17100000000000001</v>
      </c>
      <c r="V32" s="301">
        <f>ROUND(V30/G30,3)</f>
        <v>1.0999999999999999E-2</v>
      </c>
      <c r="W32" s="298"/>
      <c r="X32" s="291">
        <f>ROUND(X30/F30,3)</f>
        <v>8.9999999999999993E-3</v>
      </c>
      <c r="Y32" s="302">
        <f>ROUND(Y30/G30,3)</f>
        <v>0</v>
      </c>
      <c r="Z32" s="303"/>
      <c r="AA32" s="291">
        <f>ROUND(AA30/F30,3)</f>
        <v>0.26500000000000001</v>
      </c>
      <c r="AB32" s="304">
        <f>ROUND(AB30/G30,3)</f>
        <v>3.2000000000000001E-2</v>
      </c>
      <c r="AC32" s="128"/>
    </row>
    <row r="33" spans="2:29" ht="12.9" customHeight="1" x14ac:dyDescent="0.2">
      <c r="B33" s="833"/>
      <c r="C33" s="830" t="s">
        <v>8</v>
      </c>
      <c r="D33" s="247">
        <v>199</v>
      </c>
      <c r="E33" s="33">
        <f>F33+G33</f>
        <v>3811</v>
      </c>
      <c r="F33" s="33">
        <f>I33+L33</f>
        <v>1614</v>
      </c>
      <c r="G33" s="133">
        <f>J33+M33</f>
        <v>2197</v>
      </c>
      <c r="H33" s="143">
        <v>772</v>
      </c>
      <c r="I33" s="86">
        <v>418</v>
      </c>
      <c r="J33" s="144">
        <v>354</v>
      </c>
      <c r="K33" s="153">
        <f>L33+M33</f>
        <v>3039</v>
      </c>
      <c r="L33" s="86">
        <f>O33+AA33+X33</f>
        <v>1196</v>
      </c>
      <c r="M33" s="89">
        <f>P33+AB33+Y33</f>
        <v>1843</v>
      </c>
      <c r="N33" s="85">
        <f>O33+P33</f>
        <v>2326</v>
      </c>
      <c r="O33" s="86">
        <f>R33+U33</f>
        <v>748</v>
      </c>
      <c r="P33" s="87">
        <f>S33+V33</f>
        <v>1578</v>
      </c>
      <c r="Q33" s="86">
        <v>255</v>
      </c>
      <c r="R33" s="86">
        <v>113</v>
      </c>
      <c r="S33" s="86">
        <v>142</v>
      </c>
      <c r="T33" s="86">
        <v>2071</v>
      </c>
      <c r="U33" s="86">
        <v>635</v>
      </c>
      <c r="V33" s="181">
        <v>1436</v>
      </c>
      <c r="W33" s="85">
        <v>24</v>
      </c>
      <c r="X33" s="33">
        <v>14</v>
      </c>
      <c r="Y33" s="226">
        <v>10</v>
      </c>
      <c r="Z33" s="233">
        <v>689</v>
      </c>
      <c r="AA33" s="33">
        <v>434</v>
      </c>
      <c r="AB33" s="157">
        <v>255</v>
      </c>
      <c r="AC33" s="127"/>
    </row>
    <row r="34" spans="2:29" ht="12.9" customHeight="1" x14ac:dyDescent="0.2">
      <c r="B34" s="833"/>
      <c r="C34" s="830"/>
      <c r="D34" s="337"/>
      <c r="E34" s="263"/>
      <c r="F34" s="263">
        <f>ROUND(F33/E33,3)</f>
        <v>0.42399999999999999</v>
      </c>
      <c r="G34" s="264">
        <f>ROUND(G33/E33,3)</f>
        <v>0.57599999999999996</v>
      </c>
      <c r="H34" s="265">
        <f>ROUND(H33/E33,3)</f>
        <v>0.20300000000000001</v>
      </c>
      <c r="I34" s="266">
        <f>ROUND(I33/E33,3)</f>
        <v>0.11</v>
      </c>
      <c r="J34" s="267">
        <f>ROUND(J33/E33,3)</f>
        <v>9.2999999999999999E-2</v>
      </c>
      <c r="K34" s="287">
        <f>ROUND(K33/E33,3)</f>
        <v>0.79700000000000004</v>
      </c>
      <c r="L34" s="266">
        <f>ROUND(L33/E33,3)</f>
        <v>0.314</v>
      </c>
      <c r="M34" s="268">
        <f>ROUND(M33/E33,3)</f>
        <v>0.48399999999999999</v>
      </c>
      <c r="N34" s="269">
        <f>ROUND(N33/E33,3)</f>
        <v>0.61</v>
      </c>
      <c r="O34" s="266">
        <f>ROUND(O33/E33,3)</f>
        <v>0.19600000000000001</v>
      </c>
      <c r="P34" s="288">
        <f>ROUND(P33/E33,3)</f>
        <v>0.41399999999999998</v>
      </c>
      <c r="Q34" s="266">
        <f>ROUND(Q33/E33,3)</f>
        <v>6.7000000000000004E-2</v>
      </c>
      <c r="R34" s="266">
        <f>ROUND(R33/E33,3)</f>
        <v>0.03</v>
      </c>
      <c r="S34" s="266">
        <f>ROUND(S33/E33,3)</f>
        <v>3.6999999999999998E-2</v>
      </c>
      <c r="T34" s="266">
        <f>ROUND(T33/E33,3)</f>
        <v>0.54300000000000004</v>
      </c>
      <c r="U34" s="266">
        <f>ROUND(U33/E33,3)</f>
        <v>0.16700000000000001</v>
      </c>
      <c r="V34" s="270">
        <f>ROUND(V33/E33,3)</f>
        <v>0.377</v>
      </c>
      <c r="W34" s="269">
        <f>ROUND(W33/E33,3)</f>
        <v>6.0000000000000001E-3</v>
      </c>
      <c r="X34" s="263">
        <f>ROUND(X33/E33,3)</f>
        <v>4.0000000000000001E-3</v>
      </c>
      <c r="Y34" s="289">
        <f>ROUND(Y33/E33,3)</f>
        <v>3.0000000000000001E-3</v>
      </c>
      <c r="Z34" s="272">
        <f>ROUND(Z33/E33,3)</f>
        <v>0.18099999999999999</v>
      </c>
      <c r="AA34" s="263">
        <f>ROUND(AA33/E33,3)</f>
        <v>0.114</v>
      </c>
      <c r="AB34" s="290">
        <f>ROUND(AB33/E33,3)</f>
        <v>6.7000000000000004E-2</v>
      </c>
      <c r="AC34" s="128"/>
    </row>
    <row r="35" spans="2:29" ht="12.9" customHeight="1" thickBot="1" x14ac:dyDescent="0.25">
      <c r="B35" s="838"/>
      <c r="C35" s="830"/>
      <c r="D35" s="342"/>
      <c r="E35" s="320"/>
      <c r="F35" s="291">
        <f>ROUND(F33/F33,3)</f>
        <v>1</v>
      </c>
      <c r="G35" s="292">
        <f>ROUND(G33/G33,3)</f>
        <v>1</v>
      </c>
      <c r="H35" s="293"/>
      <c r="I35" s="294">
        <f>ROUND(I33/F33,3)</f>
        <v>0.25900000000000001</v>
      </c>
      <c r="J35" s="295">
        <f>ROUND(J33/G33,3)</f>
        <v>0.161</v>
      </c>
      <c r="K35" s="296"/>
      <c r="L35" s="305">
        <f>ROUND(L33/F33,3)</f>
        <v>0.74099999999999999</v>
      </c>
      <c r="M35" s="297">
        <f>ROUND(M33/G33,3)</f>
        <v>0.83899999999999997</v>
      </c>
      <c r="N35" s="298"/>
      <c r="O35" s="294">
        <f>ROUND(O33/F33,3)</f>
        <v>0.46300000000000002</v>
      </c>
      <c r="P35" s="299">
        <f>ROUND(P33/G33,3)</f>
        <v>0.71799999999999997</v>
      </c>
      <c r="Q35" s="300"/>
      <c r="R35" s="294">
        <f>ROUND(R33/F33,3)</f>
        <v>7.0000000000000007E-2</v>
      </c>
      <c r="S35" s="294">
        <f>ROUND(S33/G33,3)</f>
        <v>6.5000000000000002E-2</v>
      </c>
      <c r="T35" s="300"/>
      <c r="U35" s="294">
        <f>ROUND(U33/F33,3)</f>
        <v>0.39300000000000002</v>
      </c>
      <c r="V35" s="301">
        <f>ROUND(V33/G33,3)</f>
        <v>0.65400000000000003</v>
      </c>
      <c r="W35" s="298"/>
      <c r="X35" s="291">
        <f>ROUND(X33/F33,3)</f>
        <v>8.9999999999999993E-3</v>
      </c>
      <c r="Y35" s="302">
        <f>ROUND(Y33/G33,3)</f>
        <v>5.0000000000000001E-3</v>
      </c>
      <c r="Z35" s="303"/>
      <c r="AA35" s="291">
        <f>ROUND(AA33/F33,3)</f>
        <v>0.26900000000000002</v>
      </c>
      <c r="AB35" s="304">
        <f>ROUND(AB33/G33,3)</f>
        <v>0.11600000000000001</v>
      </c>
      <c r="AC35" s="128"/>
    </row>
    <row r="36" spans="2:29" ht="12.9" customHeight="1" thickTop="1" x14ac:dyDescent="0.2">
      <c r="B36" s="832" t="s">
        <v>9</v>
      </c>
      <c r="C36" s="835" t="s">
        <v>10</v>
      </c>
      <c r="D36" s="247">
        <v>96</v>
      </c>
      <c r="E36" s="90">
        <f>F36+G36</f>
        <v>182</v>
      </c>
      <c r="F36" s="90">
        <f>I36+L36</f>
        <v>92</v>
      </c>
      <c r="G36" s="134">
        <f>J36+M36</f>
        <v>90</v>
      </c>
      <c r="H36" s="145">
        <v>82</v>
      </c>
      <c r="I36" s="92">
        <v>55</v>
      </c>
      <c r="J36" s="146">
        <v>27</v>
      </c>
      <c r="K36" s="155">
        <f>L36+M36</f>
        <v>100</v>
      </c>
      <c r="L36" s="95">
        <f>O36+AA36+X36</f>
        <v>37</v>
      </c>
      <c r="M36" s="94">
        <f>P36+AB36+Y36</f>
        <v>63</v>
      </c>
      <c r="N36" s="91">
        <f>O36+P36</f>
        <v>80</v>
      </c>
      <c r="O36" s="92">
        <f>R36+U36</f>
        <v>25</v>
      </c>
      <c r="P36" s="93">
        <f>S36+V36</f>
        <v>55</v>
      </c>
      <c r="Q36" s="92">
        <v>23</v>
      </c>
      <c r="R36" s="92">
        <v>7</v>
      </c>
      <c r="S36" s="92">
        <v>16</v>
      </c>
      <c r="T36" s="92">
        <v>57</v>
      </c>
      <c r="U36" s="92">
        <v>18</v>
      </c>
      <c r="V36" s="182">
        <v>39</v>
      </c>
      <c r="W36" s="91">
        <v>1</v>
      </c>
      <c r="X36" s="90">
        <v>1</v>
      </c>
      <c r="Y36" s="225">
        <v>0</v>
      </c>
      <c r="Z36" s="232">
        <v>19</v>
      </c>
      <c r="AA36" s="90">
        <v>11</v>
      </c>
      <c r="AB36" s="156">
        <v>8</v>
      </c>
      <c r="AC36" s="127"/>
    </row>
    <row r="37" spans="2:29" ht="12.9" customHeight="1" x14ac:dyDescent="0.2">
      <c r="B37" s="833"/>
      <c r="C37" s="831"/>
      <c r="D37" s="337"/>
      <c r="E37" s="263"/>
      <c r="F37" s="263">
        <f>ROUND(F36/E36,3)</f>
        <v>0.505</v>
      </c>
      <c r="G37" s="264">
        <f>ROUND(G36/E36,3)</f>
        <v>0.495</v>
      </c>
      <c r="H37" s="265">
        <f>ROUND(H36/E36,3)</f>
        <v>0.45100000000000001</v>
      </c>
      <c r="I37" s="266">
        <f>ROUND(I36/E36,3)</f>
        <v>0.30199999999999999</v>
      </c>
      <c r="J37" s="267">
        <f>ROUND(J36/E36,3)</f>
        <v>0.14799999999999999</v>
      </c>
      <c r="K37" s="287">
        <f>ROUND(K36/E36,3)</f>
        <v>0.54900000000000004</v>
      </c>
      <c r="L37" s="266">
        <f>ROUND(L36/E36,3)</f>
        <v>0.20300000000000001</v>
      </c>
      <c r="M37" s="268">
        <f>ROUND(M36/E36,3)</f>
        <v>0.34599999999999997</v>
      </c>
      <c r="N37" s="269">
        <f>ROUND(N36/E36,3)</f>
        <v>0.44</v>
      </c>
      <c r="O37" s="266">
        <f>ROUND(O36/E36,3)</f>
        <v>0.13700000000000001</v>
      </c>
      <c r="P37" s="288">
        <f>ROUND(P36/E36,3)</f>
        <v>0.30199999999999999</v>
      </c>
      <c r="Q37" s="266">
        <f>ROUND(Q36/E36,3)</f>
        <v>0.126</v>
      </c>
      <c r="R37" s="266">
        <f>ROUND(R36/E36,3)</f>
        <v>3.7999999999999999E-2</v>
      </c>
      <c r="S37" s="266">
        <f>ROUND(S36/E36,3)</f>
        <v>8.7999999999999995E-2</v>
      </c>
      <c r="T37" s="266">
        <f>ROUND(T36/E36,3)</f>
        <v>0.313</v>
      </c>
      <c r="U37" s="266">
        <f>ROUND(U36/E36,3)</f>
        <v>9.9000000000000005E-2</v>
      </c>
      <c r="V37" s="270">
        <f>ROUND(V36/E36,3)</f>
        <v>0.214</v>
      </c>
      <c r="W37" s="269">
        <f>ROUND(W36/E36,3)</f>
        <v>5.0000000000000001E-3</v>
      </c>
      <c r="X37" s="263">
        <f>ROUND(X36/E36,3)</f>
        <v>5.0000000000000001E-3</v>
      </c>
      <c r="Y37" s="289">
        <f>ROUND(Y36/E36,3)</f>
        <v>0</v>
      </c>
      <c r="Z37" s="272">
        <f>ROUND(Z36/E36,3)</f>
        <v>0.104</v>
      </c>
      <c r="AA37" s="263">
        <f>ROUND(AA36/E36,3)</f>
        <v>0.06</v>
      </c>
      <c r="AB37" s="290">
        <f>ROUND(AB36/E36,3)</f>
        <v>4.3999999999999997E-2</v>
      </c>
      <c r="AC37" s="128"/>
    </row>
    <row r="38" spans="2:29" ht="12.9" customHeight="1" x14ac:dyDescent="0.2">
      <c r="B38" s="833"/>
      <c r="C38" s="836"/>
      <c r="D38" s="341"/>
      <c r="E38" s="320"/>
      <c r="F38" s="291">
        <f>ROUND(F36/F36,3)</f>
        <v>1</v>
      </c>
      <c r="G38" s="292">
        <f>ROUND(G36/G36,3)</f>
        <v>1</v>
      </c>
      <c r="H38" s="293"/>
      <c r="I38" s="294">
        <f>ROUND(I36/F36,3)</f>
        <v>0.59799999999999998</v>
      </c>
      <c r="J38" s="295">
        <f>ROUND(J36/G36,3)</f>
        <v>0.3</v>
      </c>
      <c r="K38" s="296"/>
      <c r="L38" s="294">
        <f>ROUND(L36/F36,3)</f>
        <v>0.40200000000000002</v>
      </c>
      <c r="M38" s="301">
        <f>ROUND(M36/G36,3)</f>
        <v>0.7</v>
      </c>
      <c r="N38" s="298"/>
      <c r="O38" s="294">
        <f>ROUND(O36/F36,3)</f>
        <v>0.27200000000000002</v>
      </c>
      <c r="P38" s="299">
        <f>ROUND(P36/G36,3)</f>
        <v>0.61099999999999999</v>
      </c>
      <c r="Q38" s="300"/>
      <c r="R38" s="294">
        <f>ROUND(R36/F36,3)</f>
        <v>7.5999999999999998E-2</v>
      </c>
      <c r="S38" s="294">
        <f>ROUND(S36/G36,3)</f>
        <v>0.17799999999999999</v>
      </c>
      <c r="T38" s="300"/>
      <c r="U38" s="294">
        <f>ROUND(U36/F36,3)</f>
        <v>0.19600000000000001</v>
      </c>
      <c r="V38" s="301">
        <f>ROUND(V36/G36,3)</f>
        <v>0.433</v>
      </c>
      <c r="W38" s="298"/>
      <c r="X38" s="291">
        <f>ROUND(X36/F36,3)</f>
        <v>1.0999999999999999E-2</v>
      </c>
      <c r="Y38" s="302">
        <f>ROUND(Y36/G36,3)</f>
        <v>0</v>
      </c>
      <c r="Z38" s="303"/>
      <c r="AA38" s="291">
        <f>ROUND(AA36/F36,3)</f>
        <v>0.12</v>
      </c>
      <c r="AB38" s="304">
        <f>ROUND(AB36/G36,3)</f>
        <v>8.8999999999999996E-2</v>
      </c>
      <c r="AC38" s="128"/>
    </row>
    <row r="39" spans="2:29" ht="12.9" customHeight="1" x14ac:dyDescent="0.2">
      <c r="B39" s="833"/>
      <c r="C39" s="836" t="s">
        <v>11</v>
      </c>
      <c r="D39" s="247">
        <v>232</v>
      </c>
      <c r="E39" s="33">
        <f>F39+G39</f>
        <v>894</v>
      </c>
      <c r="F39" s="33">
        <f>I39+L39</f>
        <v>519</v>
      </c>
      <c r="G39" s="133">
        <f>J39+M39</f>
        <v>375</v>
      </c>
      <c r="H39" s="143">
        <v>440</v>
      </c>
      <c r="I39" s="86">
        <v>322</v>
      </c>
      <c r="J39" s="144">
        <v>118</v>
      </c>
      <c r="K39" s="153">
        <f>L39+M39</f>
        <v>454</v>
      </c>
      <c r="L39" s="86">
        <f>O39+AA39+X39</f>
        <v>197</v>
      </c>
      <c r="M39" s="96">
        <f>P39+AB39+Y39</f>
        <v>257</v>
      </c>
      <c r="N39" s="85">
        <f>O39+P39</f>
        <v>325</v>
      </c>
      <c r="O39" s="86">
        <f>R39+U39</f>
        <v>115</v>
      </c>
      <c r="P39" s="87">
        <f>S39+V39</f>
        <v>210</v>
      </c>
      <c r="Q39" s="86">
        <v>67</v>
      </c>
      <c r="R39" s="86">
        <v>31</v>
      </c>
      <c r="S39" s="86">
        <v>36</v>
      </c>
      <c r="T39" s="86">
        <v>258</v>
      </c>
      <c r="U39" s="86">
        <v>84</v>
      </c>
      <c r="V39" s="181">
        <v>174</v>
      </c>
      <c r="W39" s="85">
        <v>10</v>
      </c>
      <c r="X39" s="33">
        <v>1</v>
      </c>
      <c r="Y39" s="226">
        <v>9</v>
      </c>
      <c r="Z39" s="233">
        <v>119</v>
      </c>
      <c r="AA39" s="33">
        <v>81</v>
      </c>
      <c r="AB39" s="157">
        <v>38</v>
      </c>
      <c r="AC39" s="127"/>
    </row>
    <row r="40" spans="2:29" ht="12.9" customHeight="1" x14ac:dyDescent="0.2">
      <c r="B40" s="833"/>
      <c r="C40" s="836"/>
      <c r="D40" s="337"/>
      <c r="E40" s="263"/>
      <c r="F40" s="263">
        <f>ROUND(F39/E39,3)</f>
        <v>0.58099999999999996</v>
      </c>
      <c r="G40" s="264">
        <f>ROUND(G39/E39,3)</f>
        <v>0.41899999999999998</v>
      </c>
      <c r="H40" s="265">
        <f>ROUND(H39/E39,3)</f>
        <v>0.49199999999999999</v>
      </c>
      <c r="I40" s="266">
        <f>ROUND(I39/E39,3)</f>
        <v>0.36</v>
      </c>
      <c r="J40" s="267">
        <f>ROUND(J39/E39,3)</f>
        <v>0.13200000000000001</v>
      </c>
      <c r="K40" s="287">
        <f>ROUND(K39/E39,3)</f>
        <v>0.50800000000000001</v>
      </c>
      <c r="L40" s="266">
        <f>ROUND(L39/E39,3)</f>
        <v>0.22</v>
      </c>
      <c r="M40" s="268">
        <f>ROUND(M39/E39,3)</f>
        <v>0.28699999999999998</v>
      </c>
      <c r="N40" s="269">
        <f>ROUND(N39/E39,3)</f>
        <v>0.36399999999999999</v>
      </c>
      <c r="O40" s="266">
        <f>ROUND(O39/E39,3)</f>
        <v>0.129</v>
      </c>
      <c r="P40" s="288">
        <f>ROUND(P39/E39,3)</f>
        <v>0.23499999999999999</v>
      </c>
      <c r="Q40" s="266">
        <f>ROUND(Q39/E39,3)</f>
        <v>7.4999999999999997E-2</v>
      </c>
      <c r="R40" s="266">
        <f>ROUND(R39/E39,3)</f>
        <v>3.5000000000000003E-2</v>
      </c>
      <c r="S40" s="266">
        <f>ROUND(S39/E39,3)</f>
        <v>0.04</v>
      </c>
      <c r="T40" s="266">
        <f>ROUND(T39/E39,3)</f>
        <v>0.28899999999999998</v>
      </c>
      <c r="U40" s="266">
        <f>ROUND(U39/E39,3)</f>
        <v>9.4E-2</v>
      </c>
      <c r="V40" s="270">
        <f>ROUND(V39/E39,3)</f>
        <v>0.19500000000000001</v>
      </c>
      <c r="W40" s="269">
        <f>ROUND(W39/E39,3)</f>
        <v>1.0999999999999999E-2</v>
      </c>
      <c r="X40" s="263">
        <f>ROUND(X39/E39,3)</f>
        <v>1E-3</v>
      </c>
      <c r="Y40" s="289">
        <f>ROUND(Y39/E39,3)</f>
        <v>0.01</v>
      </c>
      <c r="Z40" s="272">
        <f>ROUND(Z39/E39,3)</f>
        <v>0.13300000000000001</v>
      </c>
      <c r="AA40" s="263">
        <f>ROUND(AA39/E39,3)</f>
        <v>9.0999999999999998E-2</v>
      </c>
      <c r="AB40" s="290">
        <f>ROUND(AB39/E39,3)</f>
        <v>4.2999999999999997E-2</v>
      </c>
      <c r="AC40" s="128"/>
    </row>
    <row r="41" spans="2:29" ht="12.9" customHeight="1" x14ac:dyDescent="0.2">
      <c r="B41" s="833"/>
      <c r="C41" s="836"/>
      <c r="D41" s="341"/>
      <c r="E41" s="320"/>
      <c r="F41" s="291">
        <f>ROUND(F39/F39,3)</f>
        <v>1</v>
      </c>
      <c r="G41" s="292">
        <f>ROUND(G39/G39,3)</f>
        <v>1</v>
      </c>
      <c r="H41" s="293"/>
      <c r="I41" s="294">
        <f>ROUND(I39/F39,3)</f>
        <v>0.62</v>
      </c>
      <c r="J41" s="295">
        <f>ROUND(J39/G39,3)</f>
        <v>0.315</v>
      </c>
      <c r="K41" s="296"/>
      <c r="L41" s="294">
        <f>ROUND(L39/F39,3)</f>
        <v>0.38</v>
      </c>
      <c r="M41" s="297">
        <f>ROUND(M39/G39,3)</f>
        <v>0.68500000000000005</v>
      </c>
      <c r="N41" s="298"/>
      <c r="O41" s="294">
        <f>ROUND(O39/F39,3)</f>
        <v>0.222</v>
      </c>
      <c r="P41" s="299">
        <f>ROUND(P39/G39,3)</f>
        <v>0.56000000000000005</v>
      </c>
      <c r="Q41" s="300"/>
      <c r="R41" s="294">
        <f>ROUND(R39/F39,3)</f>
        <v>0.06</v>
      </c>
      <c r="S41" s="294">
        <f>ROUND(S39/G39,3)</f>
        <v>9.6000000000000002E-2</v>
      </c>
      <c r="T41" s="300"/>
      <c r="U41" s="294">
        <f>ROUND(U39/F39,3)</f>
        <v>0.16200000000000001</v>
      </c>
      <c r="V41" s="301">
        <f>ROUND(V39/G39,3)</f>
        <v>0.46400000000000002</v>
      </c>
      <c r="W41" s="298"/>
      <c r="X41" s="291">
        <f>ROUND(X39/F39,3)</f>
        <v>2E-3</v>
      </c>
      <c r="Y41" s="302">
        <f>ROUND(Y39/G39,3)</f>
        <v>2.4E-2</v>
      </c>
      <c r="Z41" s="303"/>
      <c r="AA41" s="291">
        <f>ROUND(AA39/F39,3)</f>
        <v>0.156</v>
      </c>
      <c r="AB41" s="304">
        <f>ROUND(AB39/G39,3)</f>
        <v>0.10100000000000001</v>
      </c>
      <c r="AC41" s="128"/>
    </row>
    <row r="42" spans="2:29" ht="12.9" customHeight="1" x14ac:dyDescent="0.2">
      <c r="B42" s="833"/>
      <c r="C42" s="831" t="s">
        <v>12</v>
      </c>
      <c r="D42" s="247">
        <v>79</v>
      </c>
      <c r="E42" s="34">
        <f>F42+G42</f>
        <v>684</v>
      </c>
      <c r="F42" s="34">
        <f>I42+L42</f>
        <v>342</v>
      </c>
      <c r="G42" s="135">
        <f>J42+M42</f>
        <v>342</v>
      </c>
      <c r="H42" s="147">
        <v>272</v>
      </c>
      <c r="I42" s="95">
        <v>204</v>
      </c>
      <c r="J42" s="148">
        <v>68</v>
      </c>
      <c r="K42" s="158">
        <f>L42+M42</f>
        <v>412</v>
      </c>
      <c r="L42" s="86">
        <f>O42+AA42+X42</f>
        <v>138</v>
      </c>
      <c r="M42" s="96">
        <f>P42+AB42+Y42</f>
        <v>274</v>
      </c>
      <c r="N42" s="97">
        <f>O42+P42</f>
        <v>338</v>
      </c>
      <c r="O42" s="95">
        <f>R42+U42</f>
        <v>95</v>
      </c>
      <c r="P42" s="98">
        <f>S42+V42</f>
        <v>243</v>
      </c>
      <c r="Q42" s="95">
        <v>73</v>
      </c>
      <c r="R42" s="95">
        <v>35</v>
      </c>
      <c r="S42" s="95">
        <v>38</v>
      </c>
      <c r="T42" s="95">
        <v>265</v>
      </c>
      <c r="U42" s="95">
        <v>60</v>
      </c>
      <c r="V42" s="183">
        <v>205</v>
      </c>
      <c r="W42" s="97">
        <v>0</v>
      </c>
      <c r="X42" s="34">
        <v>0</v>
      </c>
      <c r="Y42" s="230">
        <v>0</v>
      </c>
      <c r="Z42" s="234">
        <v>74</v>
      </c>
      <c r="AA42" s="34">
        <v>43</v>
      </c>
      <c r="AB42" s="159">
        <v>31</v>
      </c>
      <c r="AC42" s="127"/>
    </row>
    <row r="43" spans="2:29" ht="12.9" customHeight="1" x14ac:dyDescent="0.2">
      <c r="B43" s="833"/>
      <c r="C43" s="836"/>
      <c r="D43" s="337"/>
      <c r="E43" s="263"/>
      <c r="F43" s="263">
        <f>ROUND(F42/E42,3)</f>
        <v>0.5</v>
      </c>
      <c r="G43" s="264">
        <f>ROUND(G42/E42,3)</f>
        <v>0.5</v>
      </c>
      <c r="H43" s="265">
        <f>ROUND(H42/E42,3)</f>
        <v>0.39800000000000002</v>
      </c>
      <c r="I43" s="266">
        <f>ROUND(I42/E42,3)</f>
        <v>0.29799999999999999</v>
      </c>
      <c r="J43" s="267">
        <f>ROUND(J42/E42,3)</f>
        <v>9.9000000000000005E-2</v>
      </c>
      <c r="K43" s="287">
        <f>ROUND(K42/E42,3)</f>
        <v>0.60199999999999998</v>
      </c>
      <c r="L43" s="266">
        <f>ROUND(L42/E42,3)</f>
        <v>0.20200000000000001</v>
      </c>
      <c r="M43" s="268">
        <f>ROUND(M42/E42,3)</f>
        <v>0.40100000000000002</v>
      </c>
      <c r="N43" s="269">
        <f>ROUND(N42/E42,3)</f>
        <v>0.49399999999999999</v>
      </c>
      <c r="O43" s="266">
        <f>ROUND(O42/E42,3)</f>
        <v>0.13900000000000001</v>
      </c>
      <c r="P43" s="288">
        <f>ROUND(P42/E42,3)</f>
        <v>0.35499999999999998</v>
      </c>
      <c r="Q43" s="266">
        <f>ROUND(Q42/E42,3)</f>
        <v>0.107</v>
      </c>
      <c r="R43" s="266">
        <f>ROUND(R42/E42,3)</f>
        <v>5.0999999999999997E-2</v>
      </c>
      <c r="S43" s="266">
        <f>ROUND(S42/E42,3)</f>
        <v>5.6000000000000001E-2</v>
      </c>
      <c r="T43" s="266">
        <f>ROUND(T42/E42,3)</f>
        <v>0.38700000000000001</v>
      </c>
      <c r="U43" s="266">
        <f>ROUND(U42/E42,3)</f>
        <v>8.7999999999999995E-2</v>
      </c>
      <c r="V43" s="270">
        <f>ROUND(V42/E42,3)</f>
        <v>0.3</v>
      </c>
      <c r="W43" s="269">
        <f>ROUND(W42/E42,3)</f>
        <v>0</v>
      </c>
      <c r="X43" s="263">
        <f>ROUND(X42/E42,3)</f>
        <v>0</v>
      </c>
      <c r="Y43" s="289">
        <f>ROUND(Y42/E42,3)</f>
        <v>0</v>
      </c>
      <c r="Z43" s="272">
        <f>ROUND(Z42/E42,3)</f>
        <v>0.108</v>
      </c>
      <c r="AA43" s="263">
        <f>ROUND(AA42/E42,3)</f>
        <v>6.3E-2</v>
      </c>
      <c r="AB43" s="290">
        <f>ROUND(AB42/E42,3)</f>
        <v>4.4999999999999998E-2</v>
      </c>
      <c r="AC43" s="128"/>
    </row>
    <row r="44" spans="2:29" ht="12.9" customHeight="1" x14ac:dyDescent="0.2">
      <c r="B44" s="833"/>
      <c r="C44" s="836"/>
      <c r="D44" s="341"/>
      <c r="E44" s="320"/>
      <c r="F44" s="291">
        <f>ROUND(F42/F42,3)</f>
        <v>1</v>
      </c>
      <c r="G44" s="292">
        <f>ROUND(G42/G42,3)</f>
        <v>1</v>
      </c>
      <c r="H44" s="293"/>
      <c r="I44" s="294">
        <f>ROUND(I42/F42,3)</f>
        <v>0.59599999999999997</v>
      </c>
      <c r="J44" s="295">
        <f>ROUND(J42/G42,3)</f>
        <v>0.19900000000000001</v>
      </c>
      <c r="K44" s="296"/>
      <c r="L44" s="294">
        <f>ROUND(L42/F42,3)</f>
        <v>0.40400000000000003</v>
      </c>
      <c r="M44" s="297">
        <f>ROUND(M42/G42,3)</f>
        <v>0.80100000000000005</v>
      </c>
      <c r="N44" s="298"/>
      <c r="O44" s="294">
        <f>ROUND(O42/F42,3)</f>
        <v>0.27800000000000002</v>
      </c>
      <c r="P44" s="299">
        <f>ROUND(P42/G42,3)</f>
        <v>0.71099999999999997</v>
      </c>
      <c r="Q44" s="300"/>
      <c r="R44" s="294">
        <f>ROUND(R42/F42,3)</f>
        <v>0.10199999999999999</v>
      </c>
      <c r="S44" s="294">
        <f>ROUND(S42/G42,3)</f>
        <v>0.111</v>
      </c>
      <c r="T44" s="300"/>
      <c r="U44" s="294">
        <f>ROUND(U42/F42,3)</f>
        <v>0.17499999999999999</v>
      </c>
      <c r="V44" s="301">
        <f>ROUND(V42/G42,3)</f>
        <v>0.59899999999999998</v>
      </c>
      <c r="W44" s="298"/>
      <c r="X44" s="291">
        <f>ROUND(X42/F42,3)</f>
        <v>0</v>
      </c>
      <c r="Y44" s="302">
        <f>ROUND(Y42/G42,3)</f>
        <v>0</v>
      </c>
      <c r="Z44" s="303"/>
      <c r="AA44" s="291">
        <f>ROUND(AA42/F42,3)</f>
        <v>0.126</v>
      </c>
      <c r="AB44" s="304">
        <f>ROUND(AB42/G42,3)</f>
        <v>9.0999999999999998E-2</v>
      </c>
      <c r="AC44" s="128"/>
    </row>
    <row r="45" spans="2:29" ht="12.9" customHeight="1" x14ac:dyDescent="0.2">
      <c r="B45" s="833"/>
      <c r="C45" s="836" t="s">
        <v>13</v>
      </c>
      <c r="D45" s="247">
        <v>62</v>
      </c>
      <c r="E45" s="33">
        <f>F45+G45</f>
        <v>915</v>
      </c>
      <c r="F45" s="33">
        <f>I45+L45</f>
        <v>487</v>
      </c>
      <c r="G45" s="133">
        <f>J45+M45</f>
        <v>428</v>
      </c>
      <c r="H45" s="143">
        <v>238</v>
      </c>
      <c r="I45" s="86">
        <v>170</v>
      </c>
      <c r="J45" s="144">
        <v>68</v>
      </c>
      <c r="K45" s="153">
        <f>L45+M45</f>
        <v>677</v>
      </c>
      <c r="L45" s="86">
        <f>O45+AA45+X45</f>
        <v>317</v>
      </c>
      <c r="M45" s="96">
        <f>P45+AB45+Y45</f>
        <v>360</v>
      </c>
      <c r="N45" s="85">
        <f>O45+P45</f>
        <v>497</v>
      </c>
      <c r="O45" s="86">
        <f>R45+U45</f>
        <v>188</v>
      </c>
      <c r="P45" s="87">
        <f>S45+V45</f>
        <v>309</v>
      </c>
      <c r="Q45" s="86">
        <v>126</v>
      </c>
      <c r="R45" s="86">
        <v>72</v>
      </c>
      <c r="S45" s="86">
        <v>54</v>
      </c>
      <c r="T45" s="86">
        <v>371</v>
      </c>
      <c r="U45" s="86">
        <v>116</v>
      </c>
      <c r="V45" s="181">
        <v>255</v>
      </c>
      <c r="W45" s="85">
        <v>23</v>
      </c>
      <c r="X45" s="33">
        <v>22</v>
      </c>
      <c r="Y45" s="226">
        <v>1</v>
      </c>
      <c r="Z45" s="233">
        <v>157</v>
      </c>
      <c r="AA45" s="33">
        <v>107</v>
      </c>
      <c r="AB45" s="157">
        <v>50</v>
      </c>
      <c r="AC45" s="127"/>
    </row>
    <row r="46" spans="2:29" ht="12.9" customHeight="1" x14ac:dyDescent="0.2">
      <c r="B46" s="833"/>
      <c r="C46" s="836"/>
      <c r="D46" s="337"/>
      <c r="E46" s="263"/>
      <c r="F46" s="263">
        <f>ROUND(F45/E45,3)</f>
        <v>0.53200000000000003</v>
      </c>
      <c r="G46" s="264">
        <f>ROUND(G45/E45,3)</f>
        <v>0.46800000000000003</v>
      </c>
      <c r="H46" s="265">
        <f>ROUND(H45/E45,3)</f>
        <v>0.26</v>
      </c>
      <c r="I46" s="266">
        <f>ROUND(I45/E45,3)</f>
        <v>0.186</v>
      </c>
      <c r="J46" s="267">
        <f>ROUND(J45/E45,3)</f>
        <v>7.3999999999999996E-2</v>
      </c>
      <c r="K46" s="287">
        <f>ROUND(K45/E45,3)</f>
        <v>0.74</v>
      </c>
      <c r="L46" s="266">
        <f>ROUND(L45/E45,3)</f>
        <v>0.34599999999999997</v>
      </c>
      <c r="M46" s="268">
        <f>ROUND(M45/E45,3)</f>
        <v>0.39300000000000002</v>
      </c>
      <c r="N46" s="269">
        <f>ROUND(N45/E45,3)</f>
        <v>0.54300000000000004</v>
      </c>
      <c r="O46" s="266">
        <f>ROUND(O45/E45,3)</f>
        <v>0.20499999999999999</v>
      </c>
      <c r="P46" s="288">
        <f>ROUND(P45/E45,3)</f>
        <v>0.33800000000000002</v>
      </c>
      <c r="Q46" s="266">
        <f>ROUND(Q45/E45,3)</f>
        <v>0.13800000000000001</v>
      </c>
      <c r="R46" s="266">
        <f>ROUND(R45/E45,3)</f>
        <v>7.9000000000000001E-2</v>
      </c>
      <c r="S46" s="266">
        <f>ROUND(S45/E45,3)</f>
        <v>5.8999999999999997E-2</v>
      </c>
      <c r="T46" s="266">
        <f>ROUND(T45/E45,3)</f>
        <v>0.40500000000000003</v>
      </c>
      <c r="U46" s="266">
        <f>ROUND(U45/E45,3)</f>
        <v>0.127</v>
      </c>
      <c r="V46" s="270">
        <f>ROUND(V45/E45,3)</f>
        <v>0.27900000000000003</v>
      </c>
      <c r="W46" s="269">
        <f>ROUND(W45/E45,3)</f>
        <v>2.5000000000000001E-2</v>
      </c>
      <c r="X46" s="263">
        <f>ROUND(X45/E45,3)</f>
        <v>2.4E-2</v>
      </c>
      <c r="Y46" s="289">
        <f>ROUND(Y45/E45,3)</f>
        <v>1E-3</v>
      </c>
      <c r="Z46" s="272">
        <f>ROUND(Z45/E45,3)</f>
        <v>0.17199999999999999</v>
      </c>
      <c r="AA46" s="263">
        <f>ROUND(AA45/E45,3)</f>
        <v>0.11700000000000001</v>
      </c>
      <c r="AB46" s="290">
        <f>ROUND(AB45/E45,3)</f>
        <v>5.5E-2</v>
      </c>
      <c r="AC46" s="128"/>
    </row>
    <row r="47" spans="2:29" ht="12.9" customHeight="1" x14ac:dyDescent="0.2">
      <c r="B47" s="833"/>
      <c r="C47" s="836"/>
      <c r="D47" s="341"/>
      <c r="E47" s="320"/>
      <c r="F47" s="291">
        <f>ROUND(F45/F45,3)</f>
        <v>1</v>
      </c>
      <c r="G47" s="292">
        <f>ROUND(G45/G45,3)</f>
        <v>1</v>
      </c>
      <c r="H47" s="293"/>
      <c r="I47" s="294">
        <f>ROUND(I45/F45,3)</f>
        <v>0.34899999999999998</v>
      </c>
      <c r="J47" s="295">
        <f>ROUND(J45/G45,3)</f>
        <v>0.159</v>
      </c>
      <c r="K47" s="296"/>
      <c r="L47" s="294">
        <f>ROUND(L45/F45,3)</f>
        <v>0.65100000000000002</v>
      </c>
      <c r="M47" s="297">
        <f>ROUND(M45/G45,3)</f>
        <v>0.84099999999999997</v>
      </c>
      <c r="N47" s="298"/>
      <c r="O47" s="294">
        <f>ROUND(O45/F45,3)</f>
        <v>0.38600000000000001</v>
      </c>
      <c r="P47" s="299">
        <f>ROUND(P45/G45,3)</f>
        <v>0.72199999999999998</v>
      </c>
      <c r="Q47" s="300"/>
      <c r="R47" s="294">
        <f>ROUND(R45/F45,3)</f>
        <v>0.14799999999999999</v>
      </c>
      <c r="S47" s="294">
        <f>ROUND(S45/G45,3)</f>
        <v>0.126</v>
      </c>
      <c r="T47" s="300"/>
      <c r="U47" s="294">
        <f>ROUND(U45/F45,3)</f>
        <v>0.23799999999999999</v>
      </c>
      <c r="V47" s="301">
        <f>ROUND(V45/G45,3)</f>
        <v>0.59599999999999997</v>
      </c>
      <c r="W47" s="298"/>
      <c r="X47" s="291">
        <f>ROUND(X45/F45,3)</f>
        <v>4.4999999999999998E-2</v>
      </c>
      <c r="Y47" s="302">
        <f>ROUND(Y45/G45,3)</f>
        <v>2E-3</v>
      </c>
      <c r="Z47" s="303"/>
      <c r="AA47" s="291">
        <f>ROUND(AA45/F45,3)</f>
        <v>0.22</v>
      </c>
      <c r="AB47" s="304">
        <f>ROUND(AB45/G45,3)</f>
        <v>0.11700000000000001</v>
      </c>
      <c r="AC47" s="128"/>
    </row>
    <row r="48" spans="2:29" ht="12.9" customHeight="1" x14ac:dyDescent="0.2">
      <c r="B48" s="833"/>
      <c r="C48" s="836" t="s">
        <v>14</v>
      </c>
      <c r="D48" s="247">
        <v>26</v>
      </c>
      <c r="E48" s="33">
        <f>F48+G48</f>
        <v>1230</v>
      </c>
      <c r="F48" s="33">
        <f>I48+L48</f>
        <v>493</v>
      </c>
      <c r="G48" s="133">
        <f>J48+M48</f>
        <v>737</v>
      </c>
      <c r="H48" s="143">
        <v>211</v>
      </c>
      <c r="I48" s="86">
        <v>107</v>
      </c>
      <c r="J48" s="144">
        <v>104</v>
      </c>
      <c r="K48" s="153">
        <f>L48+M48</f>
        <v>1019</v>
      </c>
      <c r="L48" s="86">
        <f>O48+AA48+X48</f>
        <v>386</v>
      </c>
      <c r="M48" s="96">
        <f>P48+AB48+Y48</f>
        <v>633</v>
      </c>
      <c r="N48" s="85">
        <f>O48+P48</f>
        <v>848</v>
      </c>
      <c r="O48" s="86">
        <f>R48+U48</f>
        <v>297</v>
      </c>
      <c r="P48" s="87">
        <f>S48+V48</f>
        <v>551</v>
      </c>
      <c r="Q48" s="86">
        <v>137</v>
      </c>
      <c r="R48" s="86">
        <v>58</v>
      </c>
      <c r="S48" s="86">
        <v>79</v>
      </c>
      <c r="T48" s="86">
        <v>711</v>
      </c>
      <c r="U48" s="86">
        <v>239</v>
      </c>
      <c r="V48" s="181">
        <v>472</v>
      </c>
      <c r="W48" s="85">
        <v>16</v>
      </c>
      <c r="X48" s="33">
        <v>14</v>
      </c>
      <c r="Y48" s="226">
        <v>2</v>
      </c>
      <c r="Z48" s="233">
        <v>155</v>
      </c>
      <c r="AA48" s="33">
        <v>75</v>
      </c>
      <c r="AB48" s="157">
        <v>80</v>
      </c>
      <c r="AC48" s="127"/>
    </row>
    <row r="49" spans="2:29" ht="12.9" customHeight="1" x14ac:dyDescent="0.2">
      <c r="B49" s="833"/>
      <c r="C49" s="829"/>
      <c r="D49" s="337"/>
      <c r="E49" s="263"/>
      <c r="F49" s="263">
        <f>ROUND(F48/E48,3)</f>
        <v>0.40100000000000002</v>
      </c>
      <c r="G49" s="264">
        <f>ROUND(G48/E48,3)</f>
        <v>0.59899999999999998</v>
      </c>
      <c r="H49" s="265">
        <f>ROUND(H48/E48,3)</f>
        <v>0.17199999999999999</v>
      </c>
      <c r="I49" s="266">
        <f>ROUND(I48/E48,3)</f>
        <v>8.6999999999999994E-2</v>
      </c>
      <c r="J49" s="267">
        <f>ROUND(J48/E48,3)</f>
        <v>8.5000000000000006E-2</v>
      </c>
      <c r="K49" s="287">
        <f>ROUND(K48/E48,3)</f>
        <v>0.82799999999999996</v>
      </c>
      <c r="L49" s="266">
        <f>ROUND(L48/E48,3)</f>
        <v>0.314</v>
      </c>
      <c r="M49" s="268">
        <f>ROUND(M48/E48,3)</f>
        <v>0.51500000000000001</v>
      </c>
      <c r="N49" s="269">
        <f>ROUND(N48/E48,3)</f>
        <v>0.68899999999999995</v>
      </c>
      <c r="O49" s="266">
        <f>ROUND(O48/E48,3)</f>
        <v>0.24099999999999999</v>
      </c>
      <c r="P49" s="288">
        <f>ROUND(P48/E48,3)</f>
        <v>0.44800000000000001</v>
      </c>
      <c r="Q49" s="266">
        <f>ROUND(Q48/E48,3)</f>
        <v>0.111</v>
      </c>
      <c r="R49" s="266">
        <f>ROUND(R48/E48,3)</f>
        <v>4.7E-2</v>
      </c>
      <c r="S49" s="266">
        <f>ROUND(S48/E48,3)</f>
        <v>6.4000000000000001E-2</v>
      </c>
      <c r="T49" s="266">
        <f>ROUND(T48/E48,3)</f>
        <v>0.57799999999999996</v>
      </c>
      <c r="U49" s="266">
        <f>ROUND(U48/E48,3)</f>
        <v>0.19400000000000001</v>
      </c>
      <c r="V49" s="270">
        <f>ROUND(V48/E48,3)</f>
        <v>0.38400000000000001</v>
      </c>
      <c r="W49" s="269">
        <f>ROUND(W48/E48,3)</f>
        <v>1.2999999999999999E-2</v>
      </c>
      <c r="X49" s="263">
        <f>ROUND(X48/E48,3)</f>
        <v>1.0999999999999999E-2</v>
      </c>
      <c r="Y49" s="289">
        <f>ROUND(Y48/E48,3)</f>
        <v>2E-3</v>
      </c>
      <c r="Z49" s="272">
        <f>ROUND(Z48/E48,3)</f>
        <v>0.126</v>
      </c>
      <c r="AA49" s="263">
        <f>ROUND(AA48/E48,3)</f>
        <v>6.0999999999999999E-2</v>
      </c>
      <c r="AB49" s="290">
        <f>ROUND(AB48/E48,3)</f>
        <v>6.5000000000000002E-2</v>
      </c>
      <c r="AC49" s="128"/>
    </row>
    <row r="50" spans="2:29" ht="12.9" customHeight="1" x14ac:dyDescent="0.2">
      <c r="B50" s="833"/>
      <c r="C50" s="829"/>
      <c r="D50" s="341"/>
      <c r="E50" s="320"/>
      <c r="F50" s="291">
        <f>ROUND(F48/F48,3)</f>
        <v>1</v>
      </c>
      <c r="G50" s="292">
        <f>ROUND(G48/G48,3)</f>
        <v>1</v>
      </c>
      <c r="H50" s="293"/>
      <c r="I50" s="294">
        <f>ROUND(I48/F48,3)</f>
        <v>0.217</v>
      </c>
      <c r="J50" s="295">
        <f>ROUND(J48/G48,3)</f>
        <v>0.14099999999999999</v>
      </c>
      <c r="K50" s="296"/>
      <c r="L50" s="294">
        <f>ROUND(L48/F48,3)</f>
        <v>0.78300000000000003</v>
      </c>
      <c r="M50" s="297">
        <f>ROUND(M48/G48,3)</f>
        <v>0.85899999999999999</v>
      </c>
      <c r="N50" s="298"/>
      <c r="O50" s="294">
        <f>ROUND(O48/F48,3)</f>
        <v>0.60199999999999998</v>
      </c>
      <c r="P50" s="299">
        <f>ROUND(P48/G48,3)</f>
        <v>0.748</v>
      </c>
      <c r="Q50" s="300"/>
      <c r="R50" s="294">
        <f>ROUND(R48/F48,3)</f>
        <v>0.11799999999999999</v>
      </c>
      <c r="S50" s="294">
        <f>ROUND(S48/G48,3)</f>
        <v>0.107</v>
      </c>
      <c r="T50" s="300"/>
      <c r="U50" s="294">
        <f>ROUND(U48/F48,3)</f>
        <v>0.48499999999999999</v>
      </c>
      <c r="V50" s="301">
        <f>ROUND(V48/G48,3)</f>
        <v>0.64</v>
      </c>
      <c r="W50" s="298"/>
      <c r="X50" s="291">
        <f>ROUND(X48/F48,3)</f>
        <v>2.8000000000000001E-2</v>
      </c>
      <c r="Y50" s="302">
        <f>ROUND(Y48/G48,3)</f>
        <v>3.0000000000000001E-3</v>
      </c>
      <c r="Z50" s="303"/>
      <c r="AA50" s="291">
        <f>ROUND(AA48/F48,3)</f>
        <v>0.152</v>
      </c>
      <c r="AB50" s="304">
        <f>ROUND(AB48/G48,3)</f>
        <v>0.109</v>
      </c>
      <c r="AC50" s="128"/>
    </row>
    <row r="51" spans="2:29" ht="12.9" customHeight="1" x14ac:dyDescent="0.2">
      <c r="B51" s="833"/>
      <c r="C51" s="836" t="s">
        <v>15</v>
      </c>
      <c r="D51" s="247">
        <v>35</v>
      </c>
      <c r="E51" s="34">
        <f>F51+G51</f>
        <v>3486</v>
      </c>
      <c r="F51" s="33">
        <f>I51+L51</f>
        <v>2241</v>
      </c>
      <c r="G51" s="133">
        <f>J51+M51</f>
        <v>1245</v>
      </c>
      <c r="H51" s="147">
        <v>1259</v>
      </c>
      <c r="I51" s="95">
        <v>1003</v>
      </c>
      <c r="J51" s="148">
        <v>256</v>
      </c>
      <c r="K51" s="158">
        <f>L51+M51</f>
        <v>2227</v>
      </c>
      <c r="L51" s="86">
        <f>O51+AA51+X51</f>
        <v>1238</v>
      </c>
      <c r="M51" s="96">
        <f>P51+AB51+Y51</f>
        <v>989</v>
      </c>
      <c r="N51" s="97">
        <f>O51+P51</f>
        <v>1256</v>
      </c>
      <c r="O51" s="95">
        <f>R51+U51</f>
        <v>522</v>
      </c>
      <c r="P51" s="98">
        <f>S51+V51</f>
        <v>734</v>
      </c>
      <c r="Q51" s="95">
        <v>321</v>
      </c>
      <c r="R51" s="95">
        <v>204</v>
      </c>
      <c r="S51" s="95">
        <v>117</v>
      </c>
      <c r="T51" s="95">
        <v>935</v>
      </c>
      <c r="U51" s="95">
        <v>318</v>
      </c>
      <c r="V51" s="183">
        <v>617</v>
      </c>
      <c r="W51" s="97">
        <v>51</v>
      </c>
      <c r="X51" s="34">
        <v>45</v>
      </c>
      <c r="Y51" s="230">
        <v>6</v>
      </c>
      <c r="Z51" s="234">
        <v>920</v>
      </c>
      <c r="AA51" s="34">
        <v>671</v>
      </c>
      <c r="AB51" s="159">
        <v>249</v>
      </c>
      <c r="AC51" s="127"/>
    </row>
    <row r="52" spans="2:29" ht="12.9" customHeight="1" x14ac:dyDescent="0.2">
      <c r="B52" s="833"/>
      <c r="C52" s="829"/>
      <c r="D52" s="337"/>
      <c r="E52" s="263"/>
      <c r="F52" s="263">
        <f>ROUND(F51/E51,3)</f>
        <v>0.64300000000000002</v>
      </c>
      <c r="G52" s="264">
        <f>ROUND(G51/E51,3)</f>
        <v>0.35699999999999998</v>
      </c>
      <c r="H52" s="265">
        <f>ROUND(H51/E51,3)</f>
        <v>0.36099999999999999</v>
      </c>
      <c r="I52" s="266">
        <f>ROUND(I51/E51,3)</f>
        <v>0.28799999999999998</v>
      </c>
      <c r="J52" s="267">
        <f>ROUND(J51/E51,3)</f>
        <v>7.2999999999999995E-2</v>
      </c>
      <c r="K52" s="287">
        <f>ROUND(K51/E51,3)</f>
        <v>0.63900000000000001</v>
      </c>
      <c r="L52" s="266">
        <f>ROUND(L51/E51,3)</f>
        <v>0.35499999999999998</v>
      </c>
      <c r="M52" s="268">
        <f>ROUND(M51/E51,3)</f>
        <v>0.28399999999999997</v>
      </c>
      <c r="N52" s="269">
        <f>ROUND(N51/E51,3)</f>
        <v>0.36</v>
      </c>
      <c r="O52" s="266">
        <f>ROUND(O51/E51,3)</f>
        <v>0.15</v>
      </c>
      <c r="P52" s="288">
        <f>ROUND(P51/E51,3)</f>
        <v>0.21099999999999999</v>
      </c>
      <c r="Q52" s="266">
        <f>ROUND(Q51/E51,3)</f>
        <v>9.1999999999999998E-2</v>
      </c>
      <c r="R52" s="266">
        <f>ROUND(R51/E51,3)</f>
        <v>5.8999999999999997E-2</v>
      </c>
      <c r="S52" s="266">
        <f>ROUND(S51/E51,3)</f>
        <v>3.4000000000000002E-2</v>
      </c>
      <c r="T52" s="266">
        <f>ROUND(T51/E51,3)</f>
        <v>0.26800000000000002</v>
      </c>
      <c r="U52" s="266">
        <f>ROUND(U51/E51,3)</f>
        <v>9.0999999999999998E-2</v>
      </c>
      <c r="V52" s="270">
        <f>ROUND(V51/E51,3)</f>
        <v>0.17699999999999999</v>
      </c>
      <c r="W52" s="269">
        <f>ROUND(W51/E51,3)</f>
        <v>1.4999999999999999E-2</v>
      </c>
      <c r="X52" s="263">
        <f>ROUND(X51/E51,3)</f>
        <v>1.2999999999999999E-2</v>
      </c>
      <c r="Y52" s="289">
        <f>ROUND(Y51/E51,3)</f>
        <v>2E-3</v>
      </c>
      <c r="Z52" s="272">
        <f>ROUND(Z51/E51,3)</f>
        <v>0.26400000000000001</v>
      </c>
      <c r="AA52" s="263">
        <f>ROUND(AA51/E51,3)</f>
        <v>0.192</v>
      </c>
      <c r="AB52" s="290">
        <f>ROUND(AB51/E51,3)</f>
        <v>7.0999999999999994E-2</v>
      </c>
      <c r="AC52" s="128"/>
    </row>
    <row r="53" spans="2:29" ht="12.9" customHeight="1" thickBot="1" x14ac:dyDescent="0.25">
      <c r="B53" s="833"/>
      <c r="C53" s="837"/>
      <c r="D53" s="342"/>
      <c r="E53" s="321"/>
      <c r="F53" s="306">
        <f>ROUND(F51/F51,3)</f>
        <v>1</v>
      </c>
      <c r="G53" s="307">
        <f>ROUND(G51/G51,3)</f>
        <v>1</v>
      </c>
      <c r="H53" s="308"/>
      <c r="I53" s="305">
        <f>ROUND(I51/F51,3)</f>
        <v>0.44800000000000001</v>
      </c>
      <c r="J53" s="309">
        <f>ROUND(J51/G51,3)</f>
        <v>0.20599999999999999</v>
      </c>
      <c r="K53" s="310"/>
      <c r="L53" s="305">
        <f>ROUND(L51/F51,3)</f>
        <v>0.55200000000000005</v>
      </c>
      <c r="M53" s="311">
        <f>ROUND(M51/G51,3)</f>
        <v>0.79400000000000004</v>
      </c>
      <c r="N53" s="312"/>
      <c r="O53" s="305">
        <f>ROUND(O51/F51,3)</f>
        <v>0.23300000000000001</v>
      </c>
      <c r="P53" s="313">
        <f>ROUND(P51/G51,3)</f>
        <v>0.59</v>
      </c>
      <c r="Q53" s="314"/>
      <c r="R53" s="305">
        <f>ROUND(R51/F51,3)</f>
        <v>9.0999999999999998E-2</v>
      </c>
      <c r="S53" s="305">
        <f>ROUND(S51/G51,3)</f>
        <v>9.4E-2</v>
      </c>
      <c r="T53" s="314"/>
      <c r="U53" s="305">
        <f>ROUND(U51/F51,3)</f>
        <v>0.14199999999999999</v>
      </c>
      <c r="V53" s="315">
        <f>ROUND(V51/G51,3)</f>
        <v>0.496</v>
      </c>
      <c r="W53" s="312"/>
      <c r="X53" s="306">
        <f>ROUND(X51/F51,3)</f>
        <v>0.02</v>
      </c>
      <c r="Y53" s="316">
        <f>ROUND(Y51/G51,3)</f>
        <v>5.0000000000000001E-3</v>
      </c>
      <c r="Z53" s="317"/>
      <c r="AA53" s="306">
        <f>ROUND(AA51/F51,3)</f>
        <v>0.29899999999999999</v>
      </c>
      <c r="AB53" s="318">
        <f>ROUND(AB51/G51,3)</f>
        <v>0.2</v>
      </c>
      <c r="AC53" s="128"/>
    </row>
    <row r="54" spans="2:29" ht="12.9" customHeight="1" thickTop="1" x14ac:dyDescent="0.2">
      <c r="B54" s="833"/>
      <c r="C54" s="30" t="s">
        <v>16</v>
      </c>
      <c r="D54" s="125">
        <f>D39+D42+D45+D48</f>
        <v>399</v>
      </c>
      <c r="E54" s="33">
        <f>E39+E42+E45+E48</f>
        <v>3723</v>
      </c>
      <c r="F54" s="33">
        <f t="shared" ref="F54:AB54" si="1">F39+F42+F45+F48</f>
        <v>1841</v>
      </c>
      <c r="G54" s="133">
        <f t="shared" si="1"/>
        <v>1882</v>
      </c>
      <c r="H54" s="143">
        <f t="shared" si="1"/>
        <v>1161</v>
      </c>
      <c r="I54" s="86">
        <f>I39+I42+I45+I48</f>
        <v>803</v>
      </c>
      <c r="J54" s="144">
        <f t="shared" si="1"/>
        <v>358</v>
      </c>
      <c r="K54" s="153">
        <f t="shared" si="1"/>
        <v>2562</v>
      </c>
      <c r="L54" s="86">
        <f t="shared" si="1"/>
        <v>1038</v>
      </c>
      <c r="M54" s="89">
        <f t="shared" si="1"/>
        <v>1524</v>
      </c>
      <c r="N54" s="85">
        <f t="shared" si="1"/>
        <v>2008</v>
      </c>
      <c r="O54" s="86">
        <f t="shared" si="1"/>
        <v>695</v>
      </c>
      <c r="P54" s="87">
        <f t="shared" si="1"/>
        <v>1313</v>
      </c>
      <c r="Q54" s="86">
        <f t="shared" si="1"/>
        <v>403</v>
      </c>
      <c r="R54" s="86">
        <f t="shared" si="1"/>
        <v>196</v>
      </c>
      <c r="S54" s="86">
        <f>S39+S42+S45+S48</f>
        <v>207</v>
      </c>
      <c r="T54" s="86">
        <f t="shared" si="1"/>
        <v>1605</v>
      </c>
      <c r="U54" s="86">
        <f t="shared" si="1"/>
        <v>499</v>
      </c>
      <c r="V54" s="181">
        <f t="shared" si="1"/>
        <v>1106</v>
      </c>
      <c r="W54" s="85">
        <f t="shared" si="1"/>
        <v>49</v>
      </c>
      <c r="X54" s="33">
        <f t="shared" si="1"/>
        <v>37</v>
      </c>
      <c r="Y54" s="226">
        <f t="shared" si="1"/>
        <v>12</v>
      </c>
      <c r="Z54" s="233">
        <f t="shared" si="1"/>
        <v>505</v>
      </c>
      <c r="AA54" s="33">
        <f t="shared" si="1"/>
        <v>306</v>
      </c>
      <c r="AB54" s="157">
        <f t="shared" si="1"/>
        <v>199</v>
      </c>
      <c r="AC54" s="128"/>
    </row>
    <row r="55" spans="2:29" ht="12.9" customHeight="1" x14ac:dyDescent="0.2">
      <c r="B55" s="833"/>
      <c r="C55" s="28" t="s">
        <v>17</v>
      </c>
      <c r="D55" s="337"/>
      <c r="E55" s="263"/>
      <c r="F55" s="263">
        <f>ROUND(F54/E54,3)</f>
        <v>0.49399999999999999</v>
      </c>
      <c r="G55" s="264">
        <f>ROUND(G54/E54,3)</f>
        <v>0.50600000000000001</v>
      </c>
      <c r="H55" s="265">
        <f>ROUND(H54/E54,3)</f>
        <v>0.312</v>
      </c>
      <c r="I55" s="266">
        <f>ROUND(I54/E54,3)</f>
        <v>0.216</v>
      </c>
      <c r="J55" s="267">
        <f>ROUND(J54/E54,3)</f>
        <v>9.6000000000000002E-2</v>
      </c>
      <c r="K55" s="287">
        <f>ROUND(K54/E54,3)</f>
        <v>0.68799999999999994</v>
      </c>
      <c r="L55" s="266">
        <f>ROUND(L54/E54,3)</f>
        <v>0.27900000000000003</v>
      </c>
      <c r="M55" s="268">
        <f>ROUND(M54/E54,3)</f>
        <v>0.40899999999999997</v>
      </c>
      <c r="N55" s="269">
        <f>ROUND(N54/E54,3)</f>
        <v>0.53900000000000003</v>
      </c>
      <c r="O55" s="266">
        <f>ROUND(O54/E54,3)</f>
        <v>0.187</v>
      </c>
      <c r="P55" s="288">
        <f>ROUND(P54/E54,3)</f>
        <v>0.35299999999999998</v>
      </c>
      <c r="Q55" s="266">
        <f>ROUND(Q54/E54,3)</f>
        <v>0.108</v>
      </c>
      <c r="R55" s="266">
        <f>ROUND(R54/E54,3)</f>
        <v>5.2999999999999999E-2</v>
      </c>
      <c r="S55" s="266">
        <f>ROUND(S54/E54,3)</f>
        <v>5.6000000000000001E-2</v>
      </c>
      <c r="T55" s="266">
        <f>ROUND(T54/E54,3)</f>
        <v>0.43099999999999999</v>
      </c>
      <c r="U55" s="266">
        <f>ROUND(U54/E54,3)</f>
        <v>0.13400000000000001</v>
      </c>
      <c r="V55" s="270">
        <f>ROUND(V54/E54,3)</f>
        <v>0.29699999999999999</v>
      </c>
      <c r="W55" s="269">
        <f>ROUND(W54/E54,3)</f>
        <v>1.2999999999999999E-2</v>
      </c>
      <c r="X55" s="263">
        <f>ROUND(X54/E54,3)</f>
        <v>0.01</v>
      </c>
      <c r="Y55" s="289">
        <f>ROUND(Y54/E54,3)</f>
        <v>3.0000000000000001E-3</v>
      </c>
      <c r="Z55" s="272">
        <f>ROUND(Z54/E54,3)</f>
        <v>0.13600000000000001</v>
      </c>
      <c r="AA55" s="263">
        <f>ROUND(AA54/E54,3)</f>
        <v>8.2000000000000003E-2</v>
      </c>
      <c r="AB55" s="290">
        <f>ROUND(AB54/E54,3)</f>
        <v>5.2999999999999999E-2</v>
      </c>
      <c r="AC55" s="128"/>
    </row>
    <row r="56" spans="2:29" ht="12.9" customHeight="1" x14ac:dyDescent="0.2">
      <c r="B56" s="833"/>
      <c r="C56" s="6"/>
      <c r="D56" s="341"/>
      <c r="E56" s="320"/>
      <c r="F56" s="291">
        <f>ROUND(F54/F54,3)</f>
        <v>1</v>
      </c>
      <c r="G56" s="292">
        <f>ROUND(G54/G54,3)</f>
        <v>1</v>
      </c>
      <c r="H56" s="293"/>
      <c r="I56" s="294">
        <f>ROUND(I54/F54,3)</f>
        <v>0.436</v>
      </c>
      <c r="J56" s="295">
        <f>ROUND(J54/G54,3)</f>
        <v>0.19</v>
      </c>
      <c r="K56" s="296"/>
      <c r="L56" s="294">
        <f>ROUND(L54/F54,3)</f>
        <v>0.56399999999999995</v>
      </c>
      <c r="M56" s="297">
        <f>ROUND(M54/G54,3)</f>
        <v>0.81</v>
      </c>
      <c r="N56" s="298"/>
      <c r="O56" s="294">
        <f>ROUND(O54/F54,3)</f>
        <v>0.378</v>
      </c>
      <c r="P56" s="299">
        <f>ROUND(P54/G54,3)</f>
        <v>0.69799999999999995</v>
      </c>
      <c r="Q56" s="300"/>
      <c r="R56" s="294">
        <f>ROUND(R54/F54,3)</f>
        <v>0.106</v>
      </c>
      <c r="S56" s="294">
        <f>ROUND(S54/G54,3)</f>
        <v>0.11</v>
      </c>
      <c r="T56" s="300"/>
      <c r="U56" s="294">
        <f>ROUND(U54/F54,3)</f>
        <v>0.27100000000000002</v>
      </c>
      <c r="V56" s="301">
        <f>ROUND(V54/G54,3)</f>
        <v>0.58799999999999997</v>
      </c>
      <c r="W56" s="298"/>
      <c r="X56" s="291">
        <f>ROUND(X54/F54,3)</f>
        <v>0.02</v>
      </c>
      <c r="Y56" s="302">
        <f>ROUND(Y54/G54,3)</f>
        <v>6.0000000000000001E-3</v>
      </c>
      <c r="Z56" s="303"/>
      <c r="AA56" s="291">
        <f>ROUND(AA54/F54,3)</f>
        <v>0.16600000000000001</v>
      </c>
      <c r="AB56" s="304">
        <f>ROUND(AB54/G54,3)</f>
        <v>0.106</v>
      </c>
      <c r="AC56" s="128"/>
    </row>
    <row r="57" spans="2:29" ht="12.9" customHeight="1" x14ac:dyDescent="0.2">
      <c r="B57" s="833"/>
      <c r="C57" s="5" t="s">
        <v>16</v>
      </c>
      <c r="D57" s="125">
        <f>D42+D45+D48+D51</f>
        <v>202</v>
      </c>
      <c r="E57" s="33">
        <f t="shared" ref="E57:AB57" si="2">E42+E45+E48+E51</f>
        <v>6315</v>
      </c>
      <c r="F57" s="33">
        <f t="shared" si="2"/>
        <v>3563</v>
      </c>
      <c r="G57" s="133">
        <f t="shared" si="2"/>
        <v>2752</v>
      </c>
      <c r="H57" s="147">
        <f t="shared" si="2"/>
        <v>1980</v>
      </c>
      <c r="I57" s="95">
        <f>I42+I45+I48+I51</f>
        <v>1484</v>
      </c>
      <c r="J57" s="148">
        <f t="shared" si="2"/>
        <v>496</v>
      </c>
      <c r="K57" s="158">
        <f t="shared" si="2"/>
        <v>4335</v>
      </c>
      <c r="L57" s="95">
        <f t="shared" si="2"/>
        <v>2079</v>
      </c>
      <c r="M57" s="96">
        <f t="shared" si="2"/>
        <v>2256</v>
      </c>
      <c r="N57" s="97">
        <f t="shared" si="2"/>
        <v>2939</v>
      </c>
      <c r="O57" s="95">
        <f t="shared" si="2"/>
        <v>1102</v>
      </c>
      <c r="P57" s="98">
        <f t="shared" si="2"/>
        <v>1837</v>
      </c>
      <c r="Q57" s="95">
        <f t="shared" si="2"/>
        <v>657</v>
      </c>
      <c r="R57" s="95">
        <f t="shared" si="2"/>
        <v>369</v>
      </c>
      <c r="S57" s="95">
        <f t="shared" si="2"/>
        <v>288</v>
      </c>
      <c r="T57" s="95">
        <f t="shared" si="2"/>
        <v>2282</v>
      </c>
      <c r="U57" s="95">
        <f t="shared" si="2"/>
        <v>733</v>
      </c>
      <c r="V57" s="183">
        <f t="shared" si="2"/>
        <v>1549</v>
      </c>
      <c r="W57" s="97">
        <f t="shared" si="2"/>
        <v>90</v>
      </c>
      <c r="X57" s="34">
        <f t="shared" si="2"/>
        <v>81</v>
      </c>
      <c r="Y57" s="230">
        <f t="shared" si="2"/>
        <v>9</v>
      </c>
      <c r="Z57" s="234">
        <f t="shared" si="2"/>
        <v>1306</v>
      </c>
      <c r="AA57" s="34">
        <f t="shared" si="2"/>
        <v>896</v>
      </c>
      <c r="AB57" s="159">
        <f t="shared" si="2"/>
        <v>410</v>
      </c>
      <c r="AC57" s="128"/>
    </row>
    <row r="58" spans="2:29" ht="12.9" customHeight="1" x14ac:dyDescent="0.2">
      <c r="B58" s="833"/>
      <c r="C58" s="28" t="s">
        <v>18</v>
      </c>
      <c r="D58" s="337"/>
      <c r="E58" s="263"/>
      <c r="F58" s="263">
        <f>ROUND(F57/E57,3)</f>
        <v>0.56399999999999995</v>
      </c>
      <c r="G58" s="264">
        <f>ROUND(G57/E57,3)</f>
        <v>0.436</v>
      </c>
      <c r="H58" s="265">
        <f>ROUND(H57/E57,3)</f>
        <v>0.314</v>
      </c>
      <c r="I58" s="266">
        <f>ROUND(I57/E57,3)</f>
        <v>0.23499999999999999</v>
      </c>
      <c r="J58" s="267">
        <f>ROUND(J57/E57,3)</f>
        <v>7.9000000000000001E-2</v>
      </c>
      <c r="K58" s="287">
        <f>ROUND(K57/E57,3)</f>
        <v>0.68600000000000005</v>
      </c>
      <c r="L58" s="266">
        <f>ROUND(L57/E57,3)</f>
        <v>0.32900000000000001</v>
      </c>
      <c r="M58" s="268">
        <f>ROUND(M57/E57,3)</f>
        <v>0.35699999999999998</v>
      </c>
      <c r="N58" s="269">
        <f>ROUND(N57/E57,3)</f>
        <v>0.46500000000000002</v>
      </c>
      <c r="O58" s="266">
        <f>ROUND(O57/E57,3)</f>
        <v>0.17499999999999999</v>
      </c>
      <c r="P58" s="288">
        <f>ROUND(P57/E57,3)</f>
        <v>0.29099999999999998</v>
      </c>
      <c r="Q58" s="266">
        <f>ROUND(Q57/E57,3)</f>
        <v>0.104</v>
      </c>
      <c r="R58" s="266">
        <f>ROUND(R57/E57,3)</f>
        <v>5.8000000000000003E-2</v>
      </c>
      <c r="S58" s="266">
        <f>ROUND(S57/E57,3)</f>
        <v>4.5999999999999999E-2</v>
      </c>
      <c r="T58" s="266">
        <f>ROUND(T57/E57,3)</f>
        <v>0.36099999999999999</v>
      </c>
      <c r="U58" s="266">
        <f>ROUND(U57/E57,3)</f>
        <v>0.11600000000000001</v>
      </c>
      <c r="V58" s="270">
        <f>ROUND(V57/E57,3)</f>
        <v>0.245</v>
      </c>
      <c r="W58" s="269">
        <f>ROUND(W57/E57,3)</f>
        <v>1.4E-2</v>
      </c>
      <c r="X58" s="263">
        <f>ROUND(X57/E57,3)</f>
        <v>1.2999999999999999E-2</v>
      </c>
      <c r="Y58" s="289">
        <f>ROUND(Y57/E57,3)</f>
        <v>1E-3</v>
      </c>
      <c r="Z58" s="272">
        <f>ROUND(Z57/E57,3)</f>
        <v>0.20699999999999999</v>
      </c>
      <c r="AA58" s="263">
        <f>ROUND(AA57/E57,3)</f>
        <v>0.14199999999999999</v>
      </c>
      <c r="AB58" s="290">
        <f>ROUND(AB57/E57,3)</f>
        <v>6.5000000000000002E-2</v>
      </c>
      <c r="AC58" s="128"/>
    </row>
    <row r="59" spans="2:29" ht="12.9" customHeight="1" thickBot="1" x14ac:dyDescent="0.25">
      <c r="B59" s="834"/>
      <c r="C59" s="6"/>
      <c r="D59" s="341"/>
      <c r="E59" s="320"/>
      <c r="F59" s="291">
        <f>ROUND(F57/F57,3)</f>
        <v>1</v>
      </c>
      <c r="G59" s="292">
        <f>ROUND(G57/G57,3)</f>
        <v>1</v>
      </c>
      <c r="H59" s="322"/>
      <c r="I59" s="323">
        <f>ROUND(I57/F57,3)</f>
        <v>0.41699999999999998</v>
      </c>
      <c r="J59" s="324">
        <f>ROUND(J57/G57,3)</f>
        <v>0.18</v>
      </c>
      <c r="K59" s="325"/>
      <c r="L59" s="323">
        <f>ROUND(L57/F57,3)</f>
        <v>0.58299999999999996</v>
      </c>
      <c r="M59" s="326">
        <f>ROUND(M57/G57,3)</f>
        <v>0.82</v>
      </c>
      <c r="N59" s="327"/>
      <c r="O59" s="323">
        <f>ROUND(O57/F57,3)</f>
        <v>0.309</v>
      </c>
      <c r="P59" s="328">
        <f>ROUND(P57/G57,3)</f>
        <v>0.66800000000000004</v>
      </c>
      <c r="Q59" s="329"/>
      <c r="R59" s="323">
        <f>ROUND(R57/F57,3)</f>
        <v>0.104</v>
      </c>
      <c r="S59" s="323">
        <f>ROUND(S57/G57,3)</f>
        <v>0.105</v>
      </c>
      <c r="T59" s="329"/>
      <c r="U59" s="323">
        <f>ROUND(U57/F57,3)</f>
        <v>0.20599999999999999</v>
      </c>
      <c r="V59" s="330">
        <f>ROUND(V57/G57,3)</f>
        <v>0.56299999999999994</v>
      </c>
      <c r="W59" s="327"/>
      <c r="X59" s="331">
        <f>ROUND(X57/F57,3)</f>
        <v>2.3E-2</v>
      </c>
      <c r="Y59" s="332">
        <f>ROUND(Y57/G57,3)</f>
        <v>3.0000000000000001E-3</v>
      </c>
      <c r="Z59" s="333"/>
      <c r="AA59" s="331">
        <f>ROUND(AA57/F57,3)</f>
        <v>0.251</v>
      </c>
      <c r="AB59" s="334">
        <f>ROUND(AB57/G57,3)</f>
        <v>0.14899999999999999</v>
      </c>
      <c r="AC59" s="128"/>
    </row>
    <row r="60" spans="2:29" ht="15" customHeight="1" thickTop="1" x14ac:dyDescent="0.2">
      <c r="E60" s="21"/>
      <c r="F60" s="21"/>
      <c r="G60" s="21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21"/>
      <c r="Y60" s="21"/>
      <c r="Z60" s="99"/>
      <c r="AA60" s="21"/>
      <c r="AB60" s="21"/>
      <c r="AC60" s="21"/>
    </row>
    <row r="61" spans="2:29" x14ac:dyDescent="0.2">
      <c r="B61" s="1" t="s">
        <v>35</v>
      </c>
      <c r="D61" s="7">
        <f>D36+D39+D42+D45+D48+D51</f>
        <v>530</v>
      </c>
      <c r="E61" s="7">
        <f>E36+E39+E42+E45+E48+E51</f>
        <v>7391</v>
      </c>
      <c r="F61" s="7">
        <f t="shared" ref="F61:AB61" si="3">F36+F39+F42+F45+F48+F51</f>
        <v>4174</v>
      </c>
      <c r="G61" s="7">
        <f t="shared" si="3"/>
        <v>3217</v>
      </c>
      <c r="H61" s="7">
        <f>H36+H39+H42+H45+H48+H51</f>
        <v>2502</v>
      </c>
      <c r="I61" s="7">
        <f>I36+I39+I42+I45+I48+I51</f>
        <v>1861</v>
      </c>
      <c r="J61" s="7">
        <f t="shared" si="3"/>
        <v>641</v>
      </c>
      <c r="K61" s="7">
        <f t="shared" si="3"/>
        <v>4889</v>
      </c>
      <c r="L61" s="7">
        <f t="shared" si="3"/>
        <v>2313</v>
      </c>
      <c r="M61" s="7">
        <f t="shared" si="3"/>
        <v>2576</v>
      </c>
      <c r="N61" s="7">
        <f t="shared" si="3"/>
        <v>3344</v>
      </c>
      <c r="O61" s="7">
        <f t="shared" si="3"/>
        <v>1242</v>
      </c>
      <c r="P61" s="7">
        <f t="shared" si="3"/>
        <v>2102</v>
      </c>
      <c r="Q61" s="7">
        <f t="shared" si="3"/>
        <v>747</v>
      </c>
      <c r="R61" s="7">
        <f t="shared" si="3"/>
        <v>407</v>
      </c>
      <c r="S61" s="7">
        <f>S36+S39+S42+S45+S48+S51</f>
        <v>340</v>
      </c>
      <c r="T61" s="7">
        <f t="shared" si="3"/>
        <v>2597</v>
      </c>
      <c r="U61" s="7">
        <f t="shared" si="3"/>
        <v>835</v>
      </c>
      <c r="V61" s="7">
        <f t="shared" si="3"/>
        <v>1762</v>
      </c>
      <c r="W61" s="7">
        <f>W36+W39+W42+W45+W48+W51</f>
        <v>101</v>
      </c>
      <c r="X61" s="7">
        <f t="shared" si="3"/>
        <v>83</v>
      </c>
      <c r="Y61" s="7">
        <f t="shared" si="3"/>
        <v>18</v>
      </c>
      <c r="Z61" s="7">
        <f t="shared" si="3"/>
        <v>1444</v>
      </c>
      <c r="AA61" s="7">
        <f t="shared" si="3"/>
        <v>988</v>
      </c>
      <c r="AB61" s="1">
        <f t="shared" si="3"/>
        <v>456</v>
      </c>
    </row>
    <row r="62" spans="2:29" s="31" customFormat="1" x14ac:dyDescent="0.2">
      <c r="B62" s="31" t="s">
        <v>36</v>
      </c>
      <c r="E62" s="72"/>
      <c r="F62" s="72">
        <f>F61/E61</f>
        <v>0.56474090109592745</v>
      </c>
      <c r="G62" s="72">
        <f>G61/E61</f>
        <v>0.43525909890407249</v>
      </c>
      <c r="H62" s="72">
        <f>H61/E61</f>
        <v>0.33851982140441078</v>
      </c>
      <c r="I62" s="73">
        <f>I61/E61</f>
        <v>0.25179272087674198</v>
      </c>
      <c r="J62" s="73">
        <f>J61/E61</f>
        <v>8.6727100527668785E-2</v>
      </c>
      <c r="K62" s="73">
        <f>K61/E61</f>
        <v>0.66148017859558927</v>
      </c>
      <c r="L62" s="72">
        <f>L61/E61</f>
        <v>0.31294818021918552</v>
      </c>
      <c r="M62" s="72">
        <f>M61/E61</f>
        <v>0.34853199837640375</v>
      </c>
      <c r="N62" s="72">
        <f>N61/E61</f>
        <v>0.45244215938303339</v>
      </c>
      <c r="O62" s="72">
        <f>O61/E61</f>
        <v>0.16804221350290893</v>
      </c>
      <c r="P62" s="72">
        <f>P61/E61</f>
        <v>0.28439994588012446</v>
      </c>
      <c r="Q62" s="73">
        <f>Q61/E61</f>
        <v>0.10106886754160466</v>
      </c>
      <c r="R62" s="73">
        <f>R61/E61</f>
        <v>5.5066973345961306E-2</v>
      </c>
      <c r="S62" s="72">
        <f>S61/E61</f>
        <v>4.600189419564335E-2</v>
      </c>
      <c r="T62" s="72">
        <f>T61/E61</f>
        <v>0.35137329184142879</v>
      </c>
      <c r="U62" s="72">
        <f>U61/E61</f>
        <v>0.11297524015694764</v>
      </c>
      <c r="V62" s="72">
        <f>V61/E61</f>
        <v>0.23839805168448114</v>
      </c>
      <c r="W62" s="72">
        <f>W61/E61</f>
        <v>1.3665268569882288E-2</v>
      </c>
      <c r="X62" s="72">
        <f>X61/E61</f>
        <v>1.1229874171289405E-2</v>
      </c>
      <c r="Y62" s="73">
        <f>Y61/E61</f>
        <v>2.4353943985928831E-3</v>
      </c>
      <c r="Z62" s="73">
        <f>Z61/E61</f>
        <v>0.19537275064267351</v>
      </c>
      <c r="AA62" s="72">
        <f>AA61/E61</f>
        <v>0.13367609254498714</v>
      </c>
      <c r="AB62" s="31">
        <f>AB61/E61</f>
        <v>6.1696658097686374E-2</v>
      </c>
    </row>
    <row r="63" spans="2:29" s="31" customFormat="1" x14ac:dyDescent="0.2">
      <c r="B63" s="31" t="s">
        <v>37</v>
      </c>
      <c r="D63" s="252"/>
      <c r="F63" s="31">
        <f>ROUND(F61/F61,3)</f>
        <v>1</v>
      </c>
      <c r="G63" s="31">
        <f>ROUND(G61/G61,3)</f>
        <v>1</v>
      </c>
      <c r="I63" s="252">
        <f>ROUND(I61/F61,3)</f>
        <v>0.44600000000000001</v>
      </c>
      <c r="J63" s="252">
        <f>ROUND(J61/G61,3)</f>
        <v>0.19900000000000001</v>
      </c>
      <c r="K63" s="252"/>
      <c r="L63" s="252">
        <f>ROUND(L61/F61,3)</f>
        <v>0.55400000000000005</v>
      </c>
      <c r="M63" s="72">
        <f>ROUND(M61/G61,3)</f>
        <v>0.80100000000000005</v>
      </c>
      <c r="N63" s="72"/>
      <c r="O63" s="72">
        <f>ROUND(O61/F61,3)</f>
        <v>0.29799999999999999</v>
      </c>
      <c r="P63" s="72">
        <f>ROUND(P61/G61,3)</f>
        <v>0.65300000000000002</v>
      </c>
      <c r="Q63" s="72"/>
      <c r="R63" s="72">
        <f>ROUND(R61/F61,3)</f>
        <v>9.8000000000000004E-2</v>
      </c>
      <c r="S63" s="72">
        <f>ROUND(S61/G61,3)</f>
        <v>0.106</v>
      </c>
      <c r="T63" s="252"/>
      <c r="U63" s="72">
        <f>ROUND(U61/F61,3)</f>
        <v>0.2</v>
      </c>
      <c r="V63" s="72">
        <f>ROUND(V61/G61,3)</f>
        <v>0.54800000000000004</v>
      </c>
      <c r="W63" s="72"/>
      <c r="X63" s="72">
        <f>ROUND(X61/F61,3)</f>
        <v>0.02</v>
      </c>
      <c r="Y63" s="72">
        <f>ROUND(Y61/G61,3)</f>
        <v>6.0000000000000001E-3</v>
      </c>
      <c r="Z63" s="72"/>
      <c r="AA63" s="72">
        <f>ROUND(AA61/F61,3)</f>
        <v>0.23699999999999999</v>
      </c>
      <c r="AB63" s="31">
        <f>ROUND(AB61/G61,3)</f>
        <v>0.14199999999999999</v>
      </c>
    </row>
    <row r="64" spans="2:29" s="31" customFormat="1" x14ac:dyDescent="0.2">
      <c r="D64" s="252"/>
      <c r="I64" s="252"/>
      <c r="J64" s="252"/>
      <c r="K64" s="252"/>
      <c r="L64" s="252"/>
      <c r="M64" s="72"/>
      <c r="N64" s="72"/>
      <c r="O64" s="72"/>
      <c r="P64" s="72"/>
      <c r="Q64" s="72"/>
      <c r="R64" s="72"/>
      <c r="S64" s="72"/>
      <c r="T64" s="252"/>
      <c r="U64" s="72"/>
      <c r="V64" s="72"/>
      <c r="W64" s="72"/>
      <c r="X64" s="72"/>
      <c r="Y64" s="72"/>
      <c r="Z64" s="72"/>
      <c r="AA64" s="72"/>
    </row>
    <row r="65" spans="2:28" s="31" customFormat="1" x14ac:dyDescent="0.2">
      <c r="B65" s="31" t="s">
        <v>38</v>
      </c>
      <c r="D65" s="256">
        <f>D54+D51+D36</f>
        <v>530</v>
      </c>
      <c r="E65" s="256">
        <f t="shared" ref="E65:AB65" si="4">E54+E51+E36</f>
        <v>7391</v>
      </c>
      <c r="F65" s="256">
        <f t="shared" si="4"/>
        <v>4174</v>
      </c>
      <c r="G65" s="256">
        <f t="shared" si="4"/>
        <v>3217</v>
      </c>
      <c r="H65" s="256">
        <f t="shared" si="4"/>
        <v>2502</v>
      </c>
      <c r="I65" s="256">
        <f t="shared" si="4"/>
        <v>1861</v>
      </c>
      <c r="J65" s="256">
        <f t="shared" si="4"/>
        <v>641</v>
      </c>
      <c r="K65" s="256">
        <f t="shared" si="4"/>
        <v>4889</v>
      </c>
      <c r="L65" s="256">
        <f t="shared" si="4"/>
        <v>2313</v>
      </c>
      <c r="M65" s="256">
        <f t="shared" si="4"/>
        <v>2576</v>
      </c>
      <c r="N65" s="256">
        <f t="shared" si="4"/>
        <v>3344</v>
      </c>
      <c r="O65" s="256">
        <f t="shared" si="4"/>
        <v>1242</v>
      </c>
      <c r="P65" s="256">
        <f t="shared" si="4"/>
        <v>2102</v>
      </c>
      <c r="Q65" s="256">
        <f t="shared" si="4"/>
        <v>747</v>
      </c>
      <c r="R65" s="256">
        <f t="shared" si="4"/>
        <v>407</v>
      </c>
      <c r="S65" s="256">
        <f t="shared" si="4"/>
        <v>340</v>
      </c>
      <c r="T65" s="256">
        <f t="shared" si="4"/>
        <v>2597</v>
      </c>
      <c r="U65" s="256">
        <f t="shared" si="4"/>
        <v>835</v>
      </c>
      <c r="V65" s="256">
        <f t="shared" si="4"/>
        <v>1762</v>
      </c>
      <c r="W65" s="256">
        <f t="shared" si="4"/>
        <v>101</v>
      </c>
      <c r="X65" s="256">
        <f t="shared" si="4"/>
        <v>83</v>
      </c>
      <c r="Y65" s="256">
        <f t="shared" si="4"/>
        <v>18</v>
      </c>
      <c r="Z65" s="256">
        <f t="shared" si="4"/>
        <v>1444</v>
      </c>
      <c r="AA65" s="256">
        <f t="shared" si="4"/>
        <v>988</v>
      </c>
      <c r="AB65" s="256">
        <f t="shared" si="4"/>
        <v>456</v>
      </c>
    </row>
    <row r="66" spans="2:28" s="31" customFormat="1" x14ac:dyDescent="0.2">
      <c r="D66" s="256">
        <f>D57+D39+D36</f>
        <v>530</v>
      </c>
      <c r="E66" s="256">
        <f t="shared" ref="E66:AB66" si="5">E57+E39+E36</f>
        <v>7391</v>
      </c>
      <c r="F66" s="256">
        <f t="shared" si="5"/>
        <v>4174</v>
      </c>
      <c r="G66" s="256">
        <f t="shared" si="5"/>
        <v>3217</v>
      </c>
      <c r="H66" s="256">
        <f t="shared" si="5"/>
        <v>2502</v>
      </c>
      <c r="I66" s="256">
        <f t="shared" si="5"/>
        <v>1861</v>
      </c>
      <c r="J66" s="256">
        <f t="shared" si="5"/>
        <v>641</v>
      </c>
      <c r="K66" s="256">
        <f t="shared" si="5"/>
        <v>4889</v>
      </c>
      <c r="L66" s="256">
        <f t="shared" si="5"/>
        <v>2313</v>
      </c>
      <c r="M66" s="256">
        <f t="shared" si="5"/>
        <v>2576</v>
      </c>
      <c r="N66" s="256">
        <f t="shared" si="5"/>
        <v>3344</v>
      </c>
      <c r="O66" s="256">
        <f t="shared" si="5"/>
        <v>1242</v>
      </c>
      <c r="P66" s="256">
        <f t="shared" si="5"/>
        <v>2102</v>
      </c>
      <c r="Q66" s="256">
        <f t="shared" si="5"/>
        <v>747</v>
      </c>
      <c r="R66" s="256">
        <f t="shared" si="5"/>
        <v>407</v>
      </c>
      <c r="S66" s="256">
        <f t="shared" si="5"/>
        <v>340</v>
      </c>
      <c r="T66" s="256">
        <f t="shared" si="5"/>
        <v>2597</v>
      </c>
      <c r="U66" s="256">
        <f t="shared" si="5"/>
        <v>835</v>
      </c>
      <c r="V66" s="256">
        <f t="shared" si="5"/>
        <v>1762</v>
      </c>
      <c r="W66" s="256">
        <f t="shared" si="5"/>
        <v>101</v>
      </c>
      <c r="X66" s="256">
        <f t="shared" si="5"/>
        <v>83</v>
      </c>
      <c r="Y66" s="256">
        <f t="shared" si="5"/>
        <v>18</v>
      </c>
      <c r="Z66" s="256">
        <f t="shared" si="5"/>
        <v>1444</v>
      </c>
      <c r="AA66" s="256">
        <f t="shared" si="5"/>
        <v>988</v>
      </c>
      <c r="AB66" s="256">
        <f t="shared" si="5"/>
        <v>456</v>
      </c>
    </row>
    <row r="67" spans="2:28" x14ac:dyDescent="0.2">
      <c r="D67" s="2"/>
      <c r="E67" s="1"/>
      <c r="H67" s="1"/>
      <c r="I67" s="2"/>
      <c r="J67" s="2"/>
      <c r="K67" s="2"/>
      <c r="L67" s="2"/>
      <c r="M67" s="72"/>
      <c r="N67" s="72"/>
      <c r="O67" s="72"/>
      <c r="P67" s="72"/>
      <c r="Q67" s="72"/>
      <c r="R67" s="72"/>
      <c r="S67" s="72"/>
      <c r="T67" s="2"/>
      <c r="U67" s="72"/>
      <c r="V67" s="72"/>
      <c r="W67" s="72"/>
      <c r="X67" s="72"/>
      <c r="Y67" s="72"/>
      <c r="Z67" s="72"/>
      <c r="AA67" s="72"/>
    </row>
    <row r="68" spans="2:28" s="253" customFormat="1" x14ac:dyDescent="0.2">
      <c r="B68" s="257" t="s">
        <v>39</v>
      </c>
      <c r="C68" s="257"/>
      <c r="D68" s="258">
        <f>D15-D61</f>
        <v>0</v>
      </c>
      <c r="E68" s="258">
        <f t="shared" ref="E68:AB70" si="6">E15-E61</f>
        <v>0</v>
      </c>
      <c r="F68" s="258">
        <f>F15-F61</f>
        <v>0</v>
      </c>
      <c r="G68" s="258">
        <f>G15-G61</f>
        <v>0</v>
      </c>
      <c r="H68" s="258">
        <f t="shared" si="6"/>
        <v>0</v>
      </c>
      <c r="I68" s="258">
        <f t="shared" si="6"/>
        <v>0</v>
      </c>
      <c r="J68" s="258">
        <f t="shared" si="6"/>
        <v>0</v>
      </c>
      <c r="K68" s="258">
        <f>K15-K61</f>
        <v>0</v>
      </c>
      <c r="L68" s="258">
        <f t="shared" si="6"/>
        <v>0</v>
      </c>
      <c r="M68" s="258">
        <f t="shared" si="6"/>
        <v>0</v>
      </c>
      <c r="N68" s="258">
        <f t="shared" si="6"/>
        <v>0</v>
      </c>
      <c r="O68" s="258">
        <f t="shared" si="6"/>
        <v>0</v>
      </c>
      <c r="P68" s="258">
        <f t="shared" si="6"/>
        <v>0</v>
      </c>
      <c r="Q68" s="258">
        <f>Q15-Q61</f>
        <v>0</v>
      </c>
      <c r="R68" s="258">
        <f t="shared" si="6"/>
        <v>0</v>
      </c>
      <c r="S68" s="258">
        <f>S15-S61</f>
        <v>0</v>
      </c>
      <c r="T68" s="258">
        <f t="shared" si="6"/>
        <v>0</v>
      </c>
      <c r="U68" s="258">
        <f t="shared" si="6"/>
        <v>0</v>
      </c>
      <c r="V68" s="258">
        <f t="shared" si="6"/>
        <v>0</v>
      </c>
      <c r="W68" s="258">
        <f>W15-W61</f>
        <v>0</v>
      </c>
      <c r="X68" s="258">
        <f t="shared" si="6"/>
        <v>0</v>
      </c>
      <c r="Y68" s="258">
        <f t="shared" si="6"/>
        <v>0</v>
      </c>
      <c r="Z68" s="258">
        <f t="shared" si="6"/>
        <v>0</v>
      </c>
      <c r="AA68" s="258">
        <f t="shared" si="6"/>
        <v>0</v>
      </c>
      <c r="AB68" s="257">
        <f t="shared" si="6"/>
        <v>0</v>
      </c>
    </row>
    <row r="69" spans="2:28" s="253" customFormat="1" x14ac:dyDescent="0.2">
      <c r="B69" s="257"/>
      <c r="C69" s="257"/>
      <c r="D69" s="258"/>
      <c r="E69" s="258"/>
      <c r="F69" s="258">
        <f>F16-F62</f>
        <v>2.5909890407249669E-4</v>
      </c>
      <c r="G69" s="258">
        <f>G16-G62</f>
        <v>-2.5909890407249669E-4</v>
      </c>
      <c r="H69" s="258">
        <f>H16-H62</f>
        <v>4.8017859558924236E-4</v>
      </c>
      <c r="I69" s="258">
        <f>I16-I62</f>
        <v>2.0727912325801956E-4</v>
      </c>
      <c r="J69" s="258">
        <f t="shared" si="6"/>
        <v>2.7289947233120893E-4</v>
      </c>
      <c r="K69" s="258">
        <f t="shared" si="6"/>
        <v>-4.8017859558924236E-4</v>
      </c>
      <c r="L69" s="258">
        <f t="shared" si="6"/>
        <v>5.1819780814477134E-5</v>
      </c>
      <c r="M69" s="258">
        <f t="shared" si="6"/>
        <v>4.6800162359622588E-4</v>
      </c>
      <c r="N69" s="258">
        <f t="shared" si="6"/>
        <v>-4.4215938303338032E-4</v>
      </c>
      <c r="O69" s="258">
        <f t="shared" si="6"/>
        <v>-4.2213502908922118E-5</v>
      </c>
      <c r="P69" s="258">
        <f t="shared" si="6"/>
        <v>-3.9994588012448595E-4</v>
      </c>
      <c r="Q69" s="258">
        <f t="shared" si="6"/>
        <v>-6.8867541604650251E-5</v>
      </c>
      <c r="R69" s="258">
        <f t="shared" si="6"/>
        <v>-6.6973345961306163E-5</v>
      </c>
      <c r="S69" s="258">
        <f t="shared" si="6"/>
        <v>-1.8941956433510265E-6</v>
      </c>
      <c r="T69" s="258">
        <f>T16-T62</f>
        <v>-3.7329184142881333E-4</v>
      </c>
      <c r="U69" s="258">
        <f t="shared" si="6"/>
        <v>2.4759843052363228E-5</v>
      </c>
      <c r="V69" s="258">
        <f t="shared" si="6"/>
        <v>-3.980516844811488E-4</v>
      </c>
      <c r="W69" s="258">
        <f t="shared" si="6"/>
        <v>3.3473143011771185E-4</v>
      </c>
      <c r="X69" s="258">
        <f t="shared" si="6"/>
        <v>-2.2987417128940597E-4</v>
      </c>
      <c r="Y69" s="258">
        <f t="shared" si="6"/>
        <v>-4.3539439859288306E-4</v>
      </c>
      <c r="Z69" s="258">
        <f t="shared" si="6"/>
        <v>-3.7275064267350277E-4</v>
      </c>
      <c r="AA69" s="258">
        <f t="shared" si="6"/>
        <v>3.2390745501287288E-4</v>
      </c>
      <c r="AB69" s="257">
        <f>AB16-AB62</f>
        <v>3.0334190231362523E-4</v>
      </c>
    </row>
    <row r="70" spans="2:28" s="253" customFormat="1" x14ac:dyDescent="0.2">
      <c r="B70" s="257"/>
      <c r="C70" s="257"/>
      <c r="D70" s="258"/>
      <c r="E70" s="258"/>
      <c r="F70" s="258">
        <f>F17-F63</f>
        <v>0</v>
      </c>
      <c r="G70" s="258">
        <f t="shared" si="6"/>
        <v>0</v>
      </c>
      <c r="H70" s="258"/>
      <c r="I70" s="258">
        <f>I17-I63</f>
        <v>0</v>
      </c>
      <c r="J70" s="258">
        <f t="shared" si="6"/>
        <v>0</v>
      </c>
      <c r="K70" s="258"/>
      <c r="L70" s="258">
        <f t="shared" si="6"/>
        <v>0</v>
      </c>
      <c r="M70" s="258">
        <f t="shared" si="6"/>
        <v>0</v>
      </c>
      <c r="N70" s="258"/>
      <c r="O70" s="258">
        <f t="shared" si="6"/>
        <v>0</v>
      </c>
      <c r="P70" s="258">
        <f t="shared" si="6"/>
        <v>0</v>
      </c>
      <c r="Q70" s="258"/>
      <c r="R70" s="258">
        <f t="shared" si="6"/>
        <v>0</v>
      </c>
      <c r="S70" s="258">
        <f t="shared" si="6"/>
        <v>0</v>
      </c>
      <c r="T70" s="258"/>
      <c r="U70" s="259">
        <f t="shared" si="6"/>
        <v>0</v>
      </c>
      <c r="V70" s="259">
        <f t="shared" si="6"/>
        <v>0</v>
      </c>
      <c r="W70" s="259"/>
      <c r="X70" s="259">
        <f t="shared" si="6"/>
        <v>0</v>
      </c>
      <c r="Y70" s="259">
        <f t="shared" si="6"/>
        <v>0</v>
      </c>
      <c r="Z70" s="259"/>
      <c r="AA70" s="259">
        <f>AA17-AA63</f>
        <v>0</v>
      </c>
      <c r="AB70" s="257">
        <f t="shared" si="6"/>
        <v>0</v>
      </c>
    </row>
    <row r="71" spans="2:28" x14ac:dyDescent="0.2">
      <c r="B71" s="257"/>
      <c r="C71" s="257"/>
      <c r="D71" s="257"/>
      <c r="E71" s="258"/>
      <c r="F71" s="257"/>
      <c r="G71" s="257"/>
      <c r="H71" s="260"/>
      <c r="I71" s="260"/>
      <c r="J71" s="260"/>
      <c r="K71" s="260"/>
      <c r="L71" s="260"/>
      <c r="M71" s="260"/>
      <c r="N71" s="261"/>
      <c r="O71" s="260"/>
      <c r="P71" s="260"/>
      <c r="Q71" s="260"/>
      <c r="R71" s="261"/>
      <c r="S71" s="261"/>
      <c r="T71" s="261"/>
      <c r="U71" s="260"/>
      <c r="V71" s="260"/>
      <c r="W71" s="261"/>
      <c r="X71" s="257"/>
      <c r="Y71" s="257"/>
      <c r="Z71" s="261"/>
      <c r="AA71" s="257"/>
      <c r="AB71" s="257"/>
    </row>
    <row r="72" spans="2:28" x14ac:dyDescent="0.2">
      <c r="B72" s="257"/>
      <c r="C72" s="257"/>
      <c r="D72" s="257">
        <f>D65-D61</f>
        <v>0</v>
      </c>
      <c r="E72" s="257">
        <f t="shared" ref="E72:AB72" si="7">E65-E61</f>
        <v>0</v>
      </c>
      <c r="F72" s="257">
        <f t="shared" si="7"/>
        <v>0</v>
      </c>
      <c r="G72" s="257">
        <f t="shared" si="7"/>
        <v>0</v>
      </c>
      <c r="H72" s="257">
        <f t="shared" si="7"/>
        <v>0</v>
      </c>
      <c r="I72" s="257">
        <f t="shared" si="7"/>
        <v>0</v>
      </c>
      <c r="J72" s="257">
        <f t="shared" si="7"/>
        <v>0</v>
      </c>
      <c r="K72" s="257">
        <f t="shared" si="7"/>
        <v>0</v>
      </c>
      <c r="L72" s="257">
        <f t="shared" si="7"/>
        <v>0</v>
      </c>
      <c r="M72" s="257">
        <f t="shared" si="7"/>
        <v>0</v>
      </c>
      <c r="N72" s="257">
        <f t="shared" si="7"/>
        <v>0</v>
      </c>
      <c r="O72" s="257">
        <f t="shared" si="7"/>
        <v>0</v>
      </c>
      <c r="P72" s="257">
        <f t="shared" si="7"/>
        <v>0</v>
      </c>
      <c r="Q72" s="257">
        <f t="shared" si="7"/>
        <v>0</v>
      </c>
      <c r="R72" s="257">
        <f t="shared" si="7"/>
        <v>0</v>
      </c>
      <c r="S72" s="257">
        <f t="shared" si="7"/>
        <v>0</v>
      </c>
      <c r="T72" s="257">
        <f t="shared" si="7"/>
        <v>0</v>
      </c>
      <c r="U72" s="257">
        <f t="shared" si="7"/>
        <v>0</v>
      </c>
      <c r="V72" s="257">
        <f t="shared" si="7"/>
        <v>0</v>
      </c>
      <c r="W72" s="257">
        <f t="shared" si="7"/>
        <v>0</v>
      </c>
      <c r="X72" s="257">
        <f t="shared" si="7"/>
        <v>0</v>
      </c>
      <c r="Y72" s="257">
        <f t="shared" si="7"/>
        <v>0</v>
      </c>
      <c r="Z72" s="257">
        <f t="shared" si="7"/>
        <v>0</v>
      </c>
      <c r="AA72" s="257">
        <f t="shared" si="7"/>
        <v>0</v>
      </c>
      <c r="AB72" s="257">
        <f t="shared" si="7"/>
        <v>0</v>
      </c>
    </row>
    <row r="73" spans="2:28" x14ac:dyDescent="0.2">
      <c r="B73" s="257"/>
      <c r="C73" s="257"/>
      <c r="D73" s="257">
        <f>D66-D61</f>
        <v>0</v>
      </c>
      <c r="E73" s="257">
        <f t="shared" ref="E73:AB73" si="8">E66-E61</f>
        <v>0</v>
      </c>
      <c r="F73" s="257">
        <f t="shared" si="8"/>
        <v>0</v>
      </c>
      <c r="G73" s="257">
        <f t="shared" si="8"/>
        <v>0</v>
      </c>
      <c r="H73" s="257">
        <f t="shared" si="8"/>
        <v>0</v>
      </c>
      <c r="I73" s="257">
        <f t="shared" si="8"/>
        <v>0</v>
      </c>
      <c r="J73" s="257">
        <f t="shared" si="8"/>
        <v>0</v>
      </c>
      <c r="K73" s="257">
        <f t="shared" si="8"/>
        <v>0</v>
      </c>
      <c r="L73" s="257">
        <f t="shared" si="8"/>
        <v>0</v>
      </c>
      <c r="M73" s="257">
        <f t="shared" si="8"/>
        <v>0</v>
      </c>
      <c r="N73" s="257">
        <f t="shared" si="8"/>
        <v>0</v>
      </c>
      <c r="O73" s="257">
        <f t="shared" si="8"/>
        <v>0</v>
      </c>
      <c r="P73" s="257">
        <f t="shared" si="8"/>
        <v>0</v>
      </c>
      <c r="Q73" s="257">
        <f t="shared" si="8"/>
        <v>0</v>
      </c>
      <c r="R73" s="257">
        <f t="shared" si="8"/>
        <v>0</v>
      </c>
      <c r="S73" s="257">
        <f t="shared" si="8"/>
        <v>0</v>
      </c>
      <c r="T73" s="257">
        <f t="shared" si="8"/>
        <v>0</v>
      </c>
      <c r="U73" s="257">
        <f t="shared" si="8"/>
        <v>0</v>
      </c>
      <c r="V73" s="257">
        <f t="shared" si="8"/>
        <v>0</v>
      </c>
      <c r="W73" s="257">
        <f t="shared" si="8"/>
        <v>0</v>
      </c>
      <c r="X73" s="257">
        <f t="shared" si="8"/>
        <v>0</v>
      </c>
      <c r="Y73" s="257">
        <f t="shared" si="8"/>
        <v>0</v>
      </c>
      <c r="Z73" s="257">
        <f t="shared" si="8"/>
        <v>0</v>
      </c>
      <c r="AA73" s="257">
        <f t="shared" si="8"/>
        <v>0</v>
      </c>
      <c r="AB73" s="257">
        <f t="shared" si="8"/>
        <v>0</v>
      </c>
    </row>
    <row r="340" spans="32:60" ht="20.399999999999999" x14ac:dyDescent="0.2">
      <c r="AF340" s="1" ph="1"/>
      <c r="AI340" s="1" ph="1"/>
      <c r="AO340" s="1" ph="1"/>
      <c r="AR340" s="1" ph="1"/>
      <c r="AV340" s="1" ph="1"/>
      <c r="AY340" s="1" ph="1"/>
      <c r="BA340" s="1" ph="1"/>
      <c r="BD340" s="1" ph="1"/>
      <c r="BE340" s="1" ph="1"/>
      <c r="BH340" s="1" ph="1"/>
    </row>
    <row r="351" spans="32:60" ht="20.399999999999999" x14ac:dyDescent="0.2">
      <c r="AF351" s="1" ph="1"/>
      <c r="AI351" s="1" ph="1"/>
      <c r="AO351" s="1" ph="1"/>
      <c r="AR351" s="1" ph="1"/>
      <c r="AV351" s="1" ph="1"/>
      <c r="AY351" s="1" ph="1"/>
      <c r="BA351" s="1" ph="1"/>
      <c r="BD351" s="1" ph="1"/>
      <c r="BE351" s="1" ph="1"/>
      <c r="BH351" s="1" ph="1"/>
    </row>
    <row r="365" spans="32:60" ht="20.399999999999999" x14ac:dyDescent="0.2">
      <c r="AF365" s="1" ph="1"/>
      <c r="AI365" s="1" ph="1"/>
      <c r="AO365" s="1" ph="1"/>
      <c r="AR365" s="1" ph="1"/>
      <c r="AV365" s="1" ph="1"/>
      <c r="AY365" s="1" ph="1"/>
      <c r="BA365" s="1" ph="1"/>
      <c r="BD365" s="1" ph="1"/>
      <c r="BE365" s="1" ph="1"/>
      <c r="BH365" s="1" ph="1"/>
    </row>
    <row r="404" spans="32:60" ht="20.399999999999999" x14ac:dyDescent="0.2">
      <c r="AF404" s="1" ph="1"/>
      <c r="AI404" s="1" ph="1"/>
      <c r="AO404" s="1" ph="1"/>
      <c r="AR404" s="1" ph="1"/>
      <c r="AV404" s="1" ph="1"/>
      <c r="AY404" s="1" ph="1"/>
      <c r="BA404" s="1" ph="1"/>
      <c r="BD404" s="1" ph="1"/>
      <c r="BE404" s="1" ph="1"/>
      <c r="BH404" s="1" ph="1"/>
    </row>
    <row r="415" spans="32:60" ht="20.399999999999999" x14ac:dyDescent="0.2">
      <c r="AF415" s="1" ph="1"/>
      <c r="AI415" s="1" ph="1"/>
      <c r="AO415" s="1" ph="1"/>
      <c r="AR415" s="1" ph="1"/>
      <c r="AV415" s="1" ph="1"/>
      <c r="AY415" s="1" ph="1"/>
      <c r="BA415" s="1" ph="1"/>
      <c r="BD415" s="1" ph="1"/>
      <c r="BE415" s="1" ph="1"/>
      <c r="BH415" s="1" ph="1"/>
    </row>
    <row r="429" spans="32:60" ht="20.399999999999999" x14ac:dyDescent="0.2">
      <c r="AF429" s="1" ph="1"/>
      <c r="AI429" s="1" ph="1"/>
      <c r="AO429" s="1" ph="1"/>
      <c r="AR429" s="1" ph="1"/>
      <c r="AV429" s="1" ph="1"/>
      <c r="AY429" s="1" ph="1"/>
      <c r="BA429" s="1" ph="1"/>
      <c r="BD429" s="1" ph="1"/>
      <c r="BE429" s="1" ph="1"/>
      <c r="BH429" s="1" ph="1"/>
    </row>
    <row r="430" spans="32:60" ht="20.399999999999999" x14ac:dyDescent="0.2">
      <c r="AF430" s="1" ph="1"/>
      <c r="AI430" s="1" ph="1"/>
      <c r="AO430" s="1" ph="1"/>
      <c r="AR430" s="1" ph="1"/>
      <c r="AV430" s="1" ph="1"/>
      <c r="AY430" s="1" ph="1"/>
      <c r="BA430" s="1" ph="1"/>
      <c r="BD430" s="1" ph="1"/>
      <c r="BE430" s="1" ph="1"/>
      <c r="BH430" s="1" ph="1"/>
    </row>
    <row r="443" spans="32:60" ht="20.399999999999999" x14ac:dyDescent="0.2">
      <c r="AF443" s="1" ph="1"/>
      <c r="AI443" s="1" ph="1"/>
      <c r="AO443" s="1" ph="1"/>
      <c r="AR443" s="1" ph="1"/>
      <c r="AV443" s="1" ph="1"/>
      <c r="AY443" s="1" ph="1"/>
      <c r="BA443" s="1" ph="1"/>
      <c r="BD443" s="1" ph="1"/>
      <c r="BE443" s="1" ph="1"/>
      <c r="BH443" s="1" ph="1"/>
    </row>
    <row r="445" spans="32:60" ht="20.399999999999999" x14ac:dyDescent="0.2">
      <c r="AF445" s="1" ph="1"/>
      <c r="AI445" s="1" ph="1"/>
      <c r="AO445" s="1" ph="1"/>
      <c r="AR445" s="1" ph="1"/>
      <c r="AV445" s="1" ph="1"/>
      <c r="AY445" s="1" ph="1"/>
      <c r="BA445" s="1" ph="1"/>
      <c r="BD445" s="1" ph="1"/>
      <c r="BE445" s="1" ph="1"/>
      <c r="BH445" s="1" ph="1"/>
    </row>
    <row r="446" spans="32:60" ht="20.399999999999999" x14ac:dyDescent="0.2">
      <c r="AF446" s="1" ph="1"/>
      <c r="AI446" s="1" ph="1"/>
      <c r="AO446" s="1" ph="1"/>
      <c r="AR446" s="1" ph="1"/>
      <c r="AV446" s="1" ph="1"/>
      <c r="AY446" s="1" ph="1"/>
      <c r="BA446" s="1" ph="1"/>
      <c r="BD446" s="1" ph="1"/>
      <c r="BE446" s="1" ph="1"/>
      <c r="BH446" s="1" ph="1"/>
    </row>
    <row r="485" spans="32:60" ht="20.399999999999999" x14ac:dyDescent="0.2">
      <c r="AF485" s="1" ph="1"/>
      <c r="AI485" s="1" ph="1"/>
      <c r="AO485" s="1" ph="1"/>
      <c r="AR485" s="1" ph="1"/>
      <c r="AV485" s="1" ph="1"/>
      <c r="AY485" s="1" ph="1"/>
      <c r="BA485" s="1" ph="1"/>
      <c r="BD485" s="1" ph="1"/>
      <c r="BE485" s="1" ph="1"/>
      <c r="BH485" s="1" ph="1"/>
    </row>
    <row r="496" spans="32:60" ht="20.399999999999999" x14ac:dyDescent="0.2">
      <c r="AF496" s="1" ph="1"/>
      <c r="AI496" s="1" ph="1"/>
      <c r="AO496" s="1" ph="1"/>
      <c r="AR496" s="1" ph="1"/>
      <c r="AV496" s="1" ph="1"/>
      <c r="AY496" s="1" ph="1"/>
      <c r="BA496" s="1" ph="1"/>
      <c r="BD496" s="1" ph="1"/>
      <c r="BE496" s="1" ph="1"/>
      <c r="BH496" s="1" ph="1"/>
    </row>
    <row r="510" spans="32:60" ht="20.399999999999999" x14ac:dyDescent="0.2">
      <c r="AF510" s="1" ph="1"/>
      <c r="AI510" s="1" ph="1"/>
      <c r="AO510" s="1" ph="1"/>
      <c r="AR510" s="1" ph="1"/>
      <c r="AV510" s="1" ph="1"/>
      <c r="AY510" s="1" ph="1"/>
      <c r="BA510" s="1" ph="1"/>
      <c r="BD510" s="1" ph="1"/>
      <c r="BE510" s="1" ph="1"/>
      <c r="BH510" s="1" ph="1"/>
    </row>
    <row r="511" spans="32:60" ht="20.399999999999999" x14ac:dyDescent="0.2">
      <c r="AF511" s="1" ph="1"/>
      <c r="AI511" s="1" ph="1"/>
      <c r="AO511" s="1" ph="1"/>
      <c r="AR511" s="1" ph="1"/>
      <c r="AV511" s="1" ph="1"/>
      <c r="AY511" s="1" ph="1"/>
      <c r="BA511" s="1" ph="1"/>
      <c r="BD511" s="1" ph="1"/>
      <c r="BE511" s="1" ph="1"/>
      <c r="BH511" s="1" ph="1"/>
    </row>
    <row r="524" spans="32:60" ht="20.399999999999999" x14ac:dyDescent="0.2">
      <c r="AF524" s="1" ph="1"/>
      <c r="AI524" s="1" ph="1"/>
      <c r="AO524" s="1" ph="1"/>
      <c r="AR524" s="1" ph="1"/>
      <c r="AV524" s="1" ph="1"/>
      <c r="AY524" s="1" ph="1"/>
      <c r="BA524" s="1" ph="1"/>
      <c r="BD524" s="1" ph="1"/>
      <c r="BE524" s="1" ph="1"/>
      <c r="BH524" s="1" ph="1"/>
    </row>
    <row r="526" spans="32:60" ht="20.399999999999999" x14ac:dyDescent="0.2">
      <c r="AF526" s="1" ph="1"/>
      <c r="AI526" s="1" ph="1"/>
      <c r="AO526" s="1" ph="1"/>
      <c r="AR526" s="1" ph="1"/>
      <c r="AV526" s="1" ph="1"/>
      <c r="AY526" s="1" ph="1"/>
      <c r="BA526" s="1" ph="1"/>
      <c r="BD526" s="1" ph="1"/>
      <c r="BE526" s="1" ph="1"/>
      <c r="BH526" s="1" ph="1"/>
    </row>
    <row r="527" spans="32:60" ht="20.399999999999999" x14ac:dyDescent="0.2">
      <c r="AF527" s="1" ph="1"/>
      <c r="AI527" s="1" ph="1"/>
      <c r="AO527" s="1" ph="1"/>
      <c r="AR527" s="1" ph="1"/>
      <c r="AV527" s="1" ph="1"/>
      <c r="AY527" s="1" ph="1"/>
      <c r="BA527" s="1" ph="1"/>
      <c r="BD527" s="1" ph="1"/>
      <c r="BE527" s="1" ph="1"/>
      <c r="BH527" s="1" ph="1"/>
    </row>
    <row r="530" spans="32:60" ht="20.399999999999999" x14ac:dyDescent="0.2">
      <c r="AF530" s="1" ph="1"/>
      <c r="AI530" s="1" ph="1"/>
      <c r="AO530" s="1" ph="1"/>
      <c r="AR530" s="1" ph="1"/>
      <c r="AV530" s="1" ph="1"/>
      <c r="AY530" s="1" ph="1"/>
      <c r="BA530" s="1" ph="1"/>
      <c r="BD530" s="1" ph="1"/>
      <c r="BE530" s="1" ph="1"/>
      <c r="BH530" s="1" ph="1"/>
    </row>
    <row r="531" spans="32:60" ht="20.399999999999999" x14ac:dyDescent="0.2">
      <c r="AF531" s="1" ph="1"/>
      <c r="AI531" s="1" ph="1"/>
      <c r="AO531" s="1" ph="1"/>
      <c r="AR531" s="1" ph="1"/>
      <c r="AV531" s="1" ph="1"/>
      <c r="AY531" s="1" ph="1"/>
      <c r="BA531" s="1" ph="1"/>
      <c r="BD531" s="1" ph="1"/>
      <c r="BE531" s="1" ph="1"/>
      <c r="BH531" s="1" ph="1"/>
    </row>
    <row r="532" spans="32:60" ht="20.399999999999999" x14ac:dyDescent="0.2">
      <c r="AF532" s="1" ph="1"/>
      <c r="AI532" s="1" ph="1"/>
      <c r="AO532" s="1" ph="1"/>
      <c r="AR532" s="1" ph="1"/>
      <c r="AV532" s="1" ph="1"/>
      <c r="AY532" s="1" ph="1"/>
      <c r="BA532" s="1" ph="1"/>
      <c r="BD532" s="1" ph="1"/>
      <c r="BE532" s="1" ph="1"/>
      <c r="BH532" s="1" ph="1"/>
    </row>
    <row r="534" spans="32:60" ht="20.399999999999999" x14ac:dyDescent="0.2">
      <c r="AF534" s="1" ph="1"/>
      <c r="AI534" s="1" ph="1"/>
      <c r="AO534" s="1" ph="1"/>
      <c r="AR534" s="1" ph="1"/>
      <c r="AV534" s="1" ph="1"/>
      <c r="AY534" s="1" ph="1"/>
      <c r="BA534" s="1" ph="1"/>
      <c r="BD534" s="1" ph="1"/>
      <c r="BE534" s="1" ph="1"/>
      <c r="BH534" s="1" ph="1"/>
    </row>
    <row r="535" spans="32:60" ht="20.399999999999999" x14ac:dyDescent="0.2">
      <c r="AF535" s="1" ph="1"/>
      <c r="AI535" s="1" ph="1"/>
      <c r="AO535" s="1" ph="1"/>
      <c r="AR535" s="1" ph="1"/>
      <c r="AV535" s="1" ph="1"/>
      <c r="AY535" s="1" ph="1"/>
      <c r="BA535" s="1" ph="1"/>
      <c r="BD535" s="1" ph="1"/>
      <c r="BE535" s="1" ph="1"/>
      <c r="BH535" s="1" ph="1"/>
    </row>
    <row r="537" spans="32:60" ht="20.399999999999999" x14ac:dyDescent="0.2">
      <c r="AF537" s="1" ph="1"/>
      <c r="AI537" s="1" ph="1"/>
      <c r="AO537" s="1" ph="1"/>
      <c r="AR537" s="1" ph="1"/>
      <c r="AV537" s="1" ph="1"/>
      <c r="AY537" s="1" ph="1"/>
      <c r="BA537" s="1" ph="1"/>
      <c r="BD537" s="1" ph="1"/>
      <c r="BE537" s="1" ph="1"/>
      <c r="BH537" s="1" ph="1"/>
    </row>
    <row r="538" spans="32:60" ht="20.399999999999999" x14ac:dyDescent="0.2">
      <c r="AF538" s="1" ph="1"/>
      <c r="AI538" s="1" ph="1"/>
      <c r="AO538" s="1" ph="1"/>
      <c r="AR538" s="1" ph="1"/>
      <c r="AV538" s="1" ph="1"/>
      <c r="AY538" s="1" ph="1"/>
      <c r="BA538" s="1" ph="1"/>
      <c r="BD538" s="1" ph="1"/>
      <c r="BE538" s="1" ph="1"/>
      <c r="BH538" s="1" ph="1"/>
    </row>
    <row r="539" spans="32:60" ht="20.399999999999999" x14ac:dyDescent="0.2">
      <c r="AF539" s="1" ph="1"/>
      <c r="AI539" s="1" ph="1"/>
      <c r="AO539" s="1" ph="1"/>
      <c r="AR539" s="1" ph="1"/>
      <c r="AV539" s="1" ph="1"/>
      <c r="AY539" s="1" ph="1"/>
      <c r="BA539" s="1" ph="1"/>
      <c r="BD539" s="1" ph="1"/>
      <c r="BE539" s="1" ph="1"/>
      <c r="BH539" s="1" ph="1"/>
    </row>
    <row r="540" spans="32:60" ht="20.399999999999999" x14ac:dyDescent="0.2">
      <c r="AF540" s="1" ph="1"/>
      <c r="AI540" s="1" ph="1"/>
      <c r="AO540" s="1" ph="1"/>
      <c r="AR540" s="1" ph="1"/>
      <c r="AV540" s="1" ph="1"/>
      <c r="AY540" s="1" ph="1"/>
      <c r="BA540" s="1" ph="1"/>
      <c r="BD540" s="1" ph="1"/>
      <c r="BE540" s="1" ph="1"/>
      <c r="BH540" s="1" ph="1"/>
    </row>
  </sheetData>
  <mergeCells count="41">
    <mergeCell ref="N11:N14"/>
    <mergeCell ref="B7:C14"/>
    <mergeCell ref="D7:D14"/>
    <mergeCell ref="E11:E14"/>
    <mergeCell ref="H11:H14"/>
    <mergeCell ref="K11:K14"/>
    <mergeCell ref="G12:G14"/>
    <mergeCell ref="I12:I14"/>
    <mergeCell ref="J12:J14"/>
    <mergeCell ref="L12:L14"/>
    <mergeCell ref="M12:M14"/>
    <mergeCell ref="X12:X14"/>
    <mergeCell ref="Y12:Y14"/>
    <mergeCell ref="AA12:AA14"/>
    <mergeCell ref="AB12:AB14"/>
    <mergeCell ref="B15:C17"/>
    <mergeCell ref="O12:O14"/>
    <mergeCell ref="P12:P14"/>
    <mergeCell ref="R12:R14"/>
    <mergeCell ref="S12:S14"/>
    <mergeCell ref="U12:U14"/>
    <mergeCell ref="V12:V14"/>
    <mergeCell ref="Q11:Q14"/>
    <mergeCell ref="T11:T14"/>
    <mergeCell ref="W11:W14"/>
    <mergeCell ref="Z11:Z14"/>
    <mergeCell ref="F12:F14"/>
    <mergeCell ref="C30:C32"/>
    <mergeCell ref="C33:C35"/>
    <mergeCell ref="B36:B59"/>
    <mergeCell ref="C36:C38"/>
    <mergeCell ref="C39:C41"/>
    <mergeCell ref="C42:C44"/>
    <mergeCell ref="C45:C47"/>
    <mergeCell ref="C48:C50"/>
    <mergeCell ref="C51:C53"/>
    <mergeCell ref="B18:B35"/>
    <mergeCell ref="C18:C20"/>
    <mergeCell ref="C21:C23"/>
    <mergeCell ref="C24:C26"/>
    <mergeCell ref="C27:C29"/>
  </mergeCells>
  <phoneticPr fontId="2"/>
  <pageMargins left="0.74" right="0.28000000000000003" top="0.77" bottom="0.59" header="0.45" footer="0.19685039370078741"/>
  <pageSetup paperSize="9" scale="63" firstPageNumber="1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"/>
  <dimension ref="A1:AC70"/>
  <sheetViews>
    <sheetView view="pageBreakPreview" zoomScaleNormal="100" zoomScaleSheetLayoutView="100" workbookViewId="0"/>
  </sheetViews>
  <sheetFormatPr defaultColWidth="9" defaultRowHeight="13.2" x14ac:dyDescent="0.2"/>
  <cols>
    <col min="1" max="1" width="6.77734375" style="1" customWidth="1"/>
    <col min="2" max="2" width="10.21875" style="1" customWidth="1"/>
    <col min="3" max="3" width="3.21875" style="1" customWidth="1"/>
    <col min="4" max="4" width="12.77734375" style="1" customWidth="1"/>
    <col min="5" max="5" width="7.33203125" style="1" customWidth="1"/>
    <col min="6" max="6" width="6.6640625" style="1" customWidth="1"/>
    <col min="7" max="11" width="7.109375" style="1" customWidth="1"/>
    <col min="12" max="12" width="6.88671875" style="1" customWidth="1"/>
    <col min="13" max="14" width="6.6640625" style="1" customWidth="1"/>
    <col min="15" max="15" width="5.109375" style="1" hidden="1" customWidth="1"/>
    <col min="16" max="16" width="3.21875" style="1" customWidth="1"/>
    <col min="17" max="17" width="12.6640625" style="1" customWidth="1"/>
    <col min="18" max="18" width="7.33203125" style="1" customWidth="1"/>
    <col min="19" max="19" width="6.6640625" style="1" customWidth="1"/>
    <col min="20" max="24" width="7.109375" style="1" customWidth="1"/>
    <col min="25" max="27" width="6.6640625" style="1" customWidth="1"/>
    <col min="28" max="29" width="8" style="1" customWidth="1"/>
    <col min="30" max="16384" width="9" style="1"/>
  </cols>
  <sheetData>
    <row r="1" spans="1:29" x14ac:dyDescent="0.2">
      <c r="G1" s="1">
        <v>2</v>
      </c>
      <c r="H1" s="1">
        <v>2</v>
      </c>
      <c r="I1" s="1">
        <v>5</v>
      </c>
      <c r="J1" s="1">
        <v>6</v>
      </c>
      <c r="K1" s="1">
        <v>7</v>
      </c>
      <c r="M1" s="1">
        <v>8</v>
      </c>
    </row>
    <row r="2" spans="1:29" ht="14.4" x14ac:dyDescent="0.2">
      <c r="C2" s="20" t="s">
        <v>256</v>
      </c>
      <c r="P2" s="20" t="s">
        <v>257</v>
      </c>
    </row>
    <row r="3" spans="1:29" ht="9.75" customHeight="1" x14ac:dyDescent="0.2">
      <c r="C3" s="20"/>
    </row>
    <row r="5" spans="1:29" x14ac:dyDescent="0.2">
      <c r="G5" s="35" t="s">
        <v>0</v>
      </c>
      <c r="T5" s="35" t="s">
        <v>0</v>
      </c>
    </row>
    <row r="6" spans="1:29" x14ac:dyDescent="0.2">
      <c r="G6" s="35" t="s">
        <v>72</v>
      </c>
      <c r="T6" s="35" t="s">
        <v>72</v>
      </c>
    </row>
    <row r="7" spans="1:29" ht="14.25" customHeight="1" x14ac:dyDescent="0.2">
      <c r="G7" s="35" t="s">
        <v>78</v>
      </c>
      <c r="T7" s="35" t="s">
        <v>78</v>
      </c>
    </row>
    <row r="8" spans="1:29" ht="13.8" thickBot="1" x14ac:dyDescent="0.25">
      <c r="C8" s="1" t="s">
        <v>62</v>
      </c>
      <c r="M8" s="2"/>
      <c r="N8" s="2" t="s">
        <v>1</v>
      </c>
      <c r="P8" s="1" t="s">
        <v>79</v>
      </c>
      <c r="Z8" s="2"/>
      <c r="AA8" s="2" t="s">
        <v>1</v>
      </c>
    </row>
    <row r="9" spans="1:29" ht="7.5" customHeight="1" x14ac:dyDescent="0.2">
      <c r="C9" s="8"/>
      <c r="D9" s="4"/>
      <c r="E9" s="924" t="s">
        <v>42</v>
      </c>
      <c r="F9" s="927" t="s">
        <v>80</v>
      </c>
      <c r="G9" s="12"/>
      <c r="H9" s="12"/>
      <c r="I9" s="62"/>
      <c r="J9" s="62"/>
      <c r="K9" s="62"/>
      <c r="L9" s="63"/>
      <c r="M9" s="905" t="s">
        <v>81</v>
      </c>
      <c r="N9" s="905" t="s">
        <v>73</v>
      </c>
      <c r="P9" s="8"/>
      <c r="Q9" s="4"/>
      <c r="R9" s="924" t="s">
        <v>42</v>
      </c>
      <c r="S9" s="927" t="s">
        <v>80</v>
      </c>
      <c r="T9" s="12"/>
      <c r="U9" s="12"/>
      <c r="V9" s="62"/>
      <c r="W9" s="62"/>
      <c r="X9" s="62"/>
      <c r="Y9" s="63"/>
      <c r="Z9" s="905" t="s">
        <v>81</v>
      </c>
      <c r="AA9" s="905" t="s">
        <v>73</v>
      </c>
    </row>
    <row r="10" spans="1:29" ht="7.5" customHeight="1" x14ac:dyDescent="0.2">
      <c r="C10" s="15"/>
      <c r="D10" s="10"/>
      <c r="E10" s="925"/>
      <c r="F10" s="928"/>
      <c r="G10" s="911" t="s">
        <v>82</v>
      </c>
      <c r="H10" s="911" t="s">
        <v>83</v>
      </c>
      <c r="I10" s="64"/>
      <c r="J10" s="64"/>
      <c r="K10" s="64"/>
      <c r="L10" s="913" t="s">
        <v>84</v>
      </c>
      <c r="M10" s="906"/>
      <c r="N10" s="906"/>
      <c r="P10" s="15"/>
      <c r="Q10" s="10"/>
      <c r="R10" s="925"/>
      <c r="S10" s="928"/>
      <c r="T10" s="911" t="s">
        <v>82</v>
      </c>
      <c r="U10" s="911" t="s">
        <v>83</v>
      </c>
      <c r="V10" s="64"/>
      <c r="W10" s="64"/>
      <c r="X10" s="64"/>
      <c r="Y10" s="913" t="s">
        <v>84</v>
      </c>
      <c r="Z10" s="906"/>
      <c r="AA10" s="906"/>
    </row>
    <row r="11" spans="1:29" ht="74.25" customHeight="1" x14ac:dyDescent="0.2">
      <c r="A11" s="254"/>
      <c r="C11" s="23"/>
      <c r="D11" s="24"/>
      <c r="E11" s="926"/>
      <c r="F11" s="929"/>
      <c r="G11" s="912"/>
      <c r="H11" s="912"/>
      <c r="I11" s="61" t="s">
        <v>85</v>
      </c>
      <c r="J11" s="61" t="s">
        <v>86</v>
      </c>
      <c r="K11" s="65" t="s">
        <v>87</v>
      </c>
      <c r="L11" s="914"/>
      <c r="M11" s="907"/>
      <c r="N11" s="907"/>
      <c r="P11" s="23"/>
      <c r="Q11" s="24"/>
      <c r="R11" s="926"/>
      <c r="S11" s="929"/>
      <c r="T11" s="912"/>
      <c r="U11" s="912"/>
      <c r="V11" s="61" t="s">
        <v>85</v>
      </c>
      <c r="W11" s="61" t="s">
        <v>86</v>
      </c>
      <c r="X11" s="65" t="s">
        <v>87</v>
      </c>
      <c r="Y11" s="914"/>
      <c r="Z11" s="907"/>
      <c r="AA11" s="907"/>
      <c r="AC11" s="254"/>
    </row>
    <row r="12" spans="1:29" ht="15" customHeight="1" x14ac:dyDescent="0.2">
      <c r="A12" s="255"/>
      <c r="C12" s="915" t="s">
        <v>44</v>
      </c>
      <c r="D12" s="916"/>
      <c r="E12" s="191">
        <v>408</v>
      </c>
      <c r="F12" s="39">
        <v>309</v>
      </c>
      <c r="G12" s="40">
        <v>153</v>
      </c>
      <c r="H12" s="40">
        <v>74</v>
      </c>
      <c r="I12" s="40">
        <v>62</v>
      </c>
      <c r="J12" s="40">
        <v>16</v>
      </c>
      <c r="K12" s="392">
        <v>4</v>
      </c>
      <c r="L12" s="393">
        <v>82</v>
      </c>
      <c r="M12" s="394">
        <v>79</v>
      </c>
      <c r="N12" s="394">
        <v>20</v>
      </c>
      <c r="P12" s="915" t="s">
        <v>44</v>
      </c>
      <c r="Q12" s="916"/>
      <c r="R12" s="36">
        <v>304</v>
      </c>
      <c r="S12" s="39">
        <v>174</v>
      </c>
      <c r="T12" s="40">
        <v>72</v>
      </c>
      <c r="U12" s="40">
        <v>55</v>
      </c>
      <c r="V12" s="40">
        <v>37</v>
      </c>
      <c r="W12" s="40">
        <v>8</v>
      </c>
      <c r="X12" s="392">
        <v>2</v>
      </c>
      <c r="Y12" s="393">
        <v>47</v>
      </c>
      <c r="Z12" s="394">
        <v>78</v>
      </c>
      <c r="AA12" s="394">
        <v>52</v>
      </c>
      <c r="AC12" s="255"/>
    </row>
    <row r="13" spans="1:29" ht="15" customHeight="1" x14ac:dyDescent="0.2">
      <c r="A13" s="255"/>
      <c r="B13" s="31"/>
      <c r="C13" s="917"/>
      <c r="D13" s="918"/>
      <c r="E13" s="357"/>
      <c r="F13" s="382">
        <v>0.75735294117647056</v>
      </c>
      <c r="G13" s="383">
        <v>0.375</v>
      </c>
      <c r="H13" s="383">
        <v>0.18137254901960784</v>
      </c>
      <c r="I13" s="383">
        <v>0.15196078431372548</v>
      </c>
      <c r="J13" s="383">
        <v>3.9215686274509803E-2</v>
      </c>
      <c r="K13" s="384">
        <v>9.8039215686274508E-3</v>
      </c>
      <c r="L13" s="385">
        <v>0.20098039215686275</v>
      </c>
      <c r="M13" s="386">
        <v>0.19362745098039216</v>
      </c>
      <c r="N13" s="386">
        <v>4.9019607843137254E-2</v>
      </c>
      <c r="P13" s="917"/>
      <c r="Q13" s="918"/>
      <c r="R13" s="609"/>
      <c r="S13" s="382">
        <v>0.57236842105263153</v>
      </c>
      <c r="T13" s="383">
        <v>0.23684210526315788</v>
      </c>
      <c r="U13" s="383">
        <v>0.18092105263157895</v>
      </c>
      <c r="V13" s="383">
        <v>0.12171052631578948</v>
      </c>
      <c r="W13" s="383">
        <v>2.6315789473684209E-2</v>
      </c>
      <c r="X13" s="384">
        <v>6.5789473684210523E-3</v>
      </c>
      <c r="Y13" s="385">
        <v>0.15460526315789475</v>
      </c>
      <c r="Z13" s="386">
        <v>0.25657894736842107</v>
      </c>
      <c r="AA13" s="386">
        <v>0.17105263157894737</v>
      </c>
      <c r="AB13" s="31"/>
      <c r="AC13" s="255"/>
    </row>
    <row r="14" spans="1:29" ht="15" customHeight="1" thickBot="1" x14ac:dyDescent="0.25">
      <c r="A14" s="255"/>
      <c r="B14" s="31"/>
      <c r="C14" s="919"/>
      <c r="D14" s="920"/>
      <c r="E14" s="361"/>
      <c r="F14" s="400"/>
      <c r="G14" s="401">
        <v>0.49514563106796117</v>
      </c>
      <c r="H14" s="401">
        <v>0.23948220064724918</v>
      </c>
      <c r="I14" s="401">
        <v>0.20064724919093851</v>
      </c>
      <c r="J14" s="401">
        <v>5.1779935275080909E-2</v>
      </c>
      <c r="K14" s="402">
        <v>1.2944983818770227E-2</v>
      </c>
      <c r="L14" s="403">
        <v>0.26537216828478966</v>
      </c>
      <c r="M14" s="404"/>
      <c r="N14" s="404"/>
      <c r="P14" s="919"/>
      <c r="Q14" s="920"/>
      <c r="R14" s="610"/>
      <c r="S14" s="400"/>
      <c r="T14" s="401">
        <v>0.41379310344827586</v>
      </c>
      <c r="U14" s="401">
        <v>0.31609195402298851</v>
      </c>
      <c r="V14" s="401">
        <v>0.21264367816091953</v>
      </c>
      <c r="W14" s="401">
        <v>4.5977011494252873E-2</v>
      </c>
      <c r="X14" s="402">
        <v>1.1494252873563218E-2</v>
      </c>
      <c r="Y14" s="403">
        <v>0.27011494252873564</v>
      </c>
      <c r="Z14" s="404"/>
      <c r="AA14" s="404"/>
      <c r="AB14" s="31"/>
      <c r="AC14" s="255"/>
    </row>
    <row r="15" spans="1:29" ht="15" customHeight="1" thickTop="1" x14ac:dyDescent="0.2">
      <c r="A15" s="255"/>
      <c r="C15" s="832" t="s">
        <v>63</v>
      </c>
      <c r="D15" s="908" t="s">
        <v>46</v>
      </c>
      <c r="E15" s="652">
        <v>48</v>
      </c>
      <c r="F15" s="41">
        <v>31</v>
      </c>
      <c r="G15" s="42">
        <v>17</v>
      </c>
      <c r="H15" s="42">
        <v>3</v>
      </c>
      <c r="I15" s="42">
        <v>8</v>
      </c>
      <c r="J15" s="42">
        <v>3</v>
      </c>
      <c r="K15" s="379"/>
      <c r="L15" s="380">
        <v>11</v>
      </c>
      <c r="M15" s="381">
        <v>14</v>
      </c>
      <c r="N15" s="788">
        <v>3</v>
      </c>
      <c r="P15" s="832" t="s">
        <v>63</v>
      </c>
      <c r="Q15" s="908" t="s">
        <v>46</v>
      </c>
      <c r="R15" s="652">
        <v>14</v>
      </c>
      <c r="S15" s="41">
        <v>6</v>
      </c>
      <c r="T15" s="42">
        <v>2</v>
      </c>
      <c r="U15" s="42"/>
      <c r="V15" s="42">
        <v>2</v>
      </c>
      <c r="W15" s="42">
        <v>2</v>
      </c>
      <c r="X15" s="379"/>
      <c r="Y15" s="380">
        <v>4</v>
      </c>
      <c r="Z15" s="381">
        <v>6</v>
      </c>
      <c r="AA15" s="381">
        <v>2</v>
      </c>
      <c r="AC15" s="255"/>
    </row>
    <row r="16" spans="1:29" ht="15" customHeight="1" x14ac:dyDescent="0.2">
      <c r="A16" s="255"/>
      <c r="B16" s="31"/>
      <c r="C16" s="833"/>
      <c r="D16" s="909"/>
      <c r="E16" s="348"/>
      <c r="F16" s="382">
        <v>0.64583333333333337</v>
      </c>
      <c r="G16" s="383">
        <v>0.35416666666666669</v>
      </c>
      <c r="H16" s="383">
        <v>6.25E-2</v>
      </c>
      <c r="I16" s="383">
        <v>0.16666666666666666</v>
      </c>
      <c r="J16" s="383">
        <v>6.25E-2</v>
      </c>
      <c r="K16" s="384">
        <v>0</v>
      </c>
      <c r="L16" s="385">
        <v>0.22916666666666666</v>
      </c>
      <c r="M16" s="386">
        <v>0.29166666666666669</v>
      </c>
      <c r="N16" s="386">
        <v>6.25E-2</v>
      </c>
      <c r="P16" s="833"/>
      <c r="Q16" s="909"/>
      <c r="R16" s="348"/>
      <c r="S16" s="382">
        <v>0.42857142857142855</v>
      </c>
      <c r="T16" s="383">
        <v>0.14285714285714285</v>
      </c>
      <c r="U16" s="383">
        <v>0</v>
      </c>
      <c r="V16" s="383">
        <v>0.14285714285714285</v>
      </c>
      <c r="W16" s="383">
        <v>0.14285714285714285</v>
      </c>
      <c r="X16" s="384">
        <v>0</v>
      </c>
      <c r="Y16" s="385">
        <v>0.2857142857142857</v>
      </c>
      <c r="Z16" s="386">
        <v>0.42857142857142855</v>
      </c>
      <c r="AA16" s="386">
        <v>0.14285714285714285</v>
      </c>
      <c r="AB16" s="31"/>
      <c r="AC16" s="255"/>
    </row>
    <row r="17" spans="1:29" ht="15" customHeight="1" x14ac:dyDescent="0.2">
      <c r="A17" s="255"/>
      <c r="B17" s="31"/>
      <c r="C17" s="833"/>
      <c r="D17" s="909"/>
      <c r="E17" s="235"/>
      <c r="F17" s="387"/>
      <c r="G17" s="388">
        <v>0.54838709677419351</v>
      </c>
      <c r="H17" s="388">
        <v>9.6774193548387094E-2</v>
      </c>
      <c r="I17" s="388">
        <v>0.25806451612903225</v>
      </c>
      <c r="J17" s="388">
        <v>9.6774193548387094E-2</v>
      </c>
      <c r="K17" s="389">
        <v>0</v>
      </c>
      <c r="L17" s="390">
        <v>0.35483870967741937</v>
      </c>
      <c r="M17" s="391"/>
      <c r="N17" s="391"/>
      <c r="P17" s="833"/>
      <c r="Q17" s="909"/>
      <c r="R17" s="239"/>
      <c r="S17" s="387"/>
      <c r="T17" s="388">
        <v>0.33333333333333331</v>
      </c>
      <c r="U17" s="388">
        <v>0</v>
      </c>
      <c r="V17" s="388">
        <v>0.33333333333333331</v>
      </c>
      <c r="W17" s="388">
        <v>0.33333333333333331</v>
      </c>
      <c r="X17" s="389">
        <v>0</v>
      </c>
      <c r="Y17" s="390">
        <v>0.66666666666666663</v>
      </c>
      <c r="Z17" s="391"/>
      <c r="AA17" s="391"/>
      <c r="AB17" s="31"/>
      <c r="AC17" s="255"/>
    </row>
    <row r="18" spans="1:29" ht="15" customHeight="1" x14ac:dyDescent="0.2">
      <c r="A18" s="255"/>
      <c r="C18" s="833"/>
      <c r="D18" s="910" t="s">
        <v>47</v>
      </c>
      <c r="E18" s="653">
        <v>70</v>
      </c>
      <c r="F18" s="39">
        <v>54</v>
      </c>
      <c r="G18" s="40">
        <v>21</v>
      </c>
      <c r="H18" s="40">
        <v>14</v>
      </c>
      <c r="I18" s="40">
        <v>16</v>
      </c>
      <c r="J18" s="40">
        <v>3</v>
      </c>
      <c r="K18" s="392"/>
      <c r="L18" s="393">
        <v>19</v>
      </c>
      <c r="M18" s="394">
        <v>14</v>
      </c>
      <c r="N18" s="394">
        <v>2</v>
      </c>
      <c r="P18" s="833"/>
      <c r="Q18" s="910" t="s">
        <v>47</v>
      </c>
      <c r="R18" s="654">
        <v>53</v>
      </c>
      <c r="S18" s="39">
        <v>37</v>
      </c>
      <c r="T18" s="40">
        <v>15</v>
      </c>
      <c r="U18" s="40">
        <v>11</v>
      </c>
      <c r="V18" s="40">
        <v>9</v>
      </c>
      <c r="W18" s="40">
        <v>2</v>
      </c>
      <c r="X18" s="392"/>
      <c r="Y18" s="393">
        <v>11</v>
      </c>
      <c r="Z18" s="394">
        <v>14</v>
      </c>
      <c r="AA18" s="394">
        <v>2</v>
      </c>
      <c r="AC18" s="255"/>
    </row>
    <row r="19" spans="1:29" ht="15" customHeight="1" x14ac:dyDescent="0.2">
      <c r="A19" s="255"/>
      <c r="B19" s="31"/>
      <c r="C19" s="833"/>
      <c r="D19" s="909"/>
      <c r="E19" s="348"/>
      <c r="F19" s="382">
        <v>0.77142857142857146</v>
      </c>
      <c r="G19" s="383">
        <v>0.3</v>
      </c>
      <c r="H19" s="383">
        <v>0.2</v>
      </c>
      <c r="I19" s="383">
        <v>0.22857142857142856</v>
      </c>
      <c r="J19" s="383">
        <v>4.2857142857142858E-2</v>
      </c>
      <c r="K19" s="384">
        <v>0</v>
      </c>
      <c r="L19" s="385">
        <v>0.27142857142857141</v>
      </c>
      <c r="M19" s="386">
        <v>0.2</v>
      </c>
      <c r="N19" s="386">
        <v>2.8571428571428571E-2</v>
      </c>
      <c r="P19" s="833"/>
      <c r="Q19" s="909"/>
      <c r="R19" s="348"/>
      <c r="S19" s="382">
        <v>0.69811320754716977</v>
      </c>
      <c r="T19" s="383">
        <v>0.28301886792452829</v>
      </c>
      <c r="U19" s="383">
        <v>0.20754716981132076</v>
      </c>
      <c r="V19" s="383">
        <v>0.16981132075471697</v>
      </c>
      <c r="W19" s="383">
        <v>3.7735849056603772E-2</v>
      </c>
      <c r="X19" s="384">
        <v>0</v>
      </c>
      <c r="Y19" s="385">
        <v>0.20754716981132076</v>
      </c>
      <c r="Z19" s="386">
        <v>0.26415094339622641</v>
      </c>
      <c r="AA19" s="386">
        <v>3.7735849056603772E-2</v>
      </c>
      <c r="AB19" s="31"/>
      <c r="AC19" s="255"/>
    </row>
    <row r="20" spans="1:29" ht="15" customHeight="1" x14ac:dyDescent="0.2">
      <c r="A20" s="255"/>
      <c r="B20" s="31"/>
      <c r="C20" s="833"/>
      <c r="D20" s="909"/>
      <c r="E20" s="636"/>
      <c r="F20" s="387"/>
      <c r="G20" s="388">
        <v>0.3888888888888889</v>
      </c>
      <c r="H20" s="388">
        <v>0.25925925925925924</v>
      </c>
      <c r="I20" s="388">
        <v>0.29629629629629628</v>
      </c>
      <c r="J20" s="388">
        <v>5.5555555555555552E-2</v>
      </c>
      <c r="K20" s="389">
        <v>0</v>
      </c>
      <c r="L20" s="390">
        <v>0.35185185185185186</v>
      </c>
      <c r="M20" s="391"/>
      <c r="N20" s="391"/>
      <c r="P20" s="833"/>
      <c r="Q20" s="909"/>
      <c r="R20" s="636"/>
      <c r="S20" s="387"/>
      <c r="T20" s="388">
        <v>0.40540540540540543</v>
      </c>
      <c r="U20" s="388">
        <v>0.29729729729729731</v>
      </c>
      <c r="V20" s="388">
        <v>0.24324324324324326</v>
      </c>
      <c r="W20" s="388">
        <v>5.4054054054054057E-2</v>
      </c>
      <c r="X20" s="389">
        <v>0</v>
      </c>
      <c r="Y20" s="390">
        <v>0.29729729729729731</v>
      </c>
      <c r="Z20" s="391"/>
      <c r="AA20" s="391"/>
      <c r="AB20" s="31"/>
      <c r="AC20" s="255"/>
    </row>
    <row r="21" spans="1:29" ht="15" customHeight="1" x14ac:dyDescent="0.2">
      <c r="A21" s="255"/>
      <c r="C21" s="833"/>
      <c r="D21" s="921" t="s">
        <v>64</v>
      </c>
      <c r="E21" s="654">
        <v>24</v>
      </c>
      <c r="F21" s="39">
        <v>18</v>
      </c>
      <c r="G21" s="40">
        <v>10</v>
      </c>
      <c r="H21" s="40">
        <v>2</v>
      </c>
      <c r="I21" s="40">
        <v>3</v>
      </c>
      <c r="J21" s="40">
        <v>2</v>
      </c>
      <c r="K21" s="392">
        <v>1</v>
      </c>
      <c r="L21" s="393">
        <v>6</v>
      </c>
      <c r="M21" s="394">
        <v>5</v>
      </c>
      <c r="N21" s="394">
        <v>1</v>
      </c>
      <c r="P21" s="833"/>
      <c r="Q21" s="921" t="s">
        <v>64</v>
      </c>
      <c r="R21" s="654">
        <v>14</v>
      </c>
      <c r="S21" s="39">
        <v>6</v>
      </c>
      <c r="T21" s="40">
        <v>2</v>
      </c>
      <c r="U21" s="40">
        <v>2</v>
      </c>
      <c r="V21" s="40">
        <v>1</v>
      </c>
      <c r="W21" s="40">
        <v>1</v>
      </c>
      <c r="X21" s="392">
        <v>0</v>
      </c>
      <c r="Y21" s="393">
        <v>2</v>
      </c>
      <c r="Z21" s="394">
        <v>4</v>
      </c>
      <c r="AA21" s="394">
        <v>4</v>
      </c>
      <c r="AC21" s="255"/>
    </row>
    <row r="22" spans="1:29" ht="15" customHeight="1" x14ac:dyDescent="0.2">
      <c r="A22" s="255"/>
      <c r="B22" s="31"/>
      <c r="C22" s="833"/>
      <c r="D22" s="922"/>
      <c r="E22" s="348"/>
      <c r="F22" s="382">
        <v>0.75</v>
      </c>
      <c r="G22" s="383">
        <v>0.41666666666666669</v>
      </c>
      <c r="H22" s="383">
        <v>8.3333333333333329E-2</v>
      </c>
      <c r="I22" s="383">
        <v>0.125</v>
      </c>
      <c r="J22" s="383">
        <v>8.3333333333333329E-2</v>
      </c>
      <c r="K22" s="384">
        <v>4.1666666666666664E-2</v>
      </c>
      <c r="L22" s="385">
        <v>0.25</v>
      </c>
      <c r="M22" s="386">
        <v>0.20833333333333334</v>
      </c>
      <c r="N22" s="386">
        <v>4.1666666666666664E-2</v>
      </c>
      <c r="P22" s="833"/>
      <c r="Q22" s="922"/>
      <c r="R22" s="348"/>
      <c r="S22" s="382">
        <v>0.42857142857142855</v>
      </c>
      <c r="T22" s="383">
        <v>0.14285714285714285</v>
      </c>
      <c r="U22" s="383">
        <v>0.14285714285714285</v>
      </c>
      <c r="V22" s="383">
        <v>7.1428571428571425E-2</v>
      </c>
      <c r="W22" s="383">
        <v>7.1428571428571425E-2</v>
      </c>
      <c r="X22" s="384">
        <v>0</v>
      </c>
      <c r="Y22" s="385">
        <v>0.14285714285714285</v>
      </c>
      <c r="Z22" s="386">
        <v>0.2857142857142857</v>
      </c>
      <c r="AA22" s="386">
        <v>0.2857142857142857</v>
      </c>
      <c r="AB22" s="31"/>
      <c r="AC22" s="255"/>
    </row>
    <row r="23" spans="1:29" ht="15" customHeight="1" x14ac:dyDescent="0.2">
      <c r="A23" s="255"/>
      <c r="B23" s="31"/>
      <c r="C23" s="833"/>
      <c r="D23" s="922"/>
      <c r="E23" s="636"/>
      <c r="F23" s="387"/>
      <c r="G23" s="388">
        <v>0.55555555555555558</v>
      </c>
      <c r="H23" s="388">
        <v>0.1111111111111111</v>
      </c>
      <c r="I23" s="388">
        <v>0.16666666666666666</v>
      </c>
      <c r="J23" s="388">
        <v>0.1111111111111111</v>
      </c>
      <c r="K23" s="389">
        <v>5.5555555555555552E-2</v>
      </c>
      <c r="L23" s="390">
        <v>0.33333333333333331</v>
      </c>
      <c r="M23" s="391"/>
      <c r="N23" s="391"/>
      <c r="P23" s="833"/>
      <c r="Q23" s="922"/>
      <c r="R23" s="636"/>
      <c r="S23" s="387"/>
      <c r="T23" s="388">
        <v>0.33333333333333331</v>
      </c>
      <c r="U23" s="388">
        <v>0.33333333333333331</v>
      </c>
      <c r="V23" s="388">
        <v>0.16666666666666666</v>
      </c>
      <c r="W23" s="388">
        <v>0.16666666666666666</v>
      </c>
      <c r="X23" s="389">
        <v>0</v>
      </c>
      <c r="Y23" s="390">
        <v>0.33333333333333331</v>
      </c>
      <c r="Z23" s="391"/>
      <c r="AA23" s="391"/>
      <c r="AB23" s="31"/>
      <c r="AC23" s="255"/>
    </row>
    <row r="24" spans="1:29" ht="15" customHeight="1" x14ac:dyDescent="0.2">
      <c r="A24" s="255"/>
      <c r="C24" s="833"/>
      <c r="D24" s="904" t="s">
        <v>49</v>
      </c>
      <c r="E24" s="654">
        <v>96</v>
      </c>
      <c r="F24" s="39">
        <v>71</v>
      </c>
      <c r="G24" s="40">
        <v>40</v>
      </c>
      <c r="H24" s="40">
        <v>16</v>
      </c>
      <c r="I24" s="40">
        <v>12</v>
      </c>
      <c r="J24" s="40">
        <v>3</v>
      </c>
      <c r="K24" s="392"/>
      <c r="L24" s="393">
        <v>15</v>
      </c>
      <c r="M24" s="394">
        <v>17</v>
      </c>
      <c r="N24" s="394">
        <v>8</v>
      </c>
      <c r="P24" s="833"/>
      <c r="Q24" s="904" t="s">
        <v>49</v>
      </c>
      <c r="R24" s="654">
        <v>79</v>
      </c>
      <c r="S24" s="39">
        <v>42</v>
      </c>
      <c r="T24" s="40">
        <v>22</v>
      </c>
      <c r="U24" s="40">
        <v>11</v>
      </c>
      <c r="V24" s="40">
        <v>8</v>
      </c>
      <c r="W24" s="40">
        <v>1</v>
      </c>
      <c r="X24" s="392"/>
      <c r="Y24" s="393">
        <v>9</v>
      </c>
      <c r="Z24" s="394">
        <v>20</v>
      </c>
      <c r="AA24" s="394">
        <v>17</v>
      </c>
      <c r="AC24" s="255"/>
    </row>
    <row r="25" spans="1:29" ht="15" customHeight="1" x14ac:dyDescent="0.2">
      <c r="A25" s="255"/>
      <c r="B25" s="31"/>
      <c r="C25" s="833"/>
      <c r="D25" s="867"/>
      <c r="E25" s="348"/>
      <c r="F25" s="382">
        <v>0.73958333333333337</v>
      </c>
      <c r="G25" s="383">
        <v>0.41666666666666669</v>
      </c>
      <c r="H25" s="383">
        <v>0.16666666666666666</v>
      </c>
      <c r="I25" s="383">
        <v>0.125</v>
      </c>
      <c r="J25" s="383">
        <v>3.125E-2</v>
      </c>
      <c r="K25" s="384">
        <v>0</v>
      </c>
      <c r="L25" s="385">
        <v>0.15625</v>
      </c>
      <c r="M25" s="386">
        <v>0.17708333333333334</v>
      </c>
      <c r="N25" s="386">
        <v>8.3333333333333329E-2</v>
      </c>
      <c r="P25" s="833"/>
      <c r="Q25" s="867"/>
      <c r="R25" s="348"/>
      <c r="S25" s="382">
        <v>0.53164556962025311</v>
      </c>
      <c r="T25" s="383">
        <v>0.27848101265822783</v>
      </c>
      <c r="U25" s="383">
        <v>0.13924050632911392</v>
      </c>
      <c r="V25" s="383">
        <v>0.10126582278481013</v>
      </c>
      <c r="W25" s="383">
        <v>1.2658227848101266E-2</v>
      </c>
      <c r="X25" s="384">
        <v>0</v>
      </c>
      <c r="Y25" s="385">
        <v>0.11392405063291139</v>
      </c>
      <c r="Z25" s="386">
        <v>0.25316455696202533</v>
      </c>
      <c r="AA25" s="386">
        <v>0.21518987341772153</v>
      </c>
      <c r="AB25" s="31"/>
      <c r="AC25" s="255"/>
    </row>
    <row r="26" spans="1:29" ht="15" customHeight="1" x14ac:dyDescent="0.2">
      <c r="A26" s="255"/>
      <c r="B26" s="31"/>
      <c r="C26" s="833"/>
      <c r="D26" s="923"/>
      <c r="E26" s="636"/>
      <c r="F26" s="387"/>
      <c r="G26" s="388">
        <v>0.56338028169014087</v>
      </c>
      <c r="H26" s="388">
        <v>0.22535211267605634</v>
      </c>
      <c r="I26" s="388">
        <v>0.16901408450704225</v>
      </c>
      <c r="J26" s="388">
        <v>4.2253521126760563E-2</v>
      </c>
      <c r="K26" s="389">
        <v>0</v>
      </c>
      <c r="L26" s="390">
        <v>0.21126760563380281</v>
      </c>
      <c r="M26" s="391"/>
      <c r="N26" s="391"/>
      <c r="P26" s="833"/>
      <c r="Q26" s="923"/>
      <c r="R26" s="636"/>
      <c r="S26" s="387"/>
      <c r="T26" s="388">
        <v>0.52380952380952384</v>
      </c>
      <c r="U26" s="388">
        <v>0.26190476190476192</v>
      </c>
      <c r="V26" s="388">
        <v>0.19047619047619047</v>
      </c>
      <c r="W26" s="388">
        <v>2.3809523809523808E-2</v>
      </c>
      <c r="X26" s="389">
        <v>0</v>
      </c>
      <c r="Y26" s="390">
        <v>0.21428571428571427</v>
      </c>
      <c r="Z26" s="391"/>
      <c r="AA26" s="391"/>
      <c r="AB26" s="31"/>
      <c r="AC26" s="255"/>
    </row>
    <row r="27" spans="1:29" ht="15" customHeight="1" x14ac:dyDescent="0.2">
      <c r="A27" s="255"/>
      <c r="C27" s="833"/>
      <c r="D27" s="904" t="s">
        <v>50</v>
      </c>
      <c r="E27" s="654">
        <v>15</v>
      </c>
      <c r="F27" s="39">
        <v>13</v>
      </c>
      <c r="G27" s="40">
        <v>3</v>
      </c>
      <c r="H27" s="40">
        <v>5</v>
      </c>
      <c r="I27" s="40">
        <v>3</v>
      </c>
      <c r="J27" s="40">
        <v>2</v>
      </c>
      <c r="K27" s="392"/>
      <c r="L27" s="393">
        <v>5</v>
      </c>
      <c r="M27" s="394">
        <v>1</v>
      </c>
      <c r="N27" s="394">
        <v>1</v>
      </c>
      <c r="P27" s="833"/>
      <c r="Q27" s="904" t="s">
        <v>50</v>
      </c>
      <c r="R27" s="654">
        <v>9</v>
      </c>
      <c r="S27" s="39">
        <v>7</v>
      </c>
      <c r="T27" s="40">
        <v>1</v>
      </c>
      <c r="U27" s="40">
        <v>3</v>
      </c>
      <c r="V27" s="40">
        <v>2</v>
      </c>
      <c r="W27" s="40">
        <v>1</v>
      </c>
      <c r="X27" s="392"/>
      <c r="Y27" s="393">
        <v>3</v>
      </c>
      <c r="Z27" s="394">
        <v>1</v>
      </c>
      <c r="AA27" s="394">
        <v>1</v>
      </c>
      <c r="AC27" s="255"/>
    </row>
    <row r="28" spans="1:29" ht="15" customHeight="1" x14ac:dyDescent="0.2">
      <c r="A28" s="255"/>
      <c r="B28" s="31"/>
      <c r="C28" s="833"/>
      <c r="D28" s="867"/>
      <c r="E28" s="348"/>
      <c r="F28" s="382">
        <v>0.8666666666666667</v>
      </c>
      <c r="G28" s="383">
        <v>0.2</v>
      </c>
      <c r="H28" s="383">
        <v>0.33333333333333331</v>
      </c>
      <c r="I28" s="383">
        <v>0.2</v>
      </c>
      <c r="J28" s="383">
        <v>0.13333333333333333</v>
      </c>
      <c r="K28" s="384">
        <v>0</v>
      </c>
      <c r="L28" s="385">
        <v>0.33333333333333331</v>
      </c>
      <c r="M28" s="386">
        <v>6.6666666666666666E-2</v>
      </c>
      <c r="N28" s="386">
        <v>6.6666666666666666E-2</v>
      </c>
      <c r="P28" s="833"/>
      <c r="Q28" s="867"/>
      <c r="R28" s="348"/>
      <c r="S28" s="382">
        <v>0.77777777777777779</v>
      </c>
      <c r="T28" s="383">
        <v>0.1111111111111111</v>
      </c>
      <c r="U28" s="383">
        <v>0.33333333333333331</v>
      </c>
      <c r="V28" s="383">
        <v>0.22222222222222221</v>
      </c>
      <c r="W28" s="383">
        <v>0.1111111111111111</v>
      </c>
      <c r="X28" s="384">
        <v>0</v>
      </c>
      <c r="Y28" s="385">
        <v>0.33333333333333331</v>
      </c>
      <c r="Z28" s="386">
        <v>0.1111111111111111</v>
      </c>
      <c r="AA28" s="386">
        <v>0.1111111111111111</v>
      </c>
      <c r="AB28" s="31"/>
      <c r="AC28" s="255"/>
    </row>
    <row r="29" spans="1:29" ht="15" customHeight="1" x14ac:dyDescent="0.2">
      <c r="A29" s="255"/>
      <c r="B29" s="31"/>
      <c r="C29" s="833"/>
      <c r="D29" s="867"/>
      <c r="E29" s="636"/>
      <c r="F29" s="387"/>
      <c r="G29" s="388">
        <v>0.23076923076923078</v>
      </c>
      <c r="H29" s="388">
        <v>0.38461538461538464</v>
      </c>
      <c r="I29" s="388">
        <v>0.23076923076923078</v>
      </c>
      <c r="J29" s="388">
        <v>0.15384615384615385</v>
      </c>
      <c r="K29" s="389">
        <v>0</v>
      </c>
      <c r="L29" s="390">
        <v>0.38461538461538464</v>
      </c>
      <c r="M29" s="391"/>
      <c r="N29" s="391"/>
      <c r="P29" s="833"/>
      <c r="Q29" s="867"/>
      <c r="R29" s="636"/>
      <c r="S29" s="387"/>
      <c r="T29" s="388">
        <v>0.14285714285714285</v>
      </c>
      <c r="U29" s="388">
        <v>0.42857142857142855</v>
      </c>
      <c r="V29" s="388">
        <v>0.2857142857142857</v>
      </c>
      <c r="W29" s="388">
        <v>0.14285714285714285</v>
      </c>
      <c r="X29" s="389">
        <v>0</v>
      </c>
      <c r="Y29" s="390">
        <v>0.42857142857142855</v>
      </c>
      <c r="Z29" s="391"/>
      <c r="AA29" s="391"/>
      <c r="AB29" s="31"/>
      <c r="AC29" s="255"/>
    </row>
    <row r="30" spans="1:29" ht="15" customHeight="1" x14ac:dyDescent="0.2">
      <c r="A30" s="255"/>
      <c r="C30" s="833"/>
      <c r="D30" s="910" t="s">
        <v>51</v>
      </c>
      <c r="E30" s="654">
        <v>155</v>
      </c>
      <c r="F30" s="39">
        <v>122</v>
      </c>
      <c r="G30" s="40">
        <v>62</v>
      </c>
      <c r="H30" s="40">
        <v>34</v>
      </c>
      <c r="I30" s="40">
        <v>20</v>
      </c>
      <c r="J30" s="40">
        <v>3</v>
      </c>
      <c r="K30" s="392">
        <v>3</v>
      </c>
      <c r="L30" s="393">
        <v>26</v>
      </c>
      <c r="M30" s="394">
        <v>28</v>
      </c>
      <c r="N30" s="394">
        <v>5</v>
      </c>
      <c r="P30" s="833"/>
      <c r="Q30" s="910" t="s">
        <v>51</v>
      </c>
      <c r="R30" s="654">
        <v>135</v>
      </c>
      <c r="S30" s="39">
        <v>76</v>
      </c>
      <c r="T30" s="40">
        <v>30</v>
      </c>
      <c r="U30" s="40">
        <v>28</v>
      </c>
      <c r="V30" s="40">
        <v>15</v>
      </c>
      <c r="W30" s="40">
        <v>1</v>
      </c>
      <c r="X30" s="392">
        <v>2</v>
      </c>
      <c r="Y30" s="393">
        <v>18</v>
      </c>
      <c r="Z30" s="394">
        <v>33</v>
      </c>
      <c r="AA30" s="394">
        <v>26</v>
      </c>
      <c r="AC30" s="255"/>
    </row>
    <row r="31" spans="1:29" ht="15" customHeight="1" x14ac:dyDescent="0.2">
      <c r="A31" s="255"/>
      <c r="B31" s="31"/>
      <c r="C31" s="833"/>
      <c r="D31" s="909"/>
      <c r="E31" s="348"/>
      <c r="F31" s="382">
        <v>0.7870967741935484</v>
      </c>
      <c r="G31" s="383">
        <v>0.4</v>
      </c>
      <c r="H31" s="383">
        <v>0.21935483870967742</v>
      </c>
      <c r="I31" s="383">
        <v>0.12903225806451613</v>
      </c>
      <c r="J31" s="383">
        <v>1.935483870967742E-2</v>
      </c>
      <c r="K31" s="384">
        <v>1.935483870967742E-2</v>
      </c>
      <c r="L31" s="385">
        <v>0.16774193548387098</v>
      </c>
      <c r="M31" s="386">
        <v>0.18064516129032257</v>
      </c>
      <c r="N31" s="386">
        <v>3.2258064516129031E-2</v>
      </c>
      <c r="P31" s="833"/>
      <c r="Q31" s="909"/>
      <c r="R31" s="348"/>
      <c r="S31" s="382">
        <v>0.562962962962963</v>
      </c>
      <c r="T31" s="383">
        <v>0.22222222222222221</v>
      </c>
      <c r="U31" s="383">
        <v>0.2074074074074074</v>
      </c>
      <c r="V31" s="383">
        <v>0.1111111111111111</v>
      </c>
      <c r="W31" s="383">
        <v>7.4074074074074077E-3</v>
      </c>
      <c r="X31" s="384">
        <v>1.4814814814814815E-2</v>
      </c>
      <c r="Y31" s="385">
        <v>0.13333333333333333</v>
      </c>
      <c r="Z31" s="386">
        <v>0.24444444444444444</v>
      </c>
      <c r="AA31" s="386">
        <v>0.19259259259259259</v>
      </c>
      <c r="AB31" s="31"/>
      <c r="AC31" s="255"/>
    </row>
    <row r="32" spans="1:29" ht="15" customHeight="1" thickBot="1" x14ac:dyDescent="0.25">
      <c r="A32" s="255"/>
      <c r="B32" s="31"/>
      <c r="C32" s="838"/>
      <c r="D32" s="909"/>
      <c r="E32" s="637"/>
      <c r="F32" s="395"/>
      <c r="G32" s="396">
        <v>0.50819672131147542</v>
      </c>
      <c r="H32" s="396">
        <v>0.27868852459016391</v>
      </c>
      <c r="I32" s="396">
        <v>0.16393442622950818</v>
      </c>
      <c r="J32" s="396">
        <v>2.4590163934426229E-2</v>
      </c>
      <c r="K32" s="608">
        <v>2.4590163934426229E-2</v>
      </c>
      <c r="L32" s="397">
        <v>0.21311475409836064</v>
      </c>
      <c r="M32" s="398"/>
      <c r="N32" s="398"/>
      <c r="P32" s="838"/>
      <c r="Q32" s="909"/>
      <c r="R32" s="637"/>
      <c r="S32" s="395"/>
      <c r="T32" s="396">
        <v>0.39473684210526316</v>
      </c>
      <c r="U32" s="396">
        <v>0.36842105263157893</v>
      </c>
      <c r="V32" s="396">
        <v>0.19736842105263158</v>
      </c>
      <c r="W32" s="396">
        <v>1.3157894736842105E-2</v>
      </c>
      <c r="X32" s="608">
        <v>2.6315789473684209E-2</v>
      </c>
      <c r="Y32" s="397">
        <v>0.23684210526315788</v>
      </c>
      <c r="Z32" s="398"/>
      <c r="AA32" s="398"/>
      <c r="AB32" s="31"/>
      <c r="AC32" s="255"/>
    </row>
    <row r="33" spans="1:29" ht="15" customHeight="1" thickTop="1" x14ac:dyDescent="0.2">
      <c r="A33" s="255"/>
      <c r="C33" s="832" t="s">
        <v>65</v>
      </c>
      <c r="D33" s="930" t="s">
        <v>10</v>
      </c>
      <c r="E33" s="654">
        <v>90</v>
      </c>
      <c r="F33" s="41">
        <v>36</v>
      </c>
      <c r="G33" s="42">
        <v>24</v>
      </c>
      <c r="H33" s="42">
        <v>6</v>
      </c>
      <c r="I33" s="42">
        <v>4</v>
      </c>
      <c r="J33" s="42">
        <v>1</v>
      </c>
      <c r="K33" s="379">
        <v>1</v>
      </c>
      <c r="L33" s="380">
        <v>6</v>
      </c>
      <c r="M33" s="381">
        <v>41</v>
      </c>
      <c r="N33" s="399">
        <v>13</v>
      </c>
      <c r="P33" s="832" t="s">
        <v>65</v>
      </c>
      <c r="Q33" s="930" t="s">
        <v>10</v>
      </c>
      <c r="R33" s="654">
        <v>58</v>
      </c>
      <c r="S33" s="41">
        <v>11</v>
      </c>
      <c r="T33" s="42">
        <v>7</v>
      </c>
      <c r="U33" s="42">
        <v>1</v>
      </c>
      <c r="V33" s="42">
        <v>1</v>
      </c>
      <c r="W33" s="42">
        <v>2</v>
      </c>
      <c r="X33" s="379"/>
      <c r="Y33" s="380">
        <v>3</v>
      </c>
      <c r="Z33" s="381">
        <v>26</v>
      </c>
      <c r="AA33" s="381">
        <v>21</v>
      </c>
      <c r="AC33" s="255"/>
    </row>
    <row r="34" spans="1:29" ht="15" customHeight="1" x14ac:dyDescent="0.2">
      <c r="A34" s="255"/>
      <c r="B34" s="31"/>
      <c r="C34" s="833"/>
      <c r="D34" s="841"/>
      <c r="E34" s="348"/>
      <c r="F34" s="382">
        <v>0.4</v>
      </c>
      <c r="G34" s="383">
        <v>0.26666666666666666</v>
      </c>
      <c r="H34" s="383">
        <v>6.6666666666666666E-2</v>
      </c>
      <c r="I34" s="383">
        <v>4.4444444444444446E-2</v>
      </c>
      <c r="J34" s="383">
        <v>1.1111111111111112E-2</v>
      </c>
      <c r="K34" s="384">
        <v>1.1111111111111112E-2</v>
      </c>
      <c r="L34" s="385">
        <v>6.6666666666666666E-2</v>
      </c>
      <c r="M34" s="386">
        <v>0.45555555555555555</v>
      </c>
      <c r="N34" s="386">
        <v>0.14444444444444443</v>
      </c>
      <c r="P34" s="833"/>
      <c r="Q34" s="841"/>
      <c r="R34" s="348"/>
      <c r="S34" s="382">
        <v>0.18965517241379309</v>
      </c>
      <c r="T34" s="383">
        <v>0.1206896551724138</v>
      </c>
      <c r="U34" s="383">
        <v>1.7241379310344827E-2</v>
      </c>
      <c r="V34" s="383">
        <v>1.7241379310344827E-2</v>
      </c>
      <c r="W34" s="383">
        <v>3.4482758620689655E-2</v>
      </c>
      <c r="X34" s="384">
        <v>0</v>
      </c>
      <c r="Y34" s="385">
        <v>5.1724137931034482E-2</v>
      </c>
      <c r="Z34" s="386">
        <v>0.44827586206896552</v>
      </c>
      <c r="AA34" s="386">
        <v>0.36206896551724138</v>
      </c>
      <c r="AB34" s="31"/>
      <c r="AC34" s="255"/>
    </row>
    <row r="35" spans="1:29" ht="15" customHeight="1" x14ac:dyDescent="0.2">
      <c r="A35" s="255"/>
      <c r="B35" s="31"/>
      <c r="C35" s="833"/>
      <c r="D35" s="902"/>
      <c r="E35" s="636"/>
      <c r="F35" s="387"/>
      <c r="G35" s="388">
        <v>0.66666666666666663</v>
      </c>
      <c r="H35" s="388">
        <v>0.16666666666666666</v>
      </c>
      <c r="I35" s="388">
        <v>0.1111111111111111</v>
      </c>
      <c r="J35" s="388">
        <v>2.7777777777777776E-2</v>
      </c>
      <c r="K35" s="389">
        <v>2.7777777777777776E-2</v>
      </c>
      <c r="L35" s="390">
        <v>0.16666666666666666</v>
      </c>
      <c r="M35" s="391"/>
      <c r="N35" s="391"/>
      <c r="P35" s="833"/>
      <c r="Q35" s="902"/>
      <c r="R35" s="636"/>
      <c r="S35" s="387"/>
      <c r="T35" s="388">
        <v>0.63636363636363635</v>
      </c>
      <c r="U35" s="388">
        <v>9.0909090909090912E-2</v>
      </c>
      <c r="V35" s="388">
        <v>9.0909090909090912E-2</v>
      </c>
      <c r="W35" s="388">
        <v>0.18181818181818182</v>
      </c>
      <c r="X35" s="389">
        <v>0</v>
      </c>
      <c r="Y35" s="390">
        <v>0.27272727272727271</v>
      </c>
      <c r="Z35" s="391"/>
      <c r="AA35" s="391"/>
      <c r="AB35" s="31"/>
      <c r="AC35" s="255"/>
    </row>
    <row r="36" spans="1:29" ht="15" customHeight="1" x14ac:dyDescent="0.2">
      <c r="A36" s="255"/>
      <c r="C36" s="833"/>
      <c r="D36" s="902" t="s">
        <v>11</v>
      </c>
      <c r="E36" s="654">
        <v>166</v>
      </c>
      <c r="F36" s="39">
        <v>130</v>
      </c>
      <c r="G36" s="40">
        <v>75</v>
      </c>
      <c r="H36" s="40">
        <v>26</v>
      </c>
      <c r="I36" s="40">
        <v>26</v>
      </c>
      <c r="J36" s="40">
        <v>3</v>
      </c>
      <c r="K36" s="392">
        <v>0</v>
      </c>
      <c r="L36" s="393">
        <v>29</v>
      </c>
      <c r="M36" s="394">
        <v>30</v>
      </c>
      <c r="N36" s="394">
        <v>6</v>
      </c>
      <c r="P36" s="833"/>
      <c r="Q36" s="902" t="s">
        <v>11</v>
      </c>
      <c r="R36" s="654">
        <v>116</v>
      </c>
      <c r="S36" s="39">
        <v>54</v>
      </c>
      <c r="T36" s="40">
        <v>27</v>
      </c>
      <c r="U36" s="40">
        <v>17</v>
      </c>
      <c r="V36" s="40">
        <v>10</v>
      </c>
      <c r="W36" s="40"/>
      <c r="X36" s="392"/>
      <c r="Y36" s="393">
        <v>10</v>
      </c>
      <c r="Z36" s="394">
        <v>37</v>
      </c>
      <c r="AA36" s="394">
        <v>25</v>
      </c>
      <c r="AC36" s="255"/>
    </row>
    <row r="37" spans="1:29" ht="15" customHeight="1" x14ac:dyDescent="0.2">
      <c r="A37" s="255"/>
      <c r="B37" s="31"/>
      <c r="C37" s="833"/>
      <c r="D37" s="902"/>
      <c r="E37" s="348"/>
      <c r="F37" s="382">
        <v>0.7831325301204819</v>
      </c>
      <c r="G37" s="383">
        <v>0.45180722891566266</v>
      </c>
      <c r="H37" s="383">
        <v>0.15662650602409639</v>
      </c>
      <c r="I37" s="383">
        <v>0.15662650602409639</v>
      </c>
      <c r="J37" s="383">
        <v>1.8072289156626505E-2</v>
      </c>
      <c r="K37" s="384">
        <v>0</v>
      </c>
      <c r="L37" s="385">
        <v>0.1746987951807229</v>
      </c>
      <c r="M37" s="386">
        <v>0.18072289156626506</v>
      </c>
      <c r="N37" s="386">
        <v>3.614457831325301E-2</v>
      </c>
      <c r="P37" s="833"/>
      <c r="Q37" s="902"/>
      <c r="R37" s="348"/>
      <c r="S37" s="382">
        <v>0.46551724137931033</v>
      </c>
      <c r="T37" s="383">
        <v>0.23275862068965517</v>
      </c>
      <c r="U37" s="383">
        <v>0.14655172413793102</v>
      </c>
      <c r="V37" s="383">
        <v>8.6206896551724144E-2</v>
      </c>
      <c r="W37" s="383">
        <v>0</v>
      </c>
      <c r="X37" s="384">
        <v>0</v>
      </c>
      <c r="Y37" s="385">
        <v>8.6206896551724144E-2</v>
      </c>
      <c r="Z37" s="386">
        <v>0.31896551724137934</v>
      </c>
      <c r="AA37" s="386">
        <v>0.21551724137931033</v>
      </c>
      <c r="AB37" s="31"/>
      <c r="AC37" s="255"/>
    </row>
    <row r="38" spans="1:29" ht="15" customHeight="1" x14ac:dyDescent="0.2">
      <c r="A38" s="255"/>
      <c r="B38" s="31"/>
      <c r="C38" s="833"/>
      <c r="D38" s="902"/>
      <c r="E38" s="636"/>
      <c r="F38" s="387"/>
      <c r="G38" s="388">
        <v>0.57692307692307687</v>
      </c>
      <c r="H38" s="388">
        <v>0.2</v>
      </c>
      <c r="I38" s="388">
        <v>0.2</v>
      </c>
      <c r="J38" s="388">
        <v>2.3076923076923078E-2</v>
      </c>
      <c r="K38" s="389">
        <v>0</v>
      </c>
      <c r="L38" s="390">
        <v>0.22307692307692309</v>
      </c>
      <c r="M38" s="391"/>
      <c r="N38" s="391"/>
      <c r="P38" s="833"/>
      <c r="Q38" s="902"/>
      <c r="R38" s="636"/>
      <c r="S38" s="387"/>
      <c r="T38" s="388">
        <v>0.5</v>
      </c>
      <c r="U38" s="388">
        <v>0.31481481481481483</v>
      </c>
      <c r="V38" s="388">
        <v>0.18518518518518517</v>
      </c>
      <c r="W38" s="388">
        <v>0</v>
      </c>
      <c r="X38" s="389">
        <v>0</v>
      </c>
      <c r="Y38" s="390">
        <v>0.18518518518518517</v>
      </c>
      <c r="Z38" s="391"/>
      <c r="AA38" s="391"/>
      <c r="AB38" s="31"/>
      <c r="AC38" s="255"/>
    </row>
    <row r="39" spans="1:29" ht="15" customHeight="1" x14ac:dyDescent="0.2">
      <c r="A39" s="255"/>
      <c r="C39" s="833"/>
      <c r="D39" s="841" t="s">
        <v>12</v>
      </c>
      <c r="E39" s="654">
        <v>51</v>
      </c>
      <c r="F39" s="39">
        <v>43</v>
      </c>
      <c r="G39" s="40">
        <v>26</v>
      </c>
      <c r="H39" s="40">
        <v>6</v>
      </c>
      <c r="I39" s="40">
        <v>9</v>
      </c>
      <c r="J39" s="40">
        <v>2</v>
      </c>
      <c r="K39" s="392">
        <v>0</v>
      </c>
      <c r="L39" s="393">
        <v>11</v>
      </c>
      <c r="M39" s="394">
        <v>8</v>
      </c>
      <c r="N39" s="394">
        <v>0</v>
      </c>
      <c r="P39" s="833"/>
      <c r="Q39" s="841" t="s">
        <v>12</v>
      </c>
      <c r="R39" s="654">
        <v>44</v>
      </c>
      <c r="S39" s="39">
        <v>32</v>
      </c>
      <c r="T39" s="40">
        <v>19</v>
      </c>
      <c r="U39" s="40">
        <v>3</v>
      </c>
      <c r="V39" s="40">
        <v>8</v>
      </c>
      <c r="W39" s="40">
        <v>2</v>
      </c>
      <c r="X39" s="392"/>
      <c r="Y39" s="393">
        <v>10</v>
      </c>
      <c r="Z39" s="394">
        <v>8</v>
      </c>
      <c r="AA39" s="394">
        <v>4</v>
      </c>
      <c r="AC39" s="255"/>
    </row>
    <row r="40" spans="1:29" ht="15" customHeight="1" x14ac:dyDescent="0.2">
      <c r="A40" s="255"/>
      <c r="B40" s="31"/>
      <c r="C40" s="833"/>
      <c r="D40" s="902"/>
      <c r="E40" s="348"/>
      <c r="F40" s="382">
        <v>0.84313725490196079</v>
      </c>
      <c r="G40" s="383">
        <v>0.50980392156862742</v>
      </c>
      <c r="H40" s="383">
        <v>0.11764705882352941</v>
      </c>
      <c r="I40" s="383">
        <v>0.17647058823529413</v>
      </c>
      <c r="J40" s="383">
        <v>3.9215686274509803E-2</v>
      </c>
      <c r="K40" s="384">
        <v>0</v>
      </c>
      <c r="L40" s="385">
        <v>0.21568627450980393</v>
      </c>
      <c r="M40" s="386">
        <v>0.15686274509803921</v>
      </c>
      <c r="N40" s="386">
        <v>0</v>
      </c>
      <c r="P40" s="833"/>
      <c r="Q40" s="902"/>
      <c r="R40" s="348"/>
      <c r="S40" s="382">
        <v>0.72727272727272729</v>
      </c>
      <c r="T40" s="383">
        <v>0.43181818181818182</v>
      </c>
      <c r="U40" s="383">
        <v>6.8181818181818177E-2</v>
      </c>
      <c r="V40" s="383">
        <v>0.18181818181818182</v>
      </c>
      <c r="W40" s="383">
        <v>4.5454545454545456E-2</v>
      </c>
      <c r="X40" s="384">
        <v>0</v>
      </c>
      <c r="Y40" s="385">
        <v>0.22727272727272727</v>
      </c>
      <c r="Z40" s="386">
        <v>0.18181818181818182</v>
      </c>
      <c r="AA40" s="386">
        <v>9.0909090909090912E-2</v>
      </c>
      <c r="AB40" s="31"/>
      <c r="AC40" s="255"/>
    </row>
    <row r="41" spans="1:29" ht="15" customHeight="1" x14ac:dyDescent="0.2">
      <c r="A41" s="255"/>
      <c r="B41" s="31"/>
      <c r="C41" s="833"/>
      <c r="D41" s="902"/>
      <c r="E41" s="636"/>
      <c r="F41" s="387"/>
      <c r="G41" s="388">
        <v>0.60465116279069764</v>
      </c>
      <c r="H41" s="388">
        <v>0.13953488372093023</v>
      </c>
      <c r="I41" s="388">
        <v>0.20930232558139536</v>
      </c>
      <c r="J41" s="388">
        <v>4.6511627906976744E-2</v>
      </c>
      <c r="K41" s="389">
        <v>0</v>
      </c>
      <c r="L41" s="390">
        <v>0.2558139534883721</v>
      </c>
      <c r="M41" s="391"/>
      <c r="N41" s="391"/>
      <c r="P41" s="833"/>
      <c r="Q41" s="902"/>
      <c r="R41" s="636"/>
      <c r="S41" s="387"/>
      <c r="T41" s="388">
        <v>0.59375</v>
      </c>
      <c r="U41" s="388">
        <v>9.375E-2</v>
      </c>
      <c r="V41" s="388">
        <v>0.25</v>
      </c>
      <c r="W41" s="388">
        <v>6.25E-2</v>
      </c>
      <c r="X41" s="389">
        <v>0</v>
      </c>
      <c r="Y41" s="390">
        <v>0.3125</v>
      </c>
      <c r="Z41" s="391"/>
      <c r="AA41" s="391"/>
      <c r="AB41" s="31"/>
      <c r="AC41" s="255"/>
    </row>
    <row r="42" spans="1:29" ht="15" customHeight="1" x14ac:dyDescent="0.2">
      <c r="A42" s="255"/>
      <c r="C42" s="833"/>
      <c r="D42" s="902" t="s">
        <v>13</v>
      </c>
      <c r="E42" s="654">
        <v>36</v>
      </c>
      <c r="F42" s="39">
        <v>36</v>
      </c>
      <c r="G42" s="40">
        <v>12</v>
      </c>
      <c r="H42" s="40">
        <v>10</v>
      </c>
      <c r="I42" s="40">
        <v>10</v>
      </c>
      <c r="J42" s="40">
        <v>3</v>
      </c>
      <c r="K42" s="392">
        <v>1</v>
      </c>
      <c r="L42" s="393">
        <v>14</v>
      </c>
      <c r="M42" s="394">
        <v>0</v>
      </c>
      <c r="N42" s="394">
        <v>0</v>
      </c>
      <c r="P42" s="833"/>
      <c r="Q42" s="902" t="s">
        <v>13</v>
      </c>
      <c r="R42" s="654">
        <v>29</v>
      </c>
      <c r="S42" s="39">
        <v>23</v>
      </c>
      <c r="T42" s="40">
        <v>6</v>
      </c>
      <c r="U42" s="40">
        <v>9</v>
      </c>
      <c r="V42" s="40">
        <v>6</v>
      </c>
      <c r="W42" s="40">
        <v>1</v>
      </c>
      <c r="X42" s="392">
        <v>1</v>
      </c>
      <c r="Y42" s="393">
        <v>8</v>
      </c>
      <c r="Z42" s="394">
        <v>5</v>
      </c>
      <c r="AA42" s="394">
        <v>1</v>
      </c>
      <c r="AC42" s="255"/>
    </row>
    <row r="43" spans="1:29" ht="15" customHeight="1" x14ac:dyDescent="0.2">
      <c r="A43" s="255"/>
      <c r="B43" s="31"/>
      <c r="C43" s="833"/>
      <c r="D43" s="902"/>
      <c r="E43" s="348"/>
      <c r="F43" s="382">
        <v>1</v>
      </c>
      <c r="G43" s="383">
        <v>0.33333333333333331</v>
      </c>
      <c r="H43" s="383">
        <v>0.27777777777777779</v>
      </c>
      <c r="I43" s="383">
        <v>0.27777777777777779</v>
      </c>
      <c r="J43" s="383">
        <v>8.3333333333333329E-2</v>
      </c>
      <c r="K43" s="384">
        <v>2.7777777777777776E-2</v>
      </c>
      <c r="L43" s="385">
        <v>0.3888888888888889</v>
      </c>
      <c r="M43" s="386">
        <v>0</v>
      </c>
      <c r="N43" s="386">
        <v>0</v>
      </c>
      <c r="P43" s="833"/>
      <c r="Q43" s="902"/>
      <c r="R43" s="348"/>
      <c r="S43" s="382">
        <v>0.7931034482758621</v>
      </c>
      <c r="T43" s="383">
        <v>0.20689655172413793</v>
      </c>
      <c r="U43" s="383">
        <v>0.31034482758620691</v>
      </c>
      <c r="V43" s="383">
        <v>0.20689655172413793</v>
      </c>
      <c r="W43" s="383">
        <v>3.4482758620689655E-2</v>
      </c>
      <c r="X43" s="384">
        <v>3.4482758620689655E-2</v>
      </c>
      <c r="Y43" s="385">
        <v>0.27586206896551724</v>
      </c>
      <c r="Z43" s="386">
        <v>0.17241379310344829</v>
      </c>
      <c r="AA43" s="386">
        <v>3.4482758620689655E-2</v>
      </c>
      <c r="AB43" s="31"/>
      <c r="AC43" s="255"/>
    </row>
    <row r="44" spans="1:29" ht="15" customHeight="1" x14ac:dyDescent="0.2">
      <c r="A44" s="255"/>
      <c r="B44" s="31"/>
      <c r="C44" s="833"/>
      <c r="D44" s="902"/>
      <c r="E44" s="636"/>
      <c r="F44" s="387"/>
      <c r="G44" s="388">
        <v>0.33333333333333331</v>
      </c>
      <c r="H44" s="388">
        <v>0.27777777777777779</v>
      </c>
      <c r="I44" s="388">
        <v>0.27777777777777779</v>
      </c>
      <c r="J44" s="388">
        <v>8.3333333333333329E-2</v>
      </c>
      <c r="K44" s="389">
        <v>2.7777777777777776E-2</v>
      </c>
      <c r="L44" s="390">
        <v>0.3888888888888889</v>
      </c>
      <c r="M44" s="391"/>
      <c r="N44" s="391"/>
      <c r="P44" s="833"/>
      <c r="Q44" s="902"/>
      <c r="R44" s="636"/>
      <c r="S44" s="387"/>
      <c r="T44" s="388">
        <v>0.2608695652173913</v>
      </c>
      <c r="U44" s="388">
        <v>0.39130434782608697</v>
      </c>
      <c r="V44" s="388">
        <v>0.2608695652173913</v>
      </c>
      <c r="W44" s="388">
        <v>4.3478260869565216E-2</v>
      </c>
      <c r="X44" s="389">
        <v>4.3478260869565216E-2</v>
      </c>
      <c r="Y44" s="390">
        <v>0.34782608695652173</v>
      </c>
      <c r="Z44" s="391"/>
      <c r="AA44" s="391"/>
      <c r="AB44" s="31"/>
      <c r="AC44" s="255"/>
    </row>
    <row r="45" spans="1:29" ht="15" customHeight="1" x14ac:dyDescent="0.2">
      <c r="A45" s="255"/>
      <c r="C45" s="833"/>
      <c r="D45" s="902" t="s">
        <v>14</v>
      </c>
      <c r="E45" s="654">
        <v>28</v>
      </c>
      <c r="F45" s="39">
        <v>28</v>
      </c>
      <c r="G45" s="40">
        <v>9</v>
      </c>
      <c r="H45" s="40">
        <v>13</v>
      </c>
      <c r="I45" s="40">
        <v>6</v>
      </c>
      <c r="J45" s="40">
        <v>0</v>
      </c>
      <c r="K45" s="392">
        <v>0</v>
      </c>
      <c r="L45" s="393">
        <v>6</v>
      </c>
      <c r="M45" s="394">
        <v>0</v>
      </c>
      <c r="N45" s="394">
        <v>0</v>
      </c>
      <c r="P45" s="833"/>
      <c r="Q45" s="902" t="s">
        <v>14</v>
      </c>
      <c r="R45" s="654">
        <v>26</v>
      </c>
      <c r="S45" s="39">
        <v>24</v>
      </c>
      <c r="T45" s="40">
        <v>7</v>
      </c>
      <c r="U45" s="40">
        <v>12</v>
      </c>
      <c r="V45" s="40">
        <v>5</v>
      </c>
      <c r="W45" s="40"/>
      <c r="X45" s="392"/>
      <c r="Y45" s="393">
        <v>5</v>
      </c>
      <c r="Z45" s="394">
        <v>1</v>
      </c>
      <c r="AA45" s="394">
        <v>1</v>
      </c>
      <c r="AC45" s="255"/>
    </row>
    <row r="46" spans="1:29" ht="15" customHeight="1" x14ac:dyDescent="0.2">
      <c r="A46" s="255"/>
      <c r="B46" s="31"/>
      <c r="C46" s="833"/>
      <c r="D46" s="854"/>
      <c r="E46" s="348"/>
      <c r="F46" s="382">
        <v>1</v>
      </c>
      <c r="G46" s="383">
        <v>0.32142857142857145</v>
      </c>
      <c r="H46" s="383">
        <v>0.4642857142857143</v>
      </c>
      <c r="I46" s="383">
        <v>0.21428571428571427</v>
      </c>
      <c r="J46" s="383">
        <v>0</v>
      </c>
      <c r="K46" s="384">
        <v>0</v>
      </c>
      <c r="L46" s="385">
        <v>0.21428571428571427</v>
      </c>
      <c r="M46" s="386">
        <v>0</v>
      </c>
      <c r="N46" s="386">
        <v>0</v>
      </c>
      <c r="P46" s="833"/>
      <c r="Q46" s="854"/>
      <c r="R46" s="348"/>
      <c r="S46" s="382">
        <v>0.92307692307692313</v>
      </c>
      <c r="T46" s="383">
        <v>0.26923076923076922</v>
      </c>
      <c r="U46" s="383">
        <v>0.46153846153846156</v>
      </c>
      <c r="V46" s="383">
        <v>0.19230769230769232</v>
      </c>
      <c r="W46" s="383">
        <v>0</v>
      </c>
      <c r="X46" s="384">
        <v>0</v>
      </c>
      <c r="Y46" s="385">
        <v>0.19230769230769232</v>
      </c>
      <c r="Z46" s="386">
        <v>3.8461538461538464E-2</v>
      </c>
      <c r="AA46" s="386">
        <v>3.8461538461538464E-2</v>
      </c>
      <c r="AB46" s="31"/>
      <c r="AC46" s="255"/>
    </row>
    <row r="47" spans="1:29" ht="15" customHeight="1" x14ac:dyDescent="0.2">
      <c r="A47" s="255"/>
      <c r="B47" s="31"/>
      <c r="C47" s="833"/>
      <c r="D47" s="854"/>
      <c r="E47" s="636"/>
      <c r="F47" s="387"/>
      <c r="G47" s="388">
        <v>0.32142857142857145</v>
      </c>
      <c r="H47" s="388">
        <v>0.4642857142857143</v>
      </c>
      <c r="I47" s="388">
        <v>0.21428571428571427</v>
      </c>
      <c r="J47" s="388">
        <v>0</v>
      </c>
      <c r="K47" s="389">
        <v>0</v>
      </c>
      <c r="L47" s="390">
        <v>0.21428571428571427</v>
      </c>
      <c r="M47" s="391"/>
      <c r="N47" s="391"/>
      <c r="P47" s="833"/>
      <c r="Q47" s="854"/>
      <c r="R47" s="636"/>
      <c r="S47" s="387"/>
      <c r="T47" s="388">
        <v>0.29166666666666669</v>
      </c>
      <c r="U47" s="388">
        <v>0.5</v>
      </c>
      <c r="V47" s="388">
        <v>0.20833333333333334</v>
      </c>
      <c r="W47" s="388">
        <v>0</v>
      </c>
      <c r="X47" s="389">
        <v>0</v>
      </c>
      <c r="Y47" s="390">
        <v>0.20833333333333334</v>
      </c>
      <c r="Z47" s="391"/>
      <c r="AA47" s="391"/>
      <c r="AB47" s="31"/>
      <c r="AC47" s="255"/>
    </row>
    <row r="48" spans="1:29" ht="15" customHeight="1" x14ac:dyDescent="0.2">
      <c r="A48" s="255"/>
      <c r="C48" s="833"/>
      <c r="D48" s="902" t="s">
        <v>15</v>
      </c>
      <c r="E48" s="654">
        <v>37</v>
      </c>
      <c r="F48" s="39">
        <v>36</v>
      </c>
      <c r="G48" s="40">
        <v>7</v>
      </c>
      <c r="H48" s="40">
        <v>13</v>
      </c>
      <c r="I48" s="40">
        <v>7</v>
      </c>
      <c r="J48" s="40">
        <v>7</v>
      </c>
      <c r="K48" s="392">
        <v>2</v>
      </c>
      <c r="L48" s="393">
        <v>16</v>
      </c>
      <c r="M48" s="394">
        <v>0</v>
      </c>
      <c r="N48" s="394">
        <v>1</v>
      </c>
      <c r="P48" s="833"/>
      <c r="Q48" s="902" t="s">
        <v>15</v>
      </c>
      <c r="R48" s="654">
        <v>31</v>
      </c>
      <c r="S48" s="39">
        <v>30</v>
      </c>
      <c r="T48" s="40">
        <v>6</v>
      </c>
      <c r="U48" s="40">
        <v>13</v>
      </c>
      <c r="V48" s="40">
        <v>7</v>
      </c>
      <c r="W48" s="40">
        <v>3</v>
      </c>
      <c r="X48" s="392">
        <v>1</v>
      </c>
      <c r="Y48" s="393">
        <v>11</v>
      </c>
      <c r="Z48" s="394">
        <v>1</v>
      </c>
      <c r="AA48" s="394">
        <v>0</v>
      </c>
      <c r="AC48" s="255"/>
    </row>
    <row r="49" spans="1:29" ht="15" customHeight="1" x14ac:dyDescent="0.2">
      <c r="A49" s="255"/>
      <c r="B49" s="31"/>
      <c r="C49" s="833"/>
      <c r="D49" s="854"/>
      <c r="E49" s="348"/>
      <c r="F49" s="382">
        <v>0.97297297297297303</v>
      </c>
      <c r="G49" s="383">
        <v>0.1891891891891892</v>
      </c>
      <c r="H49" s="383">
        <v>0.35135135135135137</v>
      </c>
      <c r="I49" s="383">
        <v>0.1891891891891892</v>
      </c>
      <c r="J49" s="383">
        <v>0.1891891891891892</v>
      </c>
      <c r="K49" s="384">
        <v>5.4054054054054057E-2</v>
      </c>
      <c r="L49" s="385">
        <v>0.43243243243243246</v>
      </c>
      <c r="M49" s="386">
        <v>0</v>
      </c>
      <c r="N49" s="386">
        <v>2.7027027027027029E-2</v>
      </c>
      <c r="P49" s="833"/>
      <c r="Q49" s="854"/>
      <c r="R49" s="348"/>
      <c r="S49" s="382">
        <v>0.967741935483871</v>
      </c>
      <c r="T49" s="383">
        <v>0.19354838709677419</v>
      </c>
      <c r="U49" s="383">
        <v>0.41935483870967744</v>
      </c>
      <c r="V49" s="383">
        <v>0.22580645161290322</v>
      </c>
      <c r="W49" s="383">
        <v>9.6774193548387094E-2</v>
      </c>
      <c r="X49" s="384">
        <v>3.2258064516129031E-2</v>
      </c>
      <c r="Y49" s="385">
        <v>0.35483870967741937</v>
      </c>
      <c r="Z49" s="386">
        <v>3.2258064516129031E-2</v>
      </c>
      <c r="AA49" s="386">
        <v>0</v>
      </c>
      <c r="AB49" s="31"/>
      <c r="AC49" s="255"/>
    </row>
    <row r="50" spans="1:29" ht="15" customHeight="1" thickBot="1" x14ac:dyDescent="0.25">
      <c r="A50" s="255"/>
      <c r="B50" s="31"/>
      <c r="C50" s="833"/>
      <c r="D50" s="903"/>
      <c r="E50" s="637"/>
      <c r="F50" s="400"/>
      <c r="G50" s="401">
        <v>0.19444444444444445</v>
      </c>
      <c r="H50" s="401">
        <v>0.3611111111111111</v>
      </c>
      <c r="I50" s="401">
        <v>0.19444444444444445</v>
      </c>
      <c r="J50" s="401">
        <v>0.19444444444444445</v>
      </c>
      <c r="K50" s="402">
        <v>5.5555555555555552E-2</v>
      </c>
      <c r="L50" s="403">
        <v>0.44444444444444442</v>
      </c>
      <c r="M50" s="404"/>
      <c r="N50" s="404"/>
      <c r="P50" s="833"/>
      <c r="Q50" s="903"/>
      <c r="R50" s="637"/>
      <c r="S50" s="400"/>
      <c r="T50" s="401">
        <v>0.2</v>
      </c>
      <c r="U50" s="401">
        <v>0.43333333333333335</v>
      </c>
      <c r="V50" s="401">
        <v>0.23333333333333334</v>
      </c>
      <c r="W50" s="401">
        <v>0.1</v>
      </c>
      <c r="X50" s="402">
        <v>3.3333333333333333E-2</v>
      </c>
      <c r="Y50" s="403">
        <v>0.36666666666666664</v>
      </c>
      <c r="Z50" s="404"/>
      <c r="AA50" s="404"/>
      <c r="AB50" s="31"/>
      <c r="AC50" s="255"/>
    </row>
    <row r="51" spans="1:29" ht="15" customHeight="1" thickTop="1" x14ac:dyDescent="0.2">
      <c r="A51" s="255"/>
      <c r="C51" s="833"/>
      <c r="D51" s="536" t="s">
        <v>16</v>
      </c>
      <c r="E51" s="638">
        <v>281</v>
      </c>
      <c r="F51" s="41">
        <v>237</v>
      </c>
      <c r="G51" s="42">
        <v>122</v>
      </c>
      <c r="H51" s="42">
        <v>55</v>
      </c>
      <c r="I51" s="42">
        <v>51</v>
      </c>
      <c r="J51" s="42">
        <v>8</v>
      </c>
      <c r="K51" s="379">
        <v>1</v>
      </c>
      <c r="L51" s="380">
        <v>60</v>
      </c>
      <c r="M51" s="381">
        <v>38</v>
      </c>
      <c r="N51" s="381">
        <v>6</v>
      </c>
      <c r="P51" s="833"/>
      <c r="Q51" s="30" t="s">
        <v>16</v>
      </c>
      <c r="R51" s="638">
        <v>215</v>
      </c>
      <c r="S51" s="41">
        <v>133</v>
      </c>
      <c r="T51" s="42">
        <v>59</v>
      </c>
      <c r="U51" s="42">
        <v>41</v>
      </c>
      <c r="V51" s="42">
        <v>29</v>
      </c>
      <c r="W51" s="42">
        <v>3</v>
      </c>
      <c r="X51" s="379">
        <v>1</v>
      </c>
      <c r="Y51" s="380">
        <v>33</v>
      </c>
      <c r="Z51" s="381">
        <v>51</v>
      </c>
      <c r="AA51" s="381">
        <v>31</v>
      </c>
      <c r="AC51" s="255"/>
    </row>
    <row r="52" spans="1:29" ht="15" customHeight="1" x14ac:dyDescent="0.2">
      <c r="A52" s="255"/>
      <c r="B52" s="31"/>
      <c r="C52" s="833"/>
      <c r="D52" s="534" t="s">
        <v>17</v>
      </c>
      <c r="E52" s="348"/>
      <c r="F52" s="382">
        <v>0.84341637010676151</v>
      </c>
      <c r="G52" s="383">
        <v>0.43416370106761565</v>
      </c>
      <c r="H52" s="383">
        <v>0.19572953736654805</v>
      </c>
      <c r="I52" s="383">
        <v>0.18149466192170818</v>
      </c>
      <c r="J52" s="383">
        <v>2.8469750889679714E-2</v>
      </c>
      <c r="K52" s="384">
        <v>3.5587188612099642E-3</v>
      </c>
      <c r="L52" s="385">
        <v>0.21352313167259787</v>
      </c>
      <c r="M52" s="386">
        <v>0.13523131672597866</v>
      </c>
      <c r="N52" s="386">
        <v>2.1352313167259787E-2</v>
      </c>
      <c r="P52" s="833"/>
      <c r="Q52" s="28" t="s">
        <v>17</v>
      </c>
      <c r="R52" s="348"/>
      <c r="S52" s="382">
        <v>0.61860465116279073</v>
      </c>
      <c r="T52" s="383">
        <v>0.2744186046511628</v>
      </c>
      <c r="U52" s="383">
        <v>0.19069767441860466</v>
      </c>
      <c r="V52" s="383">
        <v>0.13488372093023257</v>
      </c>
      <c r="W52" s="383">
        <v>1.3953488372093023E-2</v>
      </c>
      <c r="X52" s="384">
        <v>4.6511627906976744E-3</v>
      </c>
      <c r="Y52" s="385">
        <v>0.15348837209302327</v>
      </c>
      <c r="Z52" s="386">
        <v>0.23720930232558141</v>
      </c>
      <c r="AA52" s="386">
        <v>0.14418604651162792</v>
      </c>
      <c r="AB52" s="31"/>
      <c r="AC52" s="255"/>
    </row>
    <row r="53" spans="1:29" ht="15" customHeight="1" x14ac:dyDescent="0.2">
      <c r="A53" s="255"/>
      <c r="B53" s="31"/>
      <c r="C53" s="833"/>
      <c r="D53" s="535"/>
      <c r="E53" s="636"/>
      <c r="F53" s="405"/>
      <c r="G53" s="406">
        <v>0.51476793248945152</v>
      </c>
      <c r="H53" s="406">
        <v>0.2320675105485232</v>
      </c>
      <c r="I53" s="406">
        <v>0.21518987341772153</v>
      </c>
      <c r="J53" s="406">
        <v>3.3755274261603373E-2</v>
      </c>
      <c r="K53" s="407">
        <v>4.2194092827004216E-3</v>
      </c>
      <c r="L53" s="408">
        <v>0.25316455696202533</v>
      </c>
      <c r="M53" s="409"/>
      <c r="N53" s="409"/>
      <c r="P53" s="833"/>
      <c r="Q53" s="6"/>
      <c r="R53" s="636"/>
      <c r="S53" s="405"/>
      <c r="T53" s="406">
        <v>0.44360902255639095</v>
      </c>
      <c r="U53" s="406">
        <v>0.30827067669172931</v>
      </c>
      <c r="V53" s="406">
        <v>0.21804511278195488</v>
      </c>
      <c r="W53" s="406">
        <v>2.2556390977443608E-2</v>
      </c>
      <c r="X53" s="407">
        <v>7.5187969924812026E-3</v>
      </c>
      <c r="Y53" s="408">
        <v>0.24812030075187969</v>
      </c>
      <c r="Z53" s="409"/>
      <c r="AA53" s="409"/>
      <c r="AB53" s="31"/>
      <c r="AC53" s="255"/>
    </row>
    <row r="54" spans="1:29" ht="15" customHeight="1" x14ac:dyDescent="0.2">
      <c r="A54" s="255"/>
      <c r="C54" s="833"/>
      <c r="D54" s="537" t="s">
        <v>16</v>
      </c>
      <c r="E54" s="638">
        <v>152</v>
      </c>
      <c r="F54" s="41">
        <v>143</v>
      </c>
      <c r="G54" s="42">
        <v>54</v>
      </c>
      <c r="H54" s="42">
        <v>42</v>
      </c>
      <c r="I54" s="42">
        <v>32</v>
      </c>
      <c r="J54" s="42">
        <v>12</v>
      </c>
      <c r="K54" s="379">
        <v>3</v>
      </c>
      <c r="L54" s="380">
        <v>47</v>
      </c>
      <c r="M54" s="381">
        <v>8</v>
      </c>
      <c r="N54" s="381">
        <v>1</v>
      </c>
      <c r="P54" s="833"/>
      <c r="Q54" s="5" t="s">
        <v>16</v>
      </c>
      <c r="R54" s="638">
        <v>130</v>
      </c>
      <c r="S54" s="41">
        <v>109</v>
      </c>
      <c r="T54" s="42">
        <v>38</v>
      </c>
      <c r="U54" s="42">
        <v>37</v>
      </c>
      <c r="V54" s="42">
        <v>26</v>
      </c>
      <c r="W54" s="42">
        <v>6</v>
      </c>
      <c r="X54" s="379">
        <v>2</v>
      </c>
      <c r="Y54" s="380">
        <v>34</v>
      </c>
      <c r="Z54" s="381">
        <v>15</v>
      </c>
      <c r="AA54" s="381">
        <v>6</v>
      </c>
      <c r="AC54" s="255"/>
    </row>
    <row r="55" spans="1:29" ht="15" customHeight="1" x14ac:dyDescent="0.2">
      <c r="A55" s="255"/>
      <c r="B55" s="31"/>
      <c r="C55" s="833"/>
      <c r="D55" s="534" t="s">
        <v>18</v>
      </c>
      <c r="E55" s="348"/>
      <c r="F55" s="382">
        <v>0.94078947368421051</v>
      </c>
      <c r="G55" s="383">
        <v>0.35526315789473684</v>
      </c>
      <c r="H55" s="383">
        <v>0.27631578947368424</v>
      </c>
      <c r="I55" s="383">
        <v>0.21052631578947367</v>
      </c>
      <c r="J55" s="383">
        <v>7.8947368421052627E-2</v>
      </c>
      <c r="K55" s="384">
        <v>1.9736842105263157E-2</v>
      </c>
      <c r="L55" s="385">
        <v>0.30921052631578949</v>
      </c>
      <c r="M55" s="386">
        <v>5.2631578947368418E-2</v>
      </c>
      <c r="N55" s="386">
        <v>6.5789473684210523E-3</v>
      </c>
      <c r="P55" s="833"/>
      <c r="Q55" s="28" t="s">
        <v>18</v>
      </c>
      <c r="R55" s="348"/>
      <c r="S55" s="382">
        <v>0.83846153846153848</v>
      </c>
      <c r="T55" s="383">
        <v>0.29230769230769232</v>
      </c>
      <c r="U55" s="383">
        <v>0.2846153846153846</v>
      </c>
      <c r="V55" s="383">
        <v>0.2</v>
      </c>
      <c r="W55" s="383">
        <v>4.6153846153846156E-2</v>
      </c>
      <c r="X55" s="384">
        <v>1.5384615384615385E-2</v>
      </c>
      <c r="Y55" s="385">
        <v>0.26153846153846155</v>
      </c>
      <c r="Z55" s="386">
        <v>0.11538461538461539</v>
      </c>
      <c r="AA55" s="386">
        <v>4.6153846153846156E-2</v>
      </c>
      <c r="AB55" s="31"/>
      <c r="AC55" s="255"/>
    </row>
    <row r="56" spans="1:29" ht="15" customHeight="1" thickBot="1" x14ac:dyDescent="0.25">
      <c r="A56" s="255"/>
      <c r="B56" s="31"/>
      <c r="C56" s="834"/>
      <c r="D56" s="535"/>
      <c r="E56" s="636"/>
      <c r="F56" s="410"/>
      <c r="G56" s="411">
        <v>0.3776223776223776</v>
      </c>
      <c r="H56" s="411">
        <v>0.2937062937062937</v>
      </c>
      <c r="I56" s="411">
        <v>0.22377622377622378</v>
      </c>
      <c r="J56" s="411">
        <v>8.3916083916083919E-2</v>
      </c>
      <c r="K56" s="412">
        <v>2.097902097902098E-2</v>
      </c>
      <c r="L56" s="413">
        <v>0.32867132867132864</v>
      </c>
      <c r="M56" s="414"/>
      <c r="N56" s="414"/>
      <c r="P56" s="834"/>
      <c r="Q56" s="6"/>
      <c r="R56" s="636"/>
      <c r="S56" s="410"/>
      <c r="T56" s="411">
        <v>0.34862385321100919</v>
      </c>
      <c r="U56" s="411">
        <v>0.33944954128440369</v>
      </c>
      <c r="V56" s="411">
        <v>0.23853211009174313</v>
      </c>
      <c r="W56" s="411">
        <v>5.5045871559633031E-2</v>
      </c>
      <c r="X56" s="412">
        <v>1.834862385321101E-2</v>
      </c>
      <c r="Y56" s="413">
        <v>0.31192660550458717</v>
      </c>
      <c r="Z56" s="414"/>
      <c r="AA56" s="414"/>
      <c r="AB56" s="31"/>
      <c r="AC56" s="255"/>
    </row>
    <row r="57" spans="1:29" ht="6.75" customHeight="1" x14ac:dyDescent="0.2">
      <c r="D57" s="13"/>
      <c r="E57" s="14"/>
      <c r="F57" s="11"/>
      <c r="G57" s="11"/>
      <c r="H57" s="11"/>
      <c r="I57" s="11"/>
      <c r="J57" s="11"/>
      <c r="K57" s="11"/>
      <c r="L57" s="11"/>
      <c r="M57" s="11"/>
      <c r="N57" s="11"/>
      <c r="Q57" s="13"/>
      <c r="R57" s="14"/>
      <c r="S57" s="11"/>
      <c r="T57" s="11"/>
      <c r="U57" s="11"/>
      <c r="V57" s="11"/>
      <c r="W57" s="11"/>
      <c r="X57" s="11"/>
      <c r="Y57" s="11"/>
      <c r="Z57" s="11"/>
      <c r="AA57" s="11"/>
    </row>
    <row r="59" spans="1:29" x14ac:dyDescent="0.2">
      <c r="C59" s="31"/>
      <c r="F59" s="72"/>
      <c r="G59" s="72"/>
      <c r="H59" s="72"/>
      <c r="I59" s="72"/>
      <c r="J59" s="72"/>
      <c r="K59" s="72"/>
      <c r="L59" s="72"/>
      <c r="M59" s="72"/>
      <c r="N59" s="72"/>
      <c r="S59" s="72"/>
      <c r="T59" s="72"/>
      <c r="U59" s="72"/>
      <c r="V59" s="72"/>
      <c r="W59" s="72"/>
      <c r="X59" s="72"/>
      <c r="Y59" s="72"/>
      <c r="Z59" s="72"/>
      <c r="AA59" s="72"/>
    </row>
    <row r="60" spans="1:29" x14ac:dyDescent="0.2">
      <c r="C60" s="31"/>
      <c r="F60" s="72"/>
      <c r="G60" s="72"/>
      <c r="H60" s="72"/>
      <c r="I60" s="72"/>
      <c r="J60" s="72"/>
      <c r="K60" s="72"/>
      <c r="L60" s="72"/>
      <c r="M60" s="72"/>
      <c r="N60" s="72"/>
      <c r="S60" s="72"/>
      <c r="T60" s="72"/>
      <c r="U60" s="72"/>
      <c r="V60" s="72"/>
      <c r="W60" s="72"/>
      <c r="X60" s="72"/>
      <c r="Y60" s="72"/>
      <c r="Z60" s="72"/>
      <c r="AA60" s="72"/>
    </row>
    <row r="61" spans="1:29" x14ac:dyDescent="0.2">
      <c r="C61" s="16"/>
      <c r="F61" s="72"/>
      <c r="G61" s="72"/>
      <c r="H61" s="72"/>
      <c r="I61" s="72"/>
      <c r="J61" s="72"/>
      <c r="K61" s="72"/>
      <c r="L61" s="72"/>
      <c r="M61" s="72"/>
      <c r="N61" s="72"/>
      <c r="S61" s="72"/>
      <c r="T61" s="72"/>
      <c r="U61" s="72"/>
      <c r="V61" s="72"/>
      <c r="W61" s="72"/>
      <c r="X61" s="72"/>
      <c r="Y61" s="72"/>
      <c r="Z61" s="72"/>
      <c r="AA61" s="72"/>
    </row>
    <row r="62" spans="1:29" x14ac:dyDescent="0.2"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R62" s="74"/>
      <c r="S62" s="74"/>
      <c r="T62" s="74"/>
      <c r="U62" s="74"/>
      <c r="V62" s="74"/>
      <c r="W62" s="74"/>
      <c r="X62" s="74"/>
      <c r="Y62" s="74"/>
      <c r="Z62" s="74"/>
      <c r="AA62" s="74"/>
    </row>
    <row r="63" spans="1:29" x14ac:dyDescent="0.2"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5" spans="3:27" x14ac:dyDescent="0.2">
      <c r="C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</row>
    <row r="66" spans="3:27" x14ac:dyDescent="0.2"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</row>
    <row r="67" spans="3:27" x14ac:dyDescent="0.2"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</row>
    <row r="68" spans="3:27" x14ac:dyDescent="0.2"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</row>
    <row r="69" spans="3:27" x14ac:dyDescent="0.2"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</row>
    <row r="70" spans="3:27" x14ac:dyDescent="0.2"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</row>
  </sheetData>
  <mergeCells count="44">
    <mergeCell ref="C15:C32"/>
    <mergeCell ref="C33:C56"/>
    <mergeCell ref="D42:D44"/>
    <mergeCell ref="D45:D47"/>
    <mergeCell ref="D15:D17"/>
    <mergeCell ref="D39:D41"/>
    <mergeCell ref="D24:D26"/>
    <mergeCell ref="D27:D29"/>
    <mergeCell ref="L10:L11"/>
    <mergeCell ref="F9:F11"/>
    <mergeCell ref="G10:G11"/>
    <mergeCell ref="C12:D14"/>
    <mergeCell ref="H10:H11"/>
    <mergeCell ref="N9:N11"/>
    <mergeCell ref="R9:R11"/>
    <mergeCell ref="S9:S11"/>
    <mergeCell ref="D48:D50"/>
    <mergeCell ref="D33:D35"/>
    <mergeCell ref="D36:D38"/>
    <mergeCell ref="D18:D20"/>
    <mergeCell ref="D21:D23"/>
    <mergeCell ref="D30:D32"/>
    <mergeCell ref="Q30:Q32"/>
    <mergeCell ref="M9:M11"/>
    <mergeCell ref="P33:P56"/>
    <mergeCell ref="Q33:Q35"/>
    <mergeCell ref="Q36:Q38"/>
    <mergeCell ref="Q39:Q41"/>
    <mergeCell ref="E9:E11"/>
    <mergeCell ref="AA9:AA11"/>
    <mergeCell ref="Q15:Q17"/>
    <mergeCell ref="Q18:Q20"/>
    <mergeCell ref="T10:T11"/>
    <mergeCell ref="Y10:Y11"/>
    <mergeCell ref="P12:Q14"/>
    <mergeCell ref="P15:P32"/>
    <mergeCell ref="Q21:Q23"/>
    <mergeCell ref="U10:U11"/>
    <mergeCell ref="Q24:Q26"/>
    <mergeCell ref="Q42:Q44"/>
    <mergeCell ref="Q45:Q47"/>
    <mergeCell ref="Q48:Q50"/>
    <mergeCell ref="Q27:Q29"/>
    <mergeCell ref="Z9:Z11"/>
  </mergeCells>
  <phoneticPr fontId="2"/>
  <pageMargins left="1.299212598425197" right="0.6692913385826772" top="0.74803149606299213" bottom="0.35433070866141736" header="0.19685039370078741" footer="0.19685039370078741"/>
  <pageSetup paperSize="9" scale="90" firstPageNumber="26" orientation="portrait" r:id="rId1"/>
  <headerFooter alignWithMargins="0"/>
  <colBreaks count="1" manualBreakCount="1">
    <brk id="14" min="1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1"/>
  <dimension ref="B2:AC60"/>
  <sheetViews>
    <sheetView view="pageBreakPreview" zoomScaleNormal="100" zoomScaleSheetLayoutView="100" workbookViewId="0"/>
  </sheetViews>
  <sheetFormatPr defaultColWidth="9" defaultRowHeight="23.4" x14ac:dyDescent="0.3"/>
  <cols>
    <col min="1" max="1" width="4.6640625" style="1" customWidth="1"/>
    <col min="2" max="2" width="4" style="1" customWidth="1"/>
    <col min="3" max="3" width="4.6640625" style="1" customWidth="1"/>
    <col min="4" max="4" width="19.33203125" style="1" customWidth="1"/>
    <col min="5" max="6" width="9.6640625" style="1" customWidth="1"/>
    <col min="7" max="10" width="9" style="1"/>
    <col min="11" max="11" width="9.6640625" style="1" bestFit="1" customWidth="1"/>
    <col min="12" max="13" width="9" style="16"/>
    <col min="14" max="14" width="10.6640625" style="16" bestFit="1" customWidth="1"/>
    <col min="15" max="16" width="9" style="16"/>
    <col min="17" max="21" width="9" style="1"/>
    <col min="22" max="23" width="9" style="16"/>
    <col min="24" max="24" width="9" style="1"/>
    <col min="25" max="25" width="6" style="1" customWidth="1"/>
    <col min="26" max="26" width="9" style="1"/>
    <col min="27" max="27" width="9" style="416"/>
    <col min="28" max="28" width="9" style="1"/>
    <col min="29" max="29" width="9" style="639"/>
    <col min="30" max="16384" width="9" style="1"/>
  </cols>
  <sheetData>
    <row r="2" spans="2:25" x14ac:dyDescent="0.3">
      <c r="B2" s="20" t="s">
        <v>258</v>
      </c>
    </row>
    <row r="4" spans="2:25" x14ac:dyDescent="0.3">
      <c r="R4" s="29" t="s">
        <v>88</v>
      </c>
    </row>
    <row r="5" spans="2:25" x14ac:dyDescent="0.3">
      <c r="R5" s="29" t="s">
        <v>89</v>
      </c>
    </row>
    <row r="6" spans="2:25" ht="13.5" customHeight="1" thickBot="1" x14ac:dyDescent="0.35">
      <c r="X6" s="2" t="s">
        <v>41</v>
      </c>
    </row>
    <row r="7" spans="2:25" ht="23.1" customHeight="1" x14ac:dyDescent="0.3">
      <c r="C7" s="215"/>
      <c r="D7" s="216"/>
      <c r="E7" s="931" t="s">
        <v>90</v>
      </c>
      <c r="F7" s="949" t="s">
        <v>91</v>
      </c>
      <c r="G7" s="943" t="s">
        <v>92</v>
      </c>
      <c r="H7" s="944"/>
      <c r="I7" s="944"/>
      <c r="J7" s="944"/>
      <c r="K7" s="944"/>
      <c r="L7" s="944"/>
      <c r="M7" s="945"/>
      <c r="N7" s="945"/>
      <c r="O7" s="946"/>
      <c r="P7" s="970" t="s">
        <v>93</v>
      </c>
      <c r="Q7" s="971"/>
      <c r="R7" s="971"/>
      <c r="S7" s="971"/>
      <c r="T7" s="971"/>
      <c r="U7" s="971"/>
      <c r="V7" s="971"/>
      <c r="W7" s="971"/>
      <c r="X7" s="972"/>
      <c r="Y7" s="16"/>
    </row>
    <row r="8" spans="2:25" ht="23.1" customHeight="1" x14ac:dyDescent="0.3">
      <c r="C8" s="217"/>
      <c r="D8" s="218"/>
      <c r="E8" s="932"/>
      <c r="F8" s="950"/>
      <c r="G8" s="976" t="s">
        <v>94</v>
      </c>
      <c r="H8" s="977"/>
      <c r="I8" s="978"/>
      <c r="J8" s="942" t="s">
        <v>95</v>
      </c>
      <c r="K8" s="942"/>
      <c r="L8" s="942"/>
      <c r="M8" s="939" t="s">
        <v>96</v>
      </c>
      <c r="N8" s="940"/>
      <c r="O8" s="941"/>
      <c r="P8" s="973" t="s">
        <v>97</v>
      </c>
      <c r="Q8" s="974"/>
      <c r="R8" s="975"/>
      <c r="S8" s="942" t="s">
        <v>95</v>
      </c>
      <c r="T8" s="942"/>
      <c r="U8" s="942"/>
      <c r="V8" s="939" t="s">
        <v>96</v>
      </c>
      <c r="W8" s="940"/>
      <c r="X8" s="941"/>
      <c r="Y8" s="16"/>
    </row>
    <row r="9" spans="2:25" ht="23.1" customHeight="1" x14ac:dyDescent="0.3">
      <c r="C9" s="219"/>
      <c r="D9" s="220"/>
      <c r="E9" s="933"/>
      <c r="F9" s="951"/>
      <c r="G9" s="221" t="s">
        <v>98</v>
      </c>
      <c r="H9" s="378" t="s">
        <v>99</v>
      </c>
      <c r="I9" s="378" t="s">
        <v>44</v>
      </c>
      <c r="J9" s="378" t="s">
        <v>98</v>
      </c>
      <c r="K9" s="378" t="s">
        <v>99</v>
      </c>
      <c r="L9" s="378" t="s">
        <v>44</v>
      </c>
      <c r="M9" s="378" t="s">
        <v>98</v>
      </c>
      <c r="N9" s="378" t="s">
        <v>99</v>
      </c>
      <c r="O9" s="222" t="s">
        <v>44</v>
      </c>
      <c r="P9" s="221" t="s">
        <v>98</v>
      </c>
      <c r="Q9" s="378" t="s">
        <v>99</v>
      </c>
      <c r="R9" s="378" t="s">
        <v>44</v>
      </c>
      <c r="S9" s="378" t="s">
        <v>98</v>
      </c>
      <c r="T9" s="378" t="s">
        <v>99</v>
      </c>
      <c r="U9" s="378" t="s">
        <v>44</v>
      </c>
      <c r="V9" s="378" t="s">
        <v>98</v>
      </c>
      <c r="W9" s="378" t="s">
        <v>99</v>
      </c>
      <c r="X9" s="222" t="s">
        <v>44</v>
      </c>
      <c r="Y9" s="16"/>
    </row>
    <row r="10" spans="2:25" ht="23.1" customHeight="1" x14ac:dyDescent="0.3">
      <c r="C10" s="986" t="s">
        <v>44</v>
      </c>
      <c r="D10" s="987"/>
      <c r="E10" s="934">
        <v>408</v>
      </c>
      <c r="F10" s="952">
        <v>304</v>
      </c>
      <c r="G10" s="964">
        <v>509</v>
      </c>
      <c r="H10" s="965">
        <v>32</v>
      </c>
      <c r="I10" s="979">
        <v>541</v>
      </c>
      <c r="J10" s="417">
        <v>83</v>
      </c>
      <c r="K10" s="417">
        <v>27</v>
      </c>
      <c r="L10" s="417">
        <v>110</v>
      </c>
      <c r="M10" s="417">
        <v>268</v>
      </c>
      <c r="N10" s="417">
        <v>1</v>
      </c>
      <c r="O10" s="418">
        <v>269</v>
      </c>
      <c r="P10" s="964">
        <v>502</v>
      </c>
      <c r="Q10" s="965">
        <v>89</v>
      </c>
      <c r="R10" s="965">
        <v>591</v>
      </c>
      <c r="S10" s="417">
        <v>465</v>
      </c>
      <c r="T10" s="417">
        <v>81</v>
      </c>
      <c r="U10" s="417">
        <v>546</v>
      </c>
      <c r="V10" s="417">
        <v>18</v>
      </c>
      <c r="W10" s="417">
        <v>2</v>
      </c>
      <c r="X10" s="418">
        <v>20</v>
      </c>
      <c r="Y10" s="16"/>
    </row>
    <row r="11" spans="2:25" ht="23.1" customHeight="1" thickBot="1" x14ac:dyDescent="0.35">
      <c r="C11" s="988"/>
      <c r="D11" s="989"/>
      <c r="E11" s="935"/>
      <c r="F11" s="953"/>
      <c r="G11" s="966"/>
      <c r="H11" s="967"/>
      <c r="I11" s="980"/>
      <c r="J11" s="419">
        <v>0.16306483300589392</v>
      </c>
      <c r="K11" s="419">
        <v>0.84375</v>
      </c>
      <c r="L11" s="419">
        <v>0.20332717190388169</v>
      </c>
      <c r="M11" s="419">
        <v>0.52652259332023577</v>
      </c>
      <c r="N11" s="420">
        <v>3.125E-2</v>
      </c>
      <c r="O11" s="421">
        <v>0.49722735674676527</v>
      </c>
      <c r="P11" s="966"/>
      <c r="Q11" s="967"/>
      <c r="R11" s="967"/>
      <c r="S11" s="419">
        <v>0.92629482071713143</v>
      </c>
      <c r="T11" s="419">
        <v>0.9101123595505618</v>
      </c>
      <c r="U11" s="419">
        <v>0.92385786802030456</v>
      </c>
      <c r="V11" s="419">
        <v>3.5856573705179286E-2</v>
      </c>
      <c r="W11" s="419">
        <v>2.247191011235955E-2</v>
      </c>
      <c r="X11" s="421">
        <v>3.3840947546531303E-2</v>
      </c>
      <c r="Y11" s="16"/>
    </row>
    <row r="12" spans="2:25" ht="23.1" customHeight="1" thickTop="1" x14ac:dyDescent="0.3">
      <c r="C12" s="981" t="s">
        <v>63</v>
      </c>
      <c r="D12" s="932" t="s">
        <v>46</v>
      </c>
      <c r="E12" s="936">
        <v>48</v>
      </c>
      <c r="F12" s="954">
        <v>14</v>
      </c>
      <c r="G12" s="960">
        <v>5</v>
      </c>
      <c r="H12" s="958">
        <v>0</v>
      </c>
      <c r="I12" s="958">
        <v>5</v>
      </c>
      <c r="J12" s="422">
        <v>0</v>
      </c>
      <c r="K12" s="423">
        <v>0</v>
      </c>
      <c r="L12" s="424">
        <v>0</v>
      </c>
      <c r="M12" s="424">
        <v>1</v>
      </c>
      <c r="N12" s="423">
        <v>0</v>
      </c>
      <c r="O12" s="425">
        <v>1</v>
      </c>
      <c r="P12" s="960">
        <v>3</v>
      </c>
      <c r="Q12" s="958">
        <v>0</v>
      </c>
      <c r="R12" s="958">
        <v>3</v>
      </c>
      <c r="S12" s="422">
        <v>3</v>
      </c>
      <c r="T12" s="422">
        <v>0</v>
      </c>
      <c r="U12" s="424">
        <v>3</v>
      </c>
      <c r="V12" s="424">
        <v>0</v>
      </c>
      <c r="W12" s="422">
        <v>0</v>
      </c>
      <c r="X12" s="425">
        <v>0</v>
      </c>
      <c r="Y12" s="16"/>
    </row>
    <row r="13" spans="2:25" ht="23.1" customHeight="1" x14ac:dyDescent="0.3">
      <c r="C13" s="982"/>
      <c r="D13" s="932"/>
      <c r="E13" s="937"/>
      <c r="F13" s="955"/>
      <c r="G13" s="961"/>
      <c r="H13" s="959"/>
      <c r="I13" s="959"/>
      <c r="J13" s="426">
        <v>0</v>
      </c>
      <c r="K13" s="427">
        <v>0</v>
      </c>
      <c r="L13" s="426">
        <v>0</v>
      </c>
      <c r="M13" s="426">
        <v>0.2</v>
      </c>
      <c r="N13" s="427" t="s">
        <v>285</v>
      </c>
      <c r="O13" s="428">
        <v>0.2</v>
      </c>
      <c r="P13" s="961"/>
      <c r="Q13" s="959"/>
      <c r="R13" s="959"/>
      <c r="S13" s="426">
        <v>1</v>
      </c>
      <c r="T13" s="427" t="s">
        <v>285</v>
      </c>
      <c r="U13" s="426">
        <v>1</v>
      </c>
      <c r="V13" s="426">
        <v>0</v>
      </c>
      <c r="W13" s="427" t="s">
        <v>285</v>
      </c>
      <c r="X13" s="428">
        <v>0</v>
      </c>
      <c r="Y13" s="16"/>
    </row>
    <row r="14" spans="2:25" ht="23.1" customHeight="1" x14ac:dyDescent="0.3">
      <c r="C14" s="982"/>
      <c r="D14" s="931" t="s">
        <v>47</v>
      </c>
      <c r="E14" s="938">
        <v>70</v>
      </c>
      <c r="F14" s="956">
        <v>53</v>
      </c>
      <c r="G14" s="964">
        <v>246</v>
      </c>
      <c r="H14" s="965">
        <v>30</v>
      </c>
      <c r="I14" s="965">
        <v>276</v>
      </c>
      <c r="J14" s="417">
        <v>38</v>
      </c>
      <c r="K14" s="423">
        <v>26</v>
      </c>
      <c r="L14" s="417">
        <v>64</v>
      </c>
      <c r="M14" s="422">
        <v>187</v>
      </c>
      <c r="N14" s="423">
        <v>1</v>
      </c>
      <c r="O14" s="425">
        <v>188</v>
      </c>
      <c r="P14" s="964">
        <v>53</v>
      </c>
      <c r="Q14" s="965">
        <v>32</v>
      </c>
      <c r="R14" s="965">
        <v>85</v>
      </c>
      <c r="S14" s="422">
        <v>45</v>
      </c>
      <c r="T14" s="422">
        <v>32</v>
      </c>
      <c r="U14" s="422">
        <v>77</v>
      </c>
      <c r="V14" s="417">
        <v>3</v>
      </c>
      <c r="W14" s="417">
        <v>0</v>
      </c>
      <c r="X14" s="418">
        <v>3</v>
      </c>
      <c r="Y14" s="16"/>
    </row>
    <row r="15" spans="2:25" ht="23.1" customHeight="1" x14ac:dyDescent="0.3">
      <c r="C15" s="982"/>
      <c r="D15" s="932"/>
      <c r="E15" s="937"/>
      <c r="F15" s="955"/>
      <c r="G15" s="961"/>
      <c r="H15" s="959"/>
      <c r="I15" s="959"/>
      <c r="J15" s="426">
        <v>0.15447154471544716</v>
      </c>
      <c r="K15" s="427">
        <v>0.8666666666666667</v>
      </c>
      <c r="L15" s="426">
        <v>0.2318840579710145</v>
      </c>
      <c r="M15" s="426">
        <v>0.76016260162601623</v>
      </c>
      <c r="N15" s="427">
        <v>3.3333333333333333E-2</v>
      </c>
      <c r="O15" s="428">
        <v>0.6811594202898551</v>
      </c>
      <c r="P15" s="961"/>
      <c r="Q15" s="959"/>
      <c r="R15" s="959"/>
      <c r="S15" s="426">
        <v>0.84905660377358494</v>
      </c>
      <c r="T15" s="426">
        <v>1</v>
      </c>
      <c r="U15" s="426">
        <v>0.90588235294117647</v>
      </c>
      <c r="V15" s="426">
        <v>5.6603773584905662E-2</v>
      </c>
      <c r="W15" s="426">
        <v>0</v>
      </c>
      <c r="X15" s="428">
        <v>3.5294117647058823E-2</v>
      </c>
      <c r="Y15" s="16"/>
    </row>
    <row r="16" spans="2:25" ht="23.1" customHeight="1" x14ac:dyDescent="0.3">
      <c r="C16" s="982"/>
      <c r="D16" s="931" t="s">
        <v>64</v>
      </c>
      <c r="E16" s="938">
        <v>24</v>
      </c>
      <c r="F16" s="956">
        <v>14</v>
      </c>
      <c r="G16" s="964">
        <v>73</v>
      </c>
      <c r="H16" s="958">
        <v>0</v>
      </c>
      <c r="I16" s="965">
        <v>73</v>
      </c>
      <c r="J16" s="417">
        <v>2</v>
      </c>
      <c r="K16" s="417">
        <v>0</v>
      </c>
      <c r="L16" s="417">
        <v>2</v>
      </c>
      <c r="M16" s="422">
        <v>48</v>
      </c>
      <c r="N16" s="417">
        <v>0</v>
      </c>
      <c r="O16" s="425">
        <v>48</v>
      </c>
      <c r="P16" s="964">
        <v>9</v>
      </c>
      <c r="Q16" s="965">
        <v>0</v>
      </c>
      <c r="R16" s="965">
        <v>9</v>
      </c>
      <c r="S16" s="422">
        <v>8</v>
      </c>
      <c r="T16" s="422">
        <v>0</v>
      </c>
      <c r="U16" s="422">
        <v>8</v>
      </c>
      <c r="V16" s="417">
        <v>1</v>
      </c>
      <c r="W16" s="417">
        <v>0</v>
      </c>
      <c r="X16" s="418">
        <v>1</v>
      </c>
      <c r="Y16" s="16"/>
    </row>
    <row r="17" spans="3:25" ht="23.1" customHeight="1" x14ac:dyDescent="0.3">
      <c r="C17" s="982"/>
      <c r="D17" s="932"/>
      <c r="E17" s="937"/>
      <c r="F17" s="955"/>
      <c r="G17" s="961"/>
      <c r="H17" s="959"/>
      <c r="I17" s="959"/>
      <c r="J17" s="426">
        <v>2.7397260273972601E-2</v>
      </c>
      <c r="K17" s="427" t="s">
        <v>285</v>
      </c>
      <c r="L17" s="426">
        <v>2.7397260273972601E-2</v>
      </c>
      <c r="M17" s="426">
        <v>0.65753424657534243</v>
      </c>
      <c r="N17" s="427" t="s">
        <v>285</v>
      </c>
      <c r="O17" s="428">
        <v>0.65753424657534243</v>
      </c>
      <c r="P17" s="961"/>
      <c r="Q17" s="959"/>
      <c r="R17" s="959"/>
      <c r="S17" s="426">
        <v>0.88888888888888884</v>
      </c>
      <c r="T17" s="426" t="s">
        <v>285</v>
      </c>
      <c r="U17" s="426">
        <v>0.88888888888888884</v>
      </c>
      <c r="V17" s="426">
        <v>0.1111111111111111</v>
      </c>
      <c r="W17" s="426" t="s">
        <v>285</v>
      </c>
      <c r="X17" s="428">
        <v>0.1111111111111111</v>
      </c>
      <c r="Y17" s="16"/>
    </row>
    <row r="18" spans="3:25" ht="23.1" customHeight="1" x14ac:dyDescent="0.3">
      <c r="C18" s="982"/>
      <c r="D18" s="931" t="s">
        <v>49</v>
      </c>
      <c r="E18" s="938">
        <v>96</v>
      </c>
      <c r="F18" s="956">
        <v>79</v>
      </c>
      <c r="G18" s="964">
        <v>23</v>
      </c>
      <c r="H18" s="965">
        <v>0</v>
      </c>
      <c r="I18" s="965">
        <v>23</v>
      </c>
      <c r="J18" s="417">
        <v>3</v>
      </c>
      <c r="K18" s="417">
        <v>0</v>
      </c>
      <c r="L18" s="417">
        <v>3</v>
      </c>
      <c r="M18" s="422">
        <v>0</v>
      </c>
      <c r="N18" s="417">
        <v>0</v>
      </c>
      <c r="O18" s="425">
        <v>0</v>
      </c>
      <c r="P18" s="964">
        <v>29</v>
      </c>
      <c r="Q18" s="965">
        <v>8</v>
      </c>
      <c r="R18" s="965">
        <v>37</v>
      </c>
      <c r="S18" s="422">
        <v>25</v>
      </c>
      <c r="T18" s="422">
        <v>7</v>
      </c>
      <c r="U18" s="422">
        <v>32</v>
      </c>
      <c r="V18" s="417">
        <v>3</v>
      </c>
      <c r="W18" s="417">
        <v>0</v>
      </c>
      <c r="X18" s="418">
        <v>3</v>
      </c>
      <c r="Y18" s="16"/>
    </row>
    <row r="19" spans="3:25" ht="23.1" customHeight="1" x14ac:dyDescent="0.3">
      <c r="C19" s="982"/>
      <c r="D19" s="932"/>
      <c r="E19" s="937"/>
      <c r="F19" s="955"/>
      <c r="G19" s="961"/>
      <c r="H19" s="959"/>
      <c r="I19" s="959"/>
      <c r="J19" s="426">
        <v>0.13043478260869565</v>
      </c>
      <c r="K19" s="427" t="s">
        <v>285</v>
      </c>
      <c r="L19" s="426">
        <v>0.13043478260869565</v>
      </c>
      <c r="M19" s="426">
        <v>0</v>
      </c>
      <c r="N19" s="427" t="s">
        <v>285</v>
      </c>
      <c r="O19" s="428">
        <v>0</v>
      </c>
      <c r="P19" s="961"/>
      <c r="Q19" s="959"/>
      <c r="R19" s="959"/>
      <c r="S19" s="426">
        <v>0.86206896551724133</v>
      </c>
      <c r="T19" s="426">
        <v>0.875</v>
      </c>
      <c r="U19" s="426">
        <v>0.86486486486486491</v>
      </c>
      <c r="V19" s="426">
        <v>0.10344827586206896</v>
      </c>
      <c r="W19" s="426">
        <v>0</v>
      </c>
      <c r="X19" s="428">
        <v>8.1081081081081086E-2</v>
      </c>
      <c r="Y19" s="16"/>
    </row>
    <row r="20" spans="3:25" ht="23.1" customHeight="1" x14ac:dyDescent="0.3">
      <c r="C20" s="982"/>
      <c r="D20" s="931" t="s">
        <v>50</v>
      </c>
      <c r="E20" s="938">
        <v>15</v>
      </c>
      <c r="F20" s="956">
        <v>9</v>
      </c>
      <c r="G20" s="964">
        <v>52</v>
      </c>
      <c r="H20" s="958">
        <v>0</v>
      </c>
      <c r="I20" s="965">
        <v>52</v>
      </c>
      <c r="J20" s="417">
        <v>29</v>
      </c>
      <c r="K20" s="417">
        <v>0</v>
      </c>
      <c r="L20" s="417">
        <v>29</v>
      </c>
      <c r="M20" s="422">
        <v>5</v>
      </c>
      <c r="N20" s="417">
        <v>0</v>
      </c>
      <c r="O20" s="425">
        <v>5</v>
      </c>
      <c r="P20" s="964">
        <v>70</v>
      </c>
      <c r="Q20" s="965">
        <v>8</v>
      </c>
      <c r="R20" s="965">
        <v>78</v>
      </c>
      <c r="S20" s="422">
        <v>70</v>
      </c>
      <c r="T20" s="422">
        <v>6</v>
      </c>
      <c r="U20" s="422">
        <v>76</v>
      </c>
      <c r="V20" s="417">
        <v>0</v>
      </c>
      <c r="W20" s="417">
        <v>0</v>
      </c>
      <c r="X20" s="418">
        <v>0</v>
      </c>
      <c r="Y20" s="16"/>
    </row>
    <row r="21" spans="3:25" ht="23.1" customHeight="1" x14ac:dyDescent="0.3">
      <c r="C21" s="982"/>
      <c r="D21" s="932"/>
      <c r="E21" s="937"/>
      <c r="F21" s="955"/>
      <c r="G21" s="961"/>
      <c r="H21" s="959"/>
      <c r="I21" s="959"/>
      <c r="J21" s="426">
        <v>0.55769230769230771</v>
      </c>
      <c r="K21" s="427" t="s">
        <v>285</v>
      </c>
      <c r="L21" s="426">
        <v>0.55769230769230771</v>
      </c>
      <c r="M21" s="426">
        <v>9.6153846153846159E-2</v>
      </c>
      <c r="N21" s="427" t="s">
        <v>285</v>
      </c>
      <c r="O21" s="428">
        <v>9.6153846153846159E-2</v>
      </c>
      <c r="P21" s="961"/>
      <c r="Q21" s="959"/>
      <c r="R21" s="959"/>
      <c r="S21" s="426">
        <v>1</v>
      </c>
      <c r="T21" s="427">
        <v>0.75</v>
      </c>
      <c r="U21" s="426">
        <v>0.97435897435897434</v>
      </c>
      <c r="V21" s="426">
        <v>0</v>
      </c>
      <c r="W21" s="427">
        <v>0</v>
      </c>
      <c r="X21" s="428">
        <v>0</v>
      </c>
      <c r="Y21" s="16"/>
    </row>
    <row r="22" spans="3:25" ht="23.1" customHeight="1" x14ac:dyDescent="0.3">
      <c r="C22" s="982"/>
      <c r="D22" s="931" t="s">
        <v>51</v>
      </c>
      <c r="E22" s="938">
        <v>155</v>
      </c>
      <c r="F22" s="956">
        <v>135</v>
      </c>
      <c r="G22" s="964">
        <v>110</v>
      </c>
      <c r="H22" s="965">
        <v>2</v>
      </c>
      <c r="I22" s="965">
        <v>112</v>
      </c>
      <c r="J22" s="417">
        <v>11</v>
      </c>
      <c r="K22" s="417">
        <v>1</v>
      </c>
      <c r="L22" s="417">
        <v>12</v>
      </c>
      <c r="M22" s="422">
        <v>27</v>
      </c>
      <c r="N22" s="417">
        <v>0</v>
      </c>
      <c r="O22" s="425">
        <v>27</v>
      </c>
      <c r="P22" s="964">
        <v>338</v>
      </c>
      <c r="Q22" s="965">
        <v>41</v>
      </c>
      <c r="R22" s="965">
        <v>379</v>
      </c>
      <c r="S22" s="422">
        <v>314</v>
      </c>
      <c r="T22" s="422">
        <v>36</v>
      </c>
      <c r="U22" s="422">
        <v>350</v>
      </c>
      <c r="V22" s="417">
        <v>11</v>
      </c>
      <c r="W22" s="422">
        <v>2</v>
      </c>
      <c r="X22" s="418">
        <v>13</v>
      </c>
      <c r="Y22" s="16"/>
    </row>
    <row r="23" spans="3:25" ht="23.1" customHeight="1" thickBot="1" x14ac:dyDescent="0.35">
      <c r="C23" s="983"/>
      <c r="D23" s="932"/>
      <c r="E23" s="937"/>
      <c r="F23" s="955"/>
      <c r="G23" s="961"/>
      <c r="H23" s="967"/>
      <c r="I23" s="959"/>
      <c r="J23" s="426">
        <v>0.1</v>
      </c>
      <c r="K23" s="427">
        <v>0.5</v>
      </c>
      <c r="L23" s="419">
        <v>0.10714285714285714</v>
      </c>
      <c r="M23" s="419">
        <v>0.24545454545454545</v>
      </c>
      <c r="N23" s="427">
        <v>0</v>
      </c>
      <c r="O23" s="428">
        <v>0.24107142857142858</v>
      </c>
      <c r="P23" s="961"/>
      <c r="Q23" s="959"/>
      <c r="R23" s="959"/>
      <c r="S23" s="426">
        <v>0.92899408284023666</v>
      </c>
      <c r="T23" s="426">
        <v>0.87804878048780488</v>
      </c>
      <c r="U23" s="419">
        <v>0.92348284960422167</v>
      </c>
      <c r="V23" s="419">
        <v>3.2544378698224852E-2</v>
      </c>
      <c r="W23" s="426">
        <v>4.878048780487805E-2</v>
      </c>
      <c r="X23" s="428">
        <v>3.430079155672823E-2</v>
      </c>
      <c r="Y23" s="16"/>
    </row>
    <row r="24" spans="3:25" ht="23.1" customHeight="1" thickTop="1" x14ac:dyDescent="0.3">
      <c r="C24" s="981" t="s">
        <v>65</v>
      </c>
      <c r="D24" s="990" t="s">
        <v>66</v>
      </c>
      <c r="E24" s="936">
        <v>90</v>
      </c>
      <c r="F24" s="954">
        <v>58</v>
      </c>
      <c r="G24" s="968">
        <v>2</v>
      </c>
      <c r="H24" s="958">
        <v>0</v>
      </c>
      <c r="I24" s="969">
        <v>2</v>
      </c>
      <c r="J24" s="424">
        <v>1</v>
      </c>
      <c r="K24" s="424">
        <v>0</v>
      </c>
      <c r="L24" s="424">
        <v>1</v>
      </c>
      <c r="M24" s="424">
        <v>0</v>
      </c>
      <c r="N24" s="424">
        <v>0</v>
      </c>
      <c r="O24" s="429">
        <v>0</v>
      </c>
      <c r="P24" s="968">
        <v>3</v>
      </c>
      <c r="Q24" s="969">
        <v>1</v>
      </c>
      <c r="R24" s="969">
        <v>4</v>
      </c>
      <c r="S24" s="424">
        <v>3</v>
      </c>
      <c r="T24" s="424">
        <v>1</v>
      </c>
      <c r="U24" s="424">
        <v>4</v>
      </c>
      <c r="V24" s="424">
        <v>1</v>
      </c>
      <c r="W24" s="424">
        <v>1</v>
      </c>
      <c r="X24" s="429">
        <v>2</v>
      </c>
      <c r="Y24" s="16"/>
    </row>
    <row r="25" spans="3:25" ht="23.1" customHeight="1" x14ac:dyDescent="0.3">
      <c r="C25" s="982"/>
      <c r="D25" s="932"/>
      <c r="E25" s="937"/>
      <c r="F25" s="955"/>
      <c r="G25" s="961"/>
      <c r="H25" s="959"/>
      <c r="I25" s="959"/>
      <c r="J25" s="426">
        <v>0.5</v>
      </c>
      <c r="K25" s="427" t="s">
        <v>285</v>
      </c>
      <c r="L25" s="426">
        <v>0.5</v>
      </c>
      <c r="M25" s="426">
        <v>0</v>
      </c>
      <c r="N25" s="427" t="s">
        <v>285</v>
      </c>
      <c r="O25" s="428">
        <v>0</v>
      </c>
      <c r="P25" s="961"/>
      <c r="Q25" s="959"/>
      <c r="R25" s="959"/>
      <c r="S25" s="427">
        <v>1</v>
      </c>
      <c r="T25" s="426">
        <v>0</v>
      </c>
      <c r="U25" s="426">
        <v>1</v>
      </c>
      <c r="V25" s="427">
        <v>0.33333333333333331</v>
      </c>
      <c r="W25" s="426">
        <v>0</v>
      </c>
      <c r="X25" s="428">
        <v>0.5</v>
      </c>
      <c r="Y25" s="16"/>
    </row>
    <row r="26" spans="3:25" ht="23.1" customHeight="1" x14ac:dyDescent="0.3">
      <c r="C26" s="982"/>
      <c r="D26" s="931" t="s">
        <v>67</v>
      </c>
      <c r="E26" s="938">
        <v>166</v>
      </c>
      <c r="F26" s="956">
        <v>116</v>
      </c>
      <c r="G26" s="964">
        <v>17</v>
      </c>
      <c r="H26" s="965">
        <v>0</v>
      </c>
      <c r="I26" s="965">
        <v>17</v>
      </c>
      <c r="J26" s="417">
        <v>4</v>
      </c>
      <c r="K26" s="417">
        <v>0</v>
      </c>
      <c r="L26" s="417">
        <v>4</v>
      </c>
      <c r="M26" s="417">
        <v>3</v>
      </c>
      <c r="N26" s="417">
        <v>0</v>
      </c>
      <c r="O26" s="418">
        <v>3</v>
      </c>
      <c r="P26" s="964">
        <v>28</v>
      </c>
      <c r="Q26" s="965">
        <v>2</v>
      </c>
      <c r="R26" s="965">
        <v>30</v>
      </c>
      <c r="S26" s="417">
        <v>25</v>
      </c>
      <c r="T26" s="417">
        <v>2</v>
      </c>
      <c r="U26" s="417">
        <v>27</v>
      </c>
      <c r="V26" s="417">
        <v>5</v>
      </c>
      <c r="W26" s="417">
        <v>0</v>
      </c>
      <c r="X26" s="418">
        <v>5</v>
      </c>
      <c r="Y26" s="16"/>
    </row>
    <row r="27" spans="3:25" ht="23.1" customHeight="1" x14ac:dyDescent="0.3">
      <c r="C27" s="982"/>
      <c r="D27" s="932"/>
      <c r="E27" s="937"/>
      <c r="F27" s="955"/>
      <c r="G27" s="961"/>
      <c r="H27" s="959"/>
      <c r="I27" s="959"/>
      <c r="J27" s="426">
        <v>0.23529411764705882</v>
      </c>
      <c r="K27" s="427" t="s">
        <v>285</v>
      </c>
      <c r="L27" s="426">
        <v>0.23529411764705882</v>
      </c>
      <c r="M27" s="426">
        <v>0.17647058823529413</v>
      </c>
      <c r="N27" s="427" t="s">
        <v>285</v>
      </c>
      <c r="O27" s="428">
        <v>0.17647058823529413</v>
      </c>
      <c r="P27" s="961"/>
      <c r="Q27" s="959"/>
      <c r="R27" s="959"/>
      <c r="S27" s="426">
        <v>0.8928571428571429</v>
      </c>
      <c r="T27" s="426">
        <v>1</v>
      </c>
      <c r="U27" s="426">
        <v>0.9</v>
      </c>
      <c r="V27" s="426">
        <v>0.17857142857142858</v>
      </c>
      <c r="W27" s="426">
        <v>0</v>
      </c>
      <c r="X27" s="428">
        <v>0.16666666666666666</v>
      </c>
      <c r="Y27" s="16"/>
    </row>
    <row r="28" spans="3:25" ht="23.1" customHeight="1" x14ac:dyDescent="0.3">
      <c r="C28" s="982"/>
      <c r="D28" s="931" t="s">
        <v>68</v>
      </c>
      <c r="E28" s="938">
        <v>51</v>
      </c>
      <c r="F28" s="956">
        <v>44</v>
      </c>
      <c r="G28" s="964">
        <v>8</v>
      </c>
      <c r="H28" s="958">
        <v>0</v>
      </c>
      <c r="I28" s="965">
        <v>8</v>
      </c>
      <c r="J28" s="417">
        <v>0</v>
      </c>
      <c r="K28" s="417">
        <v>0</v>
      </c>
      <c r="L28" s="417">
        <v>0</v>
      </c>
      <c r="M28" s="417">
        <v>0</v>
      </c>
      <c r="N28" s="417">
        <v>0</v>
      </c>
      <c r="O28" s="418">
        <v>0</v>
      </c>
      <c r="P28" s="964">
        <v>22</v>
      </c>
      <c r="Q28" s="965">
        <v>2</v>
      </c>
      <c r="R28" s="965">
        <v>24</v>
      </c>
      <c r="S28" s="417">
        <v>17</v>
      </c>
      <c r="T28" s="417">
        <v>0</v>
      </c>
      <c r="U28" s="417">
        <v>17</v>
      </c>
      <c r="V28" s="417">
        <v>1</v>
      </c>
      <c r="W28" s="417">
        <v>0</v>
      </c>
      <c r="X28" s="418">
        <v>1</v>
      </c>
      <c r="Y28" s="16"/>
    </row>
    <row r="29" spans="3:25" ht="23.1" customHeight="1" x14ac:dyDescent="0.3">
      <c r="C29" s="982"/>
      <c r="D29" s="932"/>
      <c r="E29" s="937"/>
      <c r="F29" s="955"/>
      <c r="G29" s="961"/>
      <c r="H29" s="959"/>
      <c r="I29" s="959"/>
      <c r="J29" s="426">
        <v>0</v>
      </c>
      <c r="K29" s="427" t="s">
        <v>285</v>
      </c>
      <c r="L29" s="426">
        <v>0</v>
      </c>
      <c r="M29" s="426">
        <v>0</v>
      </c>
      <c r="N29" s="427" t="s">
        <v>285</v>
      </c>
      <c r="O29" s="428">
        <v>0</v>
      </c>
      <c r="P29" s="961"/>
      <c r="Q29" s="959"/>
      <c r="R29" s="959"/>
      <c r="S29" s="426">
        <v>0.77272727272727271</v>
      </c>
      <c r="T29" s="426">
        <v>0</v>
      </c>
      <c r="U29" s="426">
        <v>0.70833333333333337</v>
      </c>
      <c r="V29" s="426">
        <v>4.5454545454545456E-2</v>
      </c>
      <c r="W29" s="426">
        <v>0</v>
      </c>
      <c r="X29" s="428">
        <v>4.1666666666666664E-2</v>
      </c>
      <c r="Y29" s="16"/>
    </row>
    <row r="30" spans="3:25" ht="23.1" customHeight="1" x14ac:dyDescent="0.3">
      <c r="C30" s="982"/>
      <c r="D30" s="931" t="s">
        <v>69</v>
      </c>
      <c r="E30" s="938">
        <v>36</v>
      </c>
      <c r="F30" s="956">
        <v>29</v>
      </c>
      <c r="G30" s="964">
        <v>10</v>
      </c>
      <c r="H30" s="965">
        <v>0</v>
      </c>
      <c r="I30" s="965">
        <v>10</v>
      </c>
      <c r="J30" s="430">
        <v>1</v>
      </c>
      <c r="K30" s="417">
        <v>0</v>
      </c>
      <c r="L30" s="430">
        <v>1</v>
      </c>
      <c r="M30" s="417">
        <v>5</v>
      </c>
      <c r="N30" s="417">
        <v>0</v>
      </c>
      <c r="O30" s="418">
        <v>5</v>
      </c>
      <c r="P30" s="964">
        <v>28</v>
      </c>
      <c r="Q30" s="965">
        <v>6</v>
      </c>
      <c r="R30" s="965">
        <v>34</v>
      </c>
      <c r="S30" s="417">
        <v>26</v>
      </c>
      <c r="T30" s="417">
        <v>5</v>
      </c>
      <c r="U30" s="417">
        <v>31</v>
      </c>
      <c r="V30" s="417">
        <v>5</v>
      </c>
      <c r="W30" s="417">
        <v>0</v>
      </c>
      <c r="X30" s="418">
        <v>5</v>
      </c>
      <c r="Y30" s="16"/>
    </row>
    <row r="31" spans="3:25" ht="23.1" customHeight="1" x14ac:dyDescent="0.3">
      <c r="C31" s="982"/>
      <c r="D31" s="932"/>
      <c r="E31" s="937"/>
      <c r="F31" s="955"/>
      <c r="G31" s="961"/>
      <c r="H31" s="959"/>
      <c r="I31" s="959"/>
      <c r="J31" s="426">
        <v>0.1</v>
      </c>
      <c r="K31" s="427" t="s">
        <v>285</v>
      </c>
      <c r="L31" s="426">
        <v>0.1</v>
      </c>
      <c r="M31" s="426">
        <v>0.5</v>
      </c>
      <c r="N31" s="427" t="s">
        <v>285</v>
      </c>
      <c r="O31" s="428">
        <v>0.5</v>
      </c>
      <c r="P31" s="961"/>
      <c r="Q31" s="959"/>
      <c r="R31" s="959"/>
      <c r="S31" s="426">
        <v>0.9285714285714286</v>
      </c>
      <c r="T31" s="426">
        <v>0.83333333333333337</v>
      </c>
      <c r="U31" s="426">
        <v>0.91176470588235292</v>
      </c>
      <c r="V31" s="426">
        <v>0.17857142857142858</v>
      </c>
      <c r="W31" s="426">
        <v>0</v>
      </c>
      <c r="X31" s="428">
        <v>0.14705882352941177</v>
      </c>
      <c r="Y31" s="16"/>
    </row>
    <row r="32" spans="3:25" ht="23.1" customHeight="1" x14ac:dyDescent="0.3">
      <c r="C32" s="982"/>
      <c r="D32" s="931" t="s">
        <v>70</v>
      </c>
      <c r="E32" s="938">
        <v>28</v>
      </c>
      <c r="F32" s="956">
        <v>26</v>
      </c>
      <c r="G32" s="964">
        <v>35</v>
      </c>
      <c r="H32" s="958">
        <v>0</v>
      </c>
      <c r="I32" s="965">
        <v>35</v>
      </c>
      <c r="J32" s="430">
        <v>3</v>
      </c>
      <c r="K32" s="430">
        <v>0</v>
      </c>
      <c r="L32" s="430">
        <v>3</v>
      </c>
      <c r="M32" s="417">
        <v>10</v>
      </c>
      <c r="N32" s="430">
        <v>0</v>
      </c>
      <c r="O32" s="418">
        <v>10</v>
      </c>
      <c r="P32" s="964">
        <v>40</v>
      </c>
      <c r="Q32" s="965">
        <v>9</v>
      </c>
      <c r="R32" s="965">
        <v>49</v>
      </c>
      <c r="S32" s="417">
        <v>33</v>
      </c>
      <c r="T32" s="417">
        <v>9</v>
      </c>
      <c r="U32" s="417">
        <v>42</v>
      </c>
      <c r="V32" s="417">
        <v>2</v>
      </c>
      <c r="W32" s="417">
        <v>0</v>
      </c>
      <c r="X32" s="418">
        <v>2</v>
      </c>
      <c r="Y32" s="16"/>
    </row>
    <row r="33" spans="3:25" ht="23.1" customHeight="1" x14ac:dyDescent="0.3">
      <c r="C33" s="982"/>
      <c r="D33" s="932"/>
      <c r="E33" s="937"/>
      <c r="F33" s="955"/>
      <c r="G33" s="961"/>
      <c r="H33" s="959"/>
      <c r="I33" s="959"/>
      <c r="J33" s="426">
        <v>8.5714285714285715E-2</v>
      </c>
      <c r="K33" s="427" t="s">
        <v>285</v>
      </c>
      <c r="L33" s="426">
        <v>8.5714285714285715E-2</v>
      </c>
      <c r="M33" s="426">
        <v>0.2857142857142857</v>
      </c>
      <c r="N33" s="427" t="s">
        <v>285</v>
      </c>
      <c r="O33" s="428">
        <v>0.2857142857142857</v>
      </c>
      <c r="P33" s="961"/>
      <c r="Q33" s="959"/>
      <c r="R33" s="959"/>
      <c r="S33" s="426">
        <v>0.82499999999999996</v>
      </c>
      <c r="T33" s="426">
        <v>1</v>
      </c>
      <c r="U33" s="426">
        <v>0.8571428571428571</v>
      </c>
      <c r="V33" s="426">
        <v>0.05</v>
      </c>
      <c r="W33" s="426">
        <v>0</v>
      </c>
      <c r="X33" s="428">
        <v>4.0816326530612242E-2</v>
      </c>
      <c r="Y33" s="16"/>
    </row>
    <row r="34" spans="3:25" ht="23.1" customHeight="1" x14ac:dyDescent="0.3">
      <c r="C34" s="982"/>
      <c r="D34" s="931" t="s">
        <v>71</v>
      </c>
      <c r="E34" s="938">
        <v>37</v>
      </c>
      <c r="F34" s="956">
        <v>31</v>
      </c>
      <c r="G34" s="964">
        <v>437</v>
      </c>
      <c r="H34" s="965">
        <v>32</v>
      </c>
      <c r="I34" s="965">
        <v>469</v>
      </c>
      <c r="J34" s="417">
        <v>74</v>
      </c>
      <c r="K34" s="430">
        <v>27</v>
      </c>
      <c r="L34" s="417">
        <v>101</v>
      </c>
      <c r="M34" s="417">
        <v>250</v>
      </c>
      <c r="N34" s="430">
        <v>1</v>
      </c>
      <c r="O34" s="418">
        <v>251</v>
      </c>
      <c r="P34" s="964">
        <v>381</v>
      </c>
      <c r="Q34" s="965">
        <v>69</v>
      </c>
      <c r="R34" s="965">
        <v>450</v>
      </c>
      <c r="S34" s="417">
        <v>361</v>
      </c>
      <c r="T34" s="417">
        <v>64</v>
      </c>
      <c r="U34" s="417">
        <v>425</v>
      </c>
      <c r="V34" s="417">
        <v>4</v>
      </c>
      <c r="W34" s="417">
        <v>1</v>
      </c>
      <c r="X34" s="418">
        <v>5</v>
      </c>
      <c r="Y34" s="16"/>
    </row>
    <row r="35" spans="3:25" ht="23.1" customHeight="1" thickBot="1" x14ac:dyDescent="0.35">
      <c r="C35" s="982"/>
      <c r="D35" s="985"/>
      <c r="E35" s="948"/>
      <c r="F35" s="957"/>
      <c r="G35" s="966"/>
      <c r="H35" s="967"/>
      <c r="I35" s="967"/>
      <c r="J35" s="419">
        <v>0.16933638443935928</v>
      </c>
      <c r="K35" s="420">
        <v>0.84375</v>
      </c>
      <c r="L35" s="419">
        <v>0.21535181236673773</v>
      </c>
      <c r="M35" s="431">
        <v>0.57208237986270027</v>
      </c>
      <c r="N35" s="420">
        <v>3.125E-2</v>
      </c>
      <c r="O35" s="432">
        <v>0.53518123667377404</v>
      </c>
      <c r="P35" s="966"/>
      <c r="Q35" s="967"/>
      <c r="R35" s="967"/>
      <c r="S35" s="419">
        <v>0.94750656167978997</v>
      </c>
      <c r="T35" s="433">
        <v>0.92753623188405798</v>
      </c>
      <c r="U35" s="419">
        <v>0.94444444444444442</v>
      </c>
      <c r="V35" s="419">
        <v>1.0498687664041995E-2</v>
      </c>
      <c r="W35" s="419">
        <v>1.4492753623188406E-2</v>
      </c>
      <c r="X35" s="421">
        <v>1.1111111111111112E-2</v>
      </c>
      <c r="Y35" s="16"/>
    </row>
    <row r="36" spans="3:25" ht="23.1" customHeight="1" thickTop="1" x14ac:dyDescent="0.3">
      <c r="C36" s="982"/>
      <c r="D36" s="223" t="s">
        <v>59</v>
      </c>
      <c r="E36" s="947">
        <v>281</v>
      </c>
      <c r="F36" s="956">
        <v>215</v>
      </c>
      <c r="G36" s="960">
        <v>70</v>
      </c>
      <c r="H36" s="958">
        <v>0</v>
      </c>
      <c r="I36" s="958">
        <v>70</v>
      </c>
      <c r="J36" s="423">
        <v>8</v>
      </c>
      <c r="K36" s="434">
        <v>0</v>
      </c>
      <c r="L36" s="434">
        <v>8</v>
      </c>
      <c r="M36" s="434">
        <v>18</v>
      </c>
      <c r="N36" s="434">
        <v>0</v>
      </c>
      <c r="O36" s="435">
        <v>18</v>
      </c>
      <c r="P36" s="960">
        <v>118</v>
      </c>
      <c r="Q36" s="958">
        <v>19</v>
      </c>
      <c r="R36" s="958">
        <v>137</v>
      </c>
      <c r="S36" s="422">
        <v>101</v>
      </c>
      <c r="T36" s="422">
        <v>16</v>
      </c>
      <c r="U36" s="424">
        <v>117</v>
      </c>
      <c r="V36" s="424">
        <v>13</v>
      </c>
      <c r="W36" s="422">
        <v>0</v>
      </c>
      <c r="X36" s="425">
        <v>13</v>
      </c>
      <c r="Y36" s="16"/>
    </row>
    <row r="37" spans="3:25" ht="23.1" customHeight="1" x14ac:dyDescent="0.3">
      <c r="C37" s="982"/>
      <c r="D37" s="377" t="s">
        <v>60</v>
      </c>
      <c r="E37" s="937"/>
      <c r="F37" s="955"/>
      <c r="G37" s="961"/>
      <c r="H37" s="959"/>
      <c r="I37" s="959"/>
      <c r="J37" s="426">
        <v>0.11428571428571428</v>
      </c>
      <c r="K37" s="427" t="s">
        <v>285</v>
      </c>
      <c r="L37" s="426">
        <v>0.11428571428571428</v>
      </c>
      <c r="M37" s="426">
        <v>0.25714285714285712</v>
      </c>
      <c r="N37" s="427" t="s">
        <v>285</v>
      </c>
      <c r="O37" s="428">
        <v>0.25714285714285712</v>
      </c>
      <c r="P37" s="961"/>
      <c r="Q37" s="959"/>
      <c r="R37" s="959"/>
      <c r="S37" s="426">
        <v>0.85593220338983056</v>
      </c>
      <c r="T37" s="426">
        <v>0.84210526315789469</v>
      </c>
      <c r="U37" s="426">
        <v>0.85401459854014594</v>
      </c>
      <c r="V37" s="426">
        <v>0.11016949152542373</v>
      </c>
      <c r="W37" s="426">
        <v>0</v>
      </c>
      <c r="X37" s="428">
        <v>9.4890510948905105E-2</v>
      </c>
      <c r="Y37" s="16"/>
    </row>
    <row r="38" spans="3:25" ht="23.1" customHeight="1" x14ac:dyDescent="0.3">
      <c r="C38" s="982"/>
      <c r="D38" s="223" t="s">
        <v>59</v>
      </c>
      <c r="E38" s="947">
        <v>152</v>
      </c>
      <c r="F38" s="956">
        <v>130</v>
      </c>
      <c r="G38" s="960">
        <v>490</v>
      </c>
      <c r="H38" s="958">
        <v>32</v>
      </c>
      <c r="I38" s="958">
        <v>522</v>
      </c>
      <c r="J38" s="422">
        <v>78</v>
      </c>
      <c r="K38" s="422">
        <v>27</v>
      </c>
      <c r="L38" s="422">
        <v>105</v>
      </c>
      <c r="M38" s="422">
        <v>265</v>
      </c>
      <c r="N38" s="422">
        <v>1</v>
      </c>
      <c r="O38" s="425">
        <v>266</v>
      </c>
      <c r="P38" s="960">
        <v>471</v>
      </c>
      <c r="Q38" s="958">
        <v>86</v>
      </c>
      <c r="R38" s="958">
        <v>557</v>
      </c>
      <c r="S38" s="417">
        <v>437</v>
      </c>
      <c r="T38" s="417">
        <v>78</v>
      </c>
      <c r="U38" s="417">
        <v>515</v>
      </c>
      <c r="V38" s="417">
        <v>12</v>
      </c>
      <c r="W38" s="422">
        <v>1</v>
      </c>
      <c r="X38" s="425">
        <v>13</v>
      </c>
      <c r="Y38" s="16"/>
    </row>
    <row r="39" spans="3:25" ht="23.1" customHeight="1" thickBot="1" x14ac:dyDescent="0.35">
      <c r="C39" s="984"/>
      <c r="D39" s="377" t="s">
        <v>61</v>
      </c>
      <c r="E39" s="937"/>
      <c r="F39" s="955"/>
      <c r="G39" s="963"/>
      <c r="H39" s="962"/>
      <c r="I39" s="962"/>
      <c r="J39" s="436">
        <v>0.15918367346938775</v>
      </c>
      <c r="K39" s="437">
        <v>0.84375</v>
      </c>
      <c r="L39" s="436">
        <v>0.20114942528735633</v>
      </c>
      <c r="M39" s="436">
        <v>0.54081632653061229</v>
      </c>
      <c r="N39" s="437">
        <v>3.125E-2</v>
      </c>
      <c r="O39" s="438">
        <v>0.50957854406130265</v>
      </c>
      <c r="P39" s="963"/>
      <c r="Q39" s="962"/>
      <c r="R39" s="962"/>
      <c r="S39" s="436">
        <v>0.92781316348195331</v>
      </c>
      <c r="T39" s="436">
        <v>0.90697674418604646</v>
      </c>
      <c r="U39" s="436">
        <v>0.92459605026929981</v>
      </c>
      <c r="V39" s="436">
        <v>2.5477707006369428E-2</v>
      </c>
      <c r="W39" s="436">
        <v>1.1627906976744186E-2</v>
      </c>
      <c r="X39" s="438">
        <v>2.333931777378815E-2</v>
      </c>
      <c r="Y39" s="16"/>
    </row>
    <row r="41" spans="3:25" ht="13.5" customHeight="1" x14ac:dyDescent="0.3">
      <c r="L41" s="1"/>
      <c r="M41" s="1"/>
      <c r="N41" s="1"/>
      <c r="O41" s="1"/>
      <c r="P41" s="1"/>
      <c r="V41" s="1"/>
      <c r="W41" s="1"/>
    </row>
    <row r="42" spans="3:25" x14ac:dyDescent="0.3">
      <c r="C42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3:25" x14ac:dyDescent="0.3">
      <c r="C43"/>
    </row>
    <row r="44" spans="3:25" x14ac:dyDescent="0.3">
      <c r="C44"/>
      <c r="L44" s="1"/>
      <c r="M44" s="1"/>
      <c r="N44" s="1"/>
      <c r="O44" s="1"/>
      <c r="P44" s="1"/>
      <c r="V44" s="1"/>
      <c r="W44" s="1"/>
    </row>
    <row r="45" spans="3:25" x14ac:dyDescent="0.3">
      <c r="C45"/>
      <c r="L45" s="1"/>
      <c r="M45" s="1"/>
      <c r="N45" s="1"/>
      <c r="O45" s="1"/>
      <c r="P45" s="1"/>
      <c r="V45" s="1"/>
      <c r="W45" s="1"/>
    </row>
    <row r="46" spans="3:25" x14ac:dyDescent="0.3">
      <c r="C46"/>
    </row>
    <row r="47" spans="3:25" x14ac:dyDescent="0.3">
      <c r="C47" s="262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</row>
    <row r="48" spans="3:25" x14ac:dyDescent="0.3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</row>
    <row r="49" spans="5:25" x14ac:dyDescent="0.3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</row>
    <row r="50" spans="5:25" x14ac:dyDescent="0.3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</row>
    <row r="55" spans="5:25" x14ac:dyDescent="0.3">
      <c r="Y55" s="16"/>
    </row>
    <row r="59" spans="5:25" x14ac:dyDescent="0.3">
      <c r="X59" s="16"/>
    </row>
    <row r="60" spans="5:25" x14ac:dyDescent="0.3">
      <c r="L60" s="1"/>
      <c r="M60" s="1"/>
      <c r="N60" s="1"/>
      <c r="O60" s="1"/>
      <c r="P60" s="1"/>
      <c r="V60" s="1"/>
      <c r="W60" s="1"/>
    </row>
  </sheetData>
  <mergeCells count="145">
    <mergeCell ref="C10:D11"/>
    <mergeCell ref="D12:D13"/>
    <mergeCell ref="D14:D15"/>
    <mergeCell ref="D16:D17"/>
    <mergeCell ref="D18:D19"/>
    <mergeCell ref="D20:D21"/>
    <mergeCell ref="D24:D25"/>
    <mergeCell ref="D26:D27"/>
    <mergeCell ref="D30:D31"/>
    <mergeCell ref="D32:D33"/>
    <mergeCell ref="D28:D29"/>
    <mergeCell ref="C12:C23"/>
    <mergeCell ref="C24:C39"/>
    <mergeCell ref="D34:D35"/>
    <mergeCell ref="D22:D23"/>
    <mergeCell ref="G12:G13"/>
    <mergeCell ref="G14:G15"/>
    <mergeCell ref="G16:G17"/>
    <mergeCell ref="G18:G19"/>
    <mergeCell ref="G36:G37"/>
    <mergeCell ref="F16:F17"/>
    <mergeCell ref="F18:F19"/>
    <mergeCell ref="F20:F21"/>
    <mergeCell ref="F22:F23"/>
    <mergeCell ref="E36:E37"/>
    <mergeCell ref="E16:E17"/>
    <mergeCell ref="E18:E19"/>
    <mergeCell ref="E20:E21"/>
    <mergeCell ref="E22:E23"/>
    <mergeCell ref="F28:F29"/>
    <mergeCell ref="F36:F37"/>
    <mergeCell ref="J8:L8"/>
    <mergeCell ref="G10:G11"/>
    <mergeCell ref="G8:I8"/>
    <mergeCell ref="H10:H11"/>
    <mergeCell ref="I10:I11"/>
    <mergeCell ref="I12:I13"/>
    <mergeCell ref="G30:G31"/>
    <mergeCell ref="G32:G33"/>
    <mergeCell ref="G34:G35"/>
    <mergeCell ref="G28:G29"/>
    <mergeCell ref="G20:G21"/>
    <mergeCell ref="G22:G23"/>
    <mergeCell ref="G24:G25"/>
    <mergeCell ref="G26:G27"/>
    <mergeCell ref="H34:H35"/>
    <mergeCell ref="H28:H29"/>
    <mergeCell ref="H20:H21"/>
    <mergeCell ref="H22:H23"/>
    <mergeCell ref="H24:H25"/>
    <mergeCell ref="H26:H27"/>
    <mergeCell ref="I14:I15"/>
    <mergeCell ref="I16:I17"/>
    <mergeCell ref="I18:I19"/>
    <mergeCell ref="H30:H31"/>
    <mergeCell ref="H12:H13"/>
    <mergeCell ref="H14:H15"/>
    <mergeCell ref="H16:H17"/>
    <mergeCell ref="H18:H19"/>
    <mergeCell ref="I30:I31"/>
    <mergeCell ref="I32:I33"/>
    <mergeCell ref="I34:I35"/>
    <mergeCell ref="I28:I29"/>
    <mergeCell ref="I20:I21"/>
    <mergeCell ref="I22:I23"/>
    <mergeCell ref="I24:I25"/>
    <mergeCell ref="I26:I27"/>
    <mergeCell ref="H32:H33"/>
    <mergeCell ref="P7:X7"/>
    <mergeCell ref="P8:R8"/>
    <mergeCell ref="V8:X8"/>
    <mergeCell ref="P10:P11"/>
    <mergeCell ref="Q10:Q11"/>
    <mergeCell ref="R10:R11"/>
    <mergeCell ref="P12:P13"/>
    <mergeCell ref="Q12:Q13"/>
    <mergeCell ref="R12:R13"/>
    <mergeCell ref="P14:P15"/>
    <mergeCell ref="Q14:Q15"/>
    <mergeCell ref="R14:R15"/>
    <mergeCell ref="P16:P17"/>
    <mergeCell ref="Q16:Q17"/>
    <mergeCell ref="R16:R17"/>
    <mergeCell ref="P18:P19"/>
    <mergeCell ref="Q18:Q19"/>
    <mergeCell ref="R18:R19"/>
    <mergeCell ref="P24:P25"/>
    <mergeCell ref="Q24:Q25"/>
    <mergeCell ref="R24:R25"/>
    <mergeCell ref="P20:P21"/>
    <mergeCell ref="Q20:Q21"/>
    <mergeCell ref="R20:R21"/>
    <mergeCell ref="Q22:Q23"/>
    <mergeCell ref="R22:R23"/>
    <mergeCell ref="P22:P23"/>
    <mergeCell ref="P26:P27"/>
    <mergeCell ref="Q26:Q27"/>
    <mergeCell ref="R26:R27"/>
    <mergeCell ref="Q36:Q37"/>
    <mergeCell ref="R36:R37"/>
    <mergeCell ref="P34:P35"/>
    <mergeCell ref="Q34:Q35"/>
    <mergeCell ref="R34:R35"/>
    <mergeCell ref="P28:P29"/>
    <mergeCell ref="P32:P33"/>
    <mergeCell ref="Q32:Q33"/>
    <mergeCell ref="R32:R33"/>
    <mergeCell ref="P30:P31"/>
    <mergeCell ref="Q30:Q31"/>
    <mergeCell ref="R30:R31"/>
    <mergeCell ref="Q28:Q29"/>
    <mergeCell ref="R28:R29"/>
    <mergeCell ref="H36:H37"/>
    <mergeCell ref="I36:I37"/>
    <mergeCell ref="P36:P37"/>
    <mergeCell ref="R38:R39"/>
    <mergeCell ref="G38:G39"/>
    <mergeCell ref="H38:H39"/>
    <mergeCell ref="I38:I39"/>
    <mergeCell ref="P38:P39"/>
    <mergeCell ref="Q38:Q39"/>
    <mergeCell ref="E7:E9"/>
    <mergeCell ref="E10:E11"/>
    <mergeCell ref="E12:E13"/>
    <mergeCell ref="E14:E15"/>
    <mergeCell ref="M8:O8"/>
    <mergeCell ref="S8:U8"/>
    <mergeCell ref="G7:O7"/>
    <mergeCell ref="E38:E39"/>
    <mergeCell ref="E30:E31"/>
    <mergeCell ref="E32:E33"/>
    <mergeCell ref="E34:E35"/>
    <mergeCell ref="E24:E25"/>
    <mergeCell ref="E26:E27"/>
    <mergeCell ref="E28:E29"/>
    <mergeCell ref="F7:F9"/>
    <mergeCell ref="F10:F11"/>
    <mergeCell ref="F12:F13"/>
    <mergeCell ref="F14:F15"/>
    <mergeCell ref="F38:F39"/>
    <mergeCell ref="F30:F31"/>
    <mergeCell ref="F32:F33"/>
    <mergeCell ref="F34:F35"/>
    <mergeCell ref="F24:F25"/>
    <mergeCell ref="F26:F27"/>
  </mergeCells>
  <phoneticPr fontId="2"/>
  <printOptions horizontalCentered="1" verticalCentered="1"/>
  <pageMargins left="0.70866141732283472" right="0.27559055118110237" top="0.62992125984251968" bottom="0.59055118110236227" header="0.51181102362204722" footer="0.51181102362204722"/>
  <pageSetup paperSize="9" scale="60" firstPageNumber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6">
    <pageSetUpPr fitToPage="1"/>
  </sheetPr>
  <dimension ref="B2:AR40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1" customWidth="1"/>
    <col min="2" max="2" width="3.109375" style="1" customWidth="1"/>
    <col min="3" max="3" width="16.44140625" style="1" customWidth="1"/>
    <col min="4" max="5" width="9.44140625" style="1" customWidth="1"/>
    <col min="6" max="13" width="5.6640625" style="1" customWidth="1"/>
    <col min="14" max="14" width="5.77734375" style="1" customWidth="1"/>
    <col min="15" max="39" width="5.6640625" style="1" customWidth="1"/>
    <col min="40" max="41" width="6.33203125" style="1" customWidth="1"/>
    <col min="42" max="44" width="5.6640625" style="1" customWidth="1"/>
    <col min="45" max="16384" width="9" style="1"/>
  </cols>
  <sheetData>
    <row r="2" spans="2:44" ht="14.4" x14ac:dyDescent="0.2">
      <c r="B2" s="20" t="s">
        <v>260</v>
      </c>
    </row>
    <row r="3" spans="2:44" ht="14.4" x14ac:dyDescent="0.2">
      <c r="B3" s="20"/>
      <c r="AH3" s="29" t="s">
        <v>100</v>
      </c>
    </row>
    <row r="4" spans="2:44" ht="14.4" x14ac:dyDescent="0.2">
      <c r="B4" s="20"/>
      <c r="AH4" s="29" t="s">
        <v>101</v>
      </c>
    </row>
    <row r="5" spans="2:44" ht="8.25" customHeight="1" x14ac:dyDescent="0.2">
      <c r="B5" s="20"/>
      <c r="AH5" s="35"/>
    </row>
    <row r="6" spans="2:44" ht="13.8" thickBot="1" x14ac:dyDescent="0.25">
      <c r="B6" s="1" t="s">
        <v>102</v>
      </c>
      <c r="AR6" s="2" t="s">
        <v>103</v>
      </c>
    </row>
    <row r="7" spans="2:44" ht="23.1" customHeight="1" thickBot="1" x14ac:dyDescent="0.25">
      <c r="B7" s="8"/>
      <c r="C7" s="4"/>
      <c r="D7" s="845" t="s">
        <v>104</v>
      </c>
      <c r="E7" s="910" t="s">
        <v>105</v>
      </c>
      <c r="F7" s="997" t="s">
        <v>106</v>
      </c>
      <c r="G7" s="998"/>
      <c r="H7" s="998"/>
      <c r="I7" s="998"/>
      <c r="J7" s="998"/>
      <c r="K7" s="998"/>
      <c r="L7" s="998"/>
      <c r="M7" s="998"/>
      <c r="N7" s="998"/>
      <c r="O7" s="998"/>
      <c r="P7" s="998"/>
      <c r="Q7" s="998"/>
      <c r="R7" s="998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210"/>
    </row>
    <row r="8" spans="2:44" ht="23.1" customHeight="1" x14ac:dyDescent="0.2">
      <c r="B8" s="15"/>
      <c r="C8" s="10"/>
      <c r="D8" s="846"/>
      <c r="E8" s="909"/>
      <c r="F8" s="999"/>
      <c r="G8" s="1000"/>
      <c r="H8" s="1000"/>
      <c r="I8" s="1000"/>
      <c r="J8" s="1000"/>
      <c r="K8" s="1000"/>
      <c r="L8" s="1000"/>
      <c r="M8" s="1000"/>
      <c r="N8" s="1000"/>
      <c r="O8" s="1000"/>
      <c r="P8" s="1000"/>
      <c r="Q8" s="1000"/>
      <c r="R8" s="1000"/>
      <c r="S8" s="991" t="s">
        <v>107</v>
      </c>
      <c r="T8" s="992"/>
      <c r="U8" s="992"/>
      <c r="V8" s="992"/>
      <c r="W8" s="992"/>
      <c r="X8" s="992"/>
      <c r="Y8" s="992"/>
      <c r="Z8" s="992"/>
      <c r="AA8" s="992"/>
      <c r="AB8" s="992"/>
      <c r="AC8" s="992"/>
      <c r="AD8" s="992"/>
      <c r="AE8" s="993"/>
      <c r="AF8" s="991" t="s">
        <v>108</v>
      </c>
      <c r="AG8" s="992"/>
      <c r="AH8" s="992"/>
      <c r="AI8" s="992"/>
      <c r="AJ8" s="992"/>
      <c r="AK8" s="992"/>
      <c r="AL8" s="992"/>
      <c r="AM8" s="992"/>
      <c r="AN8" s="992"/>
      <c r="AO8" s="992"/>
      <c r="AP8" s="992"/>
      <c r="AQ8" s="992"/>
      <c r="AR8" s="993"/>
    </row>
    <row r="9" spans="2:44" ht="23.1" customHeight="1" x14ac:dyDescent="0.2">
      <c r="B9" s="15"/>
      <c r="C9" s="10"/>
      <c r="D9" s="846"/>
      <c r="E9" s="909"/>
      <c r="F9" s="994" t="s">
        <v>109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994" t="s">
        <v>109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11"/>
      <c r="AF9" s="994" t="s">
        <v>109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11"/>
    </row>
    <row r="10" spans="2:44" ht="42" customHeight="1" x14ac:dyDescent="0.2">
      <c r="B10" s="23"/>
      <c r="C10" s="24"/>
      <c r="D10" s="1001"/>
      <c r="E10" s="996"/>
      <c r="F10" s="995"/>
      <c r="G10" s="209" t="s">
        <v>110</v>
      </c>
      <c r="H10" s="209" t="s">
        <v>111</v>
      </c>
      <c r="I10" s="209" t="s">
        <v>112</v>
      </c>
      <c r="J10" s="209" t="s">
        <v>113</v>
      </c>
      <c r="K10" s="209" t="s">
        <v>114</v>
      </c>
      <c r="L10" s="209" t="s">
        <v>115</v>
      </c>
      <c r="M10" s="209" t="s">
        <v>116</v>
      </c>
      <c r="N10" s="209" t="s">
        <v>117</v>
      </c>
      <c r="O10" s="209" t="s">
        <v>118</v>
      </c>
      <c r="P10" s="209" t="s">
        <v>119</v>
      </c>
      <c r="Q10" s="76" t="s">
        <v>120</v>
      </c>
      <c r="R10" s="196" t="s">
        <v>121</v>
      </c>
      <c r="S10" s="995"/>
      <c r="T10" s="209" t="s">
        <v>110</v>
      </c>
      <c r="U10" s="209" t="s">
        <v>111</v>
      </c>
      <c r="V10" s="209" t="s">
        <v>112</v>
      </c>
      <c r="W10" s="209" t="s">
        <v>113</v>
      </c>
      <c r="X10" s="209" t="s">
        <v>114</v>
      </c>
      <c r="Y10" s="209" t="s">
        <v>115</v>
      </c>
      <c r="Z10" s="209" t="s">
        <v>116</v>
      </c>
      <c r="AA10" s="209" t="s">
        <v>117</v>
      </c>
      <c r="AB10" s="209" t="s">
        <v>118</v>
      </c>
      <c r="AC10" s="209" t="s">
        <v>119</v>
      </c>
      <c r="AD10" s="76" t="s">
        <v>120</v>
      </c>
      <c r="AE10" s="196" t="s">
        <v>121</v>
      </c>
      <c r="AF10" s="995"/>
      <c r="AG10" s="680" t="s">
        <v>110</v>
      </c>
      <c r="AH10" s="680" t="s">
        <v>111</v>
      </c>
      <c r="AI10" s="680" t="s">
        <v>112</v>
      </c>
      <c r="AJ10" s="680" t="s">
        <v>113</v>
      </c>
      <c r="AK10" s="680" t="s">
        <v>114</v>
      </c>
      <c r="AL10" s="680" t="s">
        <v>115</v>
      </c>
      <c r="AM10" s="680" t="s">
        <v>116</v>
      </c>
      <c r="AN10" s="680" t="s">
        <v>117</v>
      </c>
      <c r="AO10" s="680" t="s">
        <v>118</v>
      </c>
      <c r="AP10" s="680" t="s">
        <v>119</v>
      </c>
      <c r="AQ10" s="678" t="s">
        <v>120</v>
      </c>
      <c r="AR10" s="679" t="s">
        <v>121</v>
      </c>
    </row>
    <row r="11" spans="2:44" ht="27.9" customHeight="1" x14ac:dyDescent="0.2">
      <c r="B11" s="915" t="s">
        <v>122</v>
      </c>
      <c r="C11" s="916"/>
      <c r="D11" s="671">
        <v>408</v>
      </c>
      <c r="E11" s="350">
        <v>304</v>
      </c>
      <c r="F11" s="336">
        <v>633</v>
      </c>
      <c r="G11" s="47">
        <v>43</v>
      </c>
      <c r="H11" s="47">
        <v>93</v>
      </c>
      <c r="I11" s="47">
        <v>12</v>
      </c>
      <c r="J11" s="47">
        <v>27</v>
      </c>
      <c r="K11" s="47">
        <v>17</v>
      </c>
      <c r="L11" s="47">
        <v>20</v>
      </c>
      <c r="M11" s="47">
        <v>75</v>
      </c>
      <c r="N11" s="47">
        <v>195</v>
      </c>
      <c r="O11" s="47">
        <v>123</v>
      </c>
      <c r="P11" s="47">
        <v>13</v>
      </c>
      <c r="Q11" s="47">
        <v>14</v>
      </c>
      <c r="R11" s="121">
        <v>1</v>
      </c>
      <c r="S11" s="336">
        <v>568</v>
      </c>
      <c r="T11" s="47">
        <v>43</v>
      </c>
      <c r="U11" s="47">
        <v>92</v>
      </c>
      <c r="V11" s="47">
        <v>8</v>
      </c>
      <c r="W11" s="47">
        <v>24</v>
      </c>
      <c r="X11" s="47">
        <v>12</v>
      </c>
      <c r="Y11" s="47">
        <v>17</v>
      </c>
      <c r="Z11" s="47">
        <v>70</v>
      </c>
      <c r="AA11" s="47">
        <v>174</v>
      </c>
      <c r="AB11" s="47">
        <v>101</v>
      </c>
      <c r="AC11" s="47">
        <v>13</v>
      </c>
      <c r="AD11" s="47">
        <v>14</v>
      </c>
      <c r="AE11" s="244">
        <v>0</v>
      </c>
      <c r="AF11" s="336">
        <v>65</v>
      </c>
      <c r="AG11" s="47">
        <v>0</v>
      </c>
      <c r="AH11" s="47">
        <v>1</v>
      </c>
      <c r="AI11" s="47">
        <v>4</v>
      </c>
      <c r="AJ11" s="47">
        <v>3</v>
      </c>
      <c r="AK11" s="47">
        <v>5</v>
      </c>
      <c r="AL11" s="47">
        <v>3</v>
      </c>
      <c r="AM11" s="47">
        <v>5</v>
      </c>
      <c r="AN11" s="47">
        <v>21</v>
      </c>
      <c r="AO11" s="47">
        <v>22</v>
      </c>
      <c r="AP11" s="47">
        <v>0</v>
      </c>
      <c r="AQ11" s="47">
        <v>0</v>
      </c>
      <c r="AR11" s="244">
        <v>1</v>
      </c>
    </row>
    <row r="12" spans="2:44" ht="27.9" customHeight="1" thickBot="1" x14ac:dyDescent="0.25">
      <c r="B12" s="919"/>
      <c r="C12" s="920"/>
      <c r="D12" s="640"/>
      <c r="E12" s="237"/>
      <c r="F12" s="440"/>
      <c r="G12" s="441">
        <v>6.7930489731437602E-2</v>
      </c>
      <c r="H12" s="441">
        <v>0.14691943127962084</v>
      </c>
      <c r="I12" s="441">
        <v>1.8957345971563982E-2</v>
      </c>
      <c r="J12" s="441">
        <v>4.2654028436018961E-2</v>
      </c>
      <c r="K12" s="441">
        <v>2.6856240126382307E-2</v>
      </c>
      <c r="L12" s="441">
        <v>3.15955766192733E-2</v>
      </c>
      <c r="M12" s="441">
        <v>0.11848341232227488</v>
      </c>
      <c r="N12" s="441">
        <v>0.30805687203791471</v>
      </c>
      <c r="O12" s="441">
        <v>0.19431279620853081</v>
      </c>
      <c r="P12" s="441">
        <v>2.0537124802527645E-2</v>
      </c>
      <c r="Q12" s="442">
        <v>2.2116903633491312E-2</v>
      </c>
      <c r="R12" s="442">
        <v>1.5797788309636651E-3</v>
      </c>
      <c r="S12" s="440"/>
      <c r="T12" s="441">
        <v>7.5704225352112672E-2</v>
      </c>
      <c r="U12" s="441">
        <v>0.1619718309859155</v>
      </c>
      <c r="V12" s="441">
        <v>1.4084507042253521E-2</v>
      </c>
      <c r="W12" s="441">
        <v>4.2253521126760563E-2</v>
      </c>
      <c r="X12" s="441">
        <v>2.1126760563380281E-2</v>
      </c>
      <c r="Y12" s="441">
        <v>2.9929577464788731E-2</v>
      </c>
      <c r="Z12" s="441">
        <v>0.12323943661971831</v>
      </c>
      <c r="AA12" s="441">
        <v>0.30633802816901406</v>
      </c>
      <c r="AB12" s="441">
        <v>0.17781690140845072</v>
      </c>
      <c r="AC12" s="441">
        <v>2.2887323943661973E-2</v>
      </c>
      <c r="AD12" s="442">
        <v>2.464788732394366E-2</v>
      </c>
      <c r="AE12" s="443">
        <v>0</v>
      </c>
      <c r="AF12" s="440"/>
      <c r="AG12" s="441">
        <v>0</v>
      </c>
      <c r="AH12" s="441">
        <v>1.5384615384615385E-2</v>
      </c>
      <c r="AI12" s="441">
        <v>6.1538461538461542E-2</v>
      </c>
      <c r="AJ12" s="441">
        <v>4.6153846153846156E-2</v>
      </c>
      <c r="AK12" s="441">
        <v>7.6923076923076927E-2</v>
      </c>
      <c r="AL12" s="441">
        <v>4.6153846153846156E-2</v>
      </c>
      <c r="AM12" s="441">
        <v>7.6923076923076927E-2</v>
      </c>
      <c r="AN12" s="441">
        <v>0.32307692307692309</v>
      </c>
      <c r="AO12" s="441">
        <v>0.33846153846153848</v>
      </c>
      <c r="AP12" s="441">
        <v>0</v>
      </c>
      <c r="AQ12" s="442">
        <v>0</v>
      </c>
      <c r="AR12" s="443">
        <v>1.5384615384615385E-2</v>
      </c>
    </row>
    <row r="13" spans="2:44" ht="27.9" customHeight="1" thickTop="1" x14ac:dyDescent="0.2">
      <c r="B13" s="832" t="s">
        <v>45</v>
      </c>
      <c r="C13" s="1003" t="s">
        <v>4</v>
      </c>
      <c r="D13" s="668">
        <v>48</v>
      </c>
      <c r="E13" s="672">
        <v>14</v>
      </c>
      <c r="F13" s="4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120">
        <v>0</v>
      </c>
      <c r="S13" s="4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45">
        <v>0</v>
      </c>
      <c r="AG13" s="45">
        <v>0</v>
      </c>
      <c r="AH13" s="45">
        <v>0</v>
      </c>
      <c r="AI13" s="45">
        <v>0</v>
      </c>
      <c r="AJ13" s="45">
        <v>0</v>
      </c>
      <c r="AK13" s="45">
        <v>0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243">
        <v>0</v>
      </c>
    </row>
    <row r="14" spans="2:44" ht="27.9" customHeight="1" x14ac:dyDescent="0.2">
      <c r="B14" s="833"/>
      <c r="C14" s="846"/>
      <c r="D14" s="641"/>
      <c r="E14" s="645"/>
      <c r="F14" s="247"/>
      <c r="G14" s="790" t="s">
        <v>285</v>
      </c>
      <c r="H14" s="790" t="s">
        <v>285</v>
      </c>
      <c r="I14" s="790" t="s">
        <v>285</v>
      </c>
      <c r="J14" s="790" t="s">
        <v>285</v>
      </c>
      <c r="K14" s="790" t="s">
        <v>285</v>
      </c>
      <c r="L14" s="790" t="s">
        <v>285</v>
      </c>
      <c r="M14" s="446" t="s">
        <v>285</v>
      </c>
      <c r="N14" s="446" t="s">
        <v>285</v>
      </c>
      <c r="O14" s="446" t="s">
        <v>285</v>
      </c>
      <c r="P14" s="446" t="s">
        <v>285</v>
      </c>
      <c r="Q14" s="447" t="s">
        <v>285</v>
      </c>
      <c r="R14" s="791" t="s">
        <v>285</v>
      </c>
      <c r="S14" s="247"/>
      <c r="T14" s="790" t="s">
        <v>285</v>
      </c>
      <c r="U14" s="790" t="s">
        <v>285</v>
      </c>
      <c r="V14" s="790" t="s">
        <v>285</v>
      </c>
      <c r="W14" s="790" t="s">
        <v>285</v>
      </c>
      <c r="X14" s="790" t="s">
        <v>285</v>
      </c>
      <c r="Y14" s="790" t="s">
        <v>285</v>
      </c>
      <c r="Z14" s="446" t="s">
        <v>285</v>
      </c>
      <c r="AA14" s="446" t="s">
        <v>285</v>
      </c>
      <c r="AB14" s="446" t="s">
        <v>285</v>
      </c>
      <c r="AC14" s="446" t="s">
        <v>285</v>
      </c>
      <c r="AD14" s="447" t="s">
        <v>285</v>
      </c>
      <c r="AE14" s="792" t="s">
        <v>285</v>
      </c>
      <c r="AF14" s="449"/>
      <c r="AG14" s="793" t="s">
        <v>285</v>
      </c>
      <c r="AH14" s="793" t="s">
        <v>285</v>
      </c>
      <c r="AI14" s="793" t="s">
        <v>285</v>
      </c>
      <c r="AJ14" s="793" t="s">
        <v>285</v>
      </c>
      <c r="AK14" s="793" t="s">
        <v>285</v>
      </c>
      <c r="AL14" s="793" t="s">
        <v>285</v>
      </c>
      <c r="AM14" s="793" t="s">
        <v>285</v>
      </c>
      <c r="AN14" s="793" t="s">
        <v>285</v>
      </c>
      <c r="AO14" s="793" t="s">
        <v>285</v>
      </c>
      <c r="AP14" s="793" t="s">
        <v>285</v>
      </c>
      <c r="AQ14" s="793" t="s">
        <v>285</v>
      </c>
      <c r="AR14" s="794" t="s">
        <v>285</v>
      </c>
    </row>
    <row r="15" spans="2:44" ht="27.9" customHeight="1" x14ac:dyDescent="0.2">
      <c r="B15" s="833"/>
      <c r="C15" s="845" t="s">
        <v>5</v>
      </c>
      <c r="D15" s="669">
        <v>70</v>
      </c>
      <c r="E15" s="673">
        <v>53</v>
      </c>
      <c r="F15" s="336">
        <v>72</v>
      </c>
      <c r="G15" s="47">
        <v>11</v>
      </c>
      <c r="H15" s="47">
        <v>11</v>
      </c>
      <c r="I15" s="47">
        <v>2</v>
      </c>
      <c r="J15" s="47">
        <v>11</v>
      </c>
      <c r="K15" s="47">
        <v>4</v>
      </c>
      <c r="L15" s="47">
        <v>3</v>
      </c>
      <c r="M15" s="47">
        <v>3</v>
      </c>
      <c r="N15" s="47">
        <v>10</v>
      </c>
      <c r="O15" s="47">
        <v>12</v>
      </c>
      <c r="P15" s="47">
        <v>5</v>
      </c>
      <c r="Q15" s="47">
        <v>0</v>
      </c>
      <c r="R15" s="121">
        <v>0</v>
      </c>
      <c r="S15" s="336">
        <v>67</v>
      </c>
      <c r="T15" s="47">
        <v>11</v>
      </c>
      <c r="U15" s="47">
        <v>11</v>
      </c>
      <c r="V15" s="47">
        <v>1</v>
      </c>
      <c r="W15" s="47">
        <v>10</v>
      </c>
      <c r="X15" s="47">
        <v>3</v>
      </c>
      <c r="Y15" s="47">
        <v>2</v>
      </c>
      <c r="Z15" s="47">
        <v>3</v>
      </c>
      <c r="AA15" s="47">
        <v>9</v>
      </c>
      <c r="AB15" s="47">
        <v>12</v>
      </c>
      <c r="AC15" s="47">
        <v>5</v>
      </c>
      <c r="AD15" s="47">
        <v>0</v>
      </c>
      <c r="AE15" s="47">
        <v>0</v>
      </c>
      <c r="AF15" s="450">
        <v>5</v>
      </c>
      <c r="AG15" s="47">
        <v>0</v>
      </c>
      <c r="AH15" s="47">
        <v>0</v>
      </c>
      <c r="AI15" s="47">
        <v>1</v>
      </c>
      <c r="AJ15" s="47">
        <v>1</v>
      </c>
      <c r="AK15" s="47">
        <v>1</v>
      </c>
      <c r="AL15" s="47">
        <v>1</v>
      </c>
      <c r="AM15" s="47">
        <v>0</v>
      </c>
      <c r="AN15" s="47">
        <v>1</v>
      </c>
      <c r="AO15" s="47">
        <v>0</v>
      </c>
      <c r="AP15" s="47">
        <v>0</v>
      </c>
      <c r="AQ15" s="47">
        <v>0</v>
      </c>
      <c r="AR15" s="244">
        <v>0</v>
      </c>
    </row>
    <row r="16" spans="2:44" ht="27.9" customHeight="1" x14ac:dyDescent="0.2">
      <c r="B16" s="833"/>
      <c r="C16" s="846"/>
      <c r="D16" s="642"/>
      <c r="E16" s="645"/>
      <c r="F16" s="449"/>
      <c r="G16" s="474">
        <v>0.15277777777777779</v>
      </c>
      <c r="H16" s="474">
        <v>0.15277777777777779</v>
      </c>
      <c r="I16" s="474">
        <v>2.7777777777777776E-2</v>
      </c>
      <c r="J16" s="474">
        <v>0.15277777777777779</v>
      </c>
      <c r="K16" s="474">
        <v>5.5555555555555552E-2</v>
      </c>
      <c r="L16" s="474">
        <v>4.1666666666666664E-2</v>
      </c>
      <c r="M16" s="446">
        <v>4.1666666666666664E-2</v>
      </c>
      <c r="N16" s="446">
        <v>0.1388888888888889</v>
      </c>
      <c r="O16" s="446">
        <v>0.16666666666666666</v>
      </c>
      <c r="P16" s="446">
        <v>6.9444444444444448E-2</v>
      </c>
      <c r="Q16" s="447">
        <v>0</v>
      </c>
      <c r="R16" s="475">
        <v>0</v>
      </c>
      <c r="S16" s="449"/>
      <c r="T16" s="470">
        <v>0.16417910447761194</v>
      </c>
      <c r="U16" s="470">
        <v>0.16417910447761194</v>
      </c>
      <c r="V16" s="470">
        <v>1.4925373134328358E-2</v>
      </c>
      <c r="W16" s="470">
        <v>0.14925373134328357</v>
      </c>
      <c r="X16" s="470">
        <v>4.4776119402985072E-2</v>
      </c>
      <c r="Y16" s="470">
        <v>2.9850746268656716E-2</v>
      </c>
      <c r="Z16" s="446">
        <v>4.4776119402985072E-2</v>
      </c>
      <c r="AA16" s="446">
        <v>0.13432835820895522</v>
      </c>
      <c r="AB16" s="446">
        <v>0.17910447761194029</v>
      </c>
      <c r="AC16" s="446">
        <v>7.4626865671641784E-2</v>
      </c>
      <c r="AD16" s="447">
        <v>0</v>
      </c>
      <c r="AE16" s="472">
        <v>0</v>
      </c>
      <c r="AF16" s="449"/>
      <c r="AG16" s="474">
        <v>0</v>
      </c>
      <c r="AH16" s="474">
        <v>0</v>
      </c>
      <c r="AI16" s="474">
        <v>0.2</v>
      </c>
      <c r="AJ16" s="474">
        <v>0.2</v>
      </c>
      <c r="AK16" s="474">
        <v>0.2</v>
      </c>
      <c r="AL16" s="474">
        <v>0.2</v>
      </c>
      <c r="AM16" s="446">
        <v>0</v>
      </c>
      <c r="AN16" s="446">
        <v>0.2</v>
      </c>
      <c r="AO16" s="446">
        <v>0</v>
      </c>
      <c r="AP16" s="446">
        <v>0</v>
      </c>
      <c r="AQ16" s="447">
        <v>0</v>
      </c>
      <c r="AR16" s="477">
        <v>0</v>
      </c>
    </row>
    <row r="17" spans="2:44" ht="27.9" customHeight="1" x14ac:dyDescent="0.2">
      <c r="B17" s="833"/>
      <c r="C17" s="845" t="s">
        <v>48</v>
      </c>
      <c r="D17" s="670">
        <v>24</v>
      </c>
      <c r="E17" s="673">
        <v>14</v>
      </c>
      <c r="F17" s="450">
        <v>90</v>
      </c>
      <c r="G17" s="48">
        <v>10</v>
      </c>
      <c r="H17" s="48">
        <v>70</v>
      </c>
      <c r="I17" s="48">
        <v>1</v>
      </c>
      <c r="J17" s="48">
        <v>2</v>
      </c>
      <c r="K17" s="48">
        <v>0</v>
      </c>
      <c r="L17" s="48">
        <v>1</v>
      </c>
      <c r="M17" s="48">
        <v>0</v>
      </c>
      <c r="N17" s="48">
        <v>1</v>
      </c>
      <c r="O17" s="48">
        <v>3</v>
      </c>
      <c r="P17" s="48">
        <v>1</v>
      </c>
      <c r="Q17" s="48">
        <v>1</v>
      </c>
      <c r="R17" s="245">
        <v>0</v>
      </c>
      <c r="S17" s="450">
        <v>90</v>
      </c>
      <c r="T17" s="47">
        <v>10</v>
      </c>
      <c r="U17" s="47">
        <v>70</v>
      </c>
      <c r="V17" s="47">
        <v>1</v>
      </c>
      <c r="W17" s="47">
        <v>2</v>
      </c>
      <c r="X17" s="47">
        <v>0</v>
      </c>
      <c r="Y17" s="47">
        <v>1</v>
      </c>
      <c r="Z17" s="47">
        <v>0</v>
      </c>
      <c r="AA17" s="47">
        <v>1</v>
      </c>
      <c r="AB17" s="47">
        <v>3</v>
      </c>
      <c r="AC17" s="47">
        <v>1</v>
      </c>
      <c r="AD17" s="47">
        <v>1</v>
      </c>
      <c r="AE17" s="47">
        <v>0</v>
      </c>
      <c r="AF17" s="450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244">
        <v>0</v>
      </c>
    </row>
    <row r="18" spans="2:44" ht="27.9" customHeight="1" x14ac:dyDescent="0.2">
      <c r="B18" s="833"/>
      <c r="C18" s="846"/>
      <c r="D18" s="641"/>
      <c r="E18" s="645"/>
      <c r="F18" s="247"/>
      <c r="G18" s="470">
        <v>0.1111111111111111</v>
      </c>
      <c r="H18" s="470">
        <v>0.77777777777777779</v>
      </c>
      <c r="I18" s="470">
        <v>1.1111111111111112E-2</v>
      </c>
      <c r="J18" s="470">
        <v>2.2222222222222223E-2</v>
      </c>
      <c r="K18" s="470">
        <v>0</v>
      </c>
      <c r="L18" s="470">
        <v>1.1111111111111112E-2</v>
      </c>
      <c r="M18" s="446">
        <v>0</v>
      </c>
      <c r="N18" s="446">
        <v>1.1111111111111112E-2</v>
      </c>
      <c r="O18" s="446">
        <v>3.3333333333333333E-2</v>
      </c>
      <c r="P18" s="446">
        <v>1.1111111111111112E-2</v>
      </c>
      <c r="Q18" s="447">
        <v>1.1111111111111112E-2</v>
      </c>
      <c r="R18" s="471">
        <v>0</v>
      </c>
      <c r="S18" s="247"/>
      <c r="T18" s="470">
        <v>0.1111111111111111</v>
      </c>
      <c r="U18" s="470">
        <v>0.77777777777777779</v>
      </c>
      <c r="V18" s="470">
        <v>1.1111111111111112E-2</v>
      </c>
      <c r="W18" s="470">
        <v>2.2222222222222223E-2</v>
      </c>
      <c r="X18" s="470">
        <v>0</v>
      </c>
      <c r="Y18" s="470">
        <v>1.1111111111111112E-2</v>
      </c>
      <c r="Z18" s="446">
        <v>0</v>
      </c>
      <c r="AA18" s="446">
        <v>1.1111111111111112E-2</v>
      </c>
      <c r="AB18" s="446">
        <v>3.3333333333333333E-2</v>
      </c>
      <c r="AC18" s="446">
        <v>1.1111111111111112E-2</v>
      </c>
      <c r="AD18" s="447">
        <v>1.1111111111111112E-2</v>
      </c>
      <c r="AE18" s="472">
        <v>0</v>
      </c>
      <c r="AF18" s="452"/>
      <c r="AG18" s="446" t="s">
        <v>285</v>
      </c>
      <c r="AH18" s="446" t="s">
        <v>285</v>
      </c>
      <c r="AI18" s="446" t="s">
        <v>285</v>
      </c>
      <c r="AJ18" s="446" t="s">
        <v>285</v>
      </c>
      <c r="AK18" s="446" t="s">
        <v>285</v>
      </c>
      <c r="AL18" s="446" t="s">
        <v>285</v>
      </c>
      <c r="AM18" s="446" t="s">
        <v>285</v>
      </c>
      <c r="AN18" s="446" t="s">
        <v>285</v>
      </c>
      <c r="AO18" s="446" t="s">
        <v>285</v>
      </c>
      <c r="AP18" s="446" t="s">
        <v>285</v>
      </c>
      <c r="AQ18" s="446" t="s">
        <v>285</v>
      </c>
      <c r="AR18" s="473" t="s">
        <v>285</v>
      </c>
    </row>
    <row r="19" spans="2:44" ht="27.9" customHeight="1" x14ac:dyDescent="0.2">
      <c r="B19" s="833"/>
      <c r="C19" s="845" t="s">
        <v>74</v>
      </c>
      <c r="D19" s="669">
        <v>96</v>
      </c>
      <c r="E19" s="673">
        <v>79</v>
      </c>
      <c r="F19" s="336">
        <v>26</v>
      </c>
      <c r="G19" s="47">
        <v>0</v>
      </c>
      <c r="H19" s="47">
        <v>2</v>
      </c>
      <c r="I19" s="47">
        <v>0</v>
      </c>
      <c r="J19" s="47">
        <v>0</v>
      </c>
      <c r="K19" s="47">
        <v>1</v>
      </c>
      <c r="L19" s="47">
        <v>1</v>
      </c>
      <c r="M19" s="47">
        <v>2</v>
      </c>
      <c r="N19" s="47">
        <v>10</v>
      </c>
      <c r="O19" s="47">
        <v>8</v>
      </c>
      <c r="P19" s="47">
        <v>1</v>
      </c>
      <c r="Q19" s="47">
        <v>1</v>
      </c>
      <c r="R19" s="121">
        <v>0</v>
      </c>
      <c r="S19" s="336">
        <v>23</v>
      </c>
      <c r="T19" s="47">
        <v>0</v>
      </c>
      <c r="U19" s="47">
        <v>2</v>
      </c>
      <c r="V19" s="47">
        <v>0</v>
      </c>
      <c r="W19" s="47">
        <v>0</v>
      </c>
      <c r="X19" s="47">
        <v>0</v>
      </c>
      <c r="Y19" s="47">
        <v>1</v>
      </c>
      <c r="Z19" s="47">
        <v>1</v>
      </c>
      <c r="AA19" s="47">
        <v>9</v>
      </c>
      <c r="AB19" s="47">
        <v>8</v>
      </c>
      <c r="AC19" s="47">
        <v>1</v>
      </c>
      <c r="AD19" s="47">
        <v>1</v>
      </c>
      <c r="AE19" s="47">
        <v>0</v>
      </c>
      <c r="AF19" s="450">
        <v>3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1</v>
      </c>
      <c r="AN19" s="48">
        <v>1</v>
      </c>
      <c r="AO19" s="48">
        <v>0</v>
      </c>
      <c r="AP19" s="48">
        <v>0</v>
      </c>
      <c r="AQ19" s="48">
        <v>0</v>
      </c>
      <c r="AR19" s="246">
        <v>0</v>
      </c>
    </row>
    <row r="20" spans="2:44" ht="27.9" customHeight="1" x14ac:dyDescent="0.2">
      <c r="B20" s="833"/>
      <c r="C20" s="846"/>
      <c r="D20" s="642"/>
      <c r="E20" s="645"/>
      <c r="F20" s="449"/>
      <c r="G20" s="474">
        <v>0</v>
      </c>
      <c r="H20" s="474">
        <v>7.6923076923076927E-2</v>
      </c>
      <c r="I20" s="474">
        <v>0</v>
      </c>
      <c r="J20" s="474">
        <v>0</v>
      </c>
      <c r="K20" s="474">
        <v>3.8461538461538464E-2</v>
      </c>
      <c r="L20" s="474">
        <v>3.8461538461538464E-2</v>
      </c>
      <c r="M20" s="446">
        <v>7.6923076923076927E-2</v>
      </c>
      <c r="N20" s="446">
        <v>0.38461538461538464</v>
      </c>
      <c r="O20" s="446">
        <v>0.30769230769230771</v>
      </c>
      <c r="P20" s="446">
        <v>3.8461538461538464E-2</v>
      </c>
      <c r="Q20" s="447">
        <v>3.8461538461538464E-2</v>
      </c>
      <c r="R20" s="475">
        <v>0</v>
      </c>
      <c r="S20" s="449"/>
      <c r="T20" s="470">
        <v>0</v>
      </c>
      <c r="U20" s="470">
        <v>8.6956521739130432E-2</v>
      </c>
      <c r="V20" s="470">
        <v>0</v>
      </c>
      <c r="W20" s="470">
        <v>0</v>
      </c>
      <c r="X20" s="470">
        <v>0</v>
      </c>
      <c r="Y20" s="470">
        <v>4.3478260869565216E-2</v>
      </c>
      <c r="Z20" s="446">
        <v>4.3478260869565216E-2</v>
      </c>
      <c r="AA20" s="446">
        <v>0.39130434782608697</v>
      </c>
      <c r="AB20" s="446">
        <v>0.34782608695652173</v>
      </c>
      <c r="AC20" s="446">
        <v>4.3478260869565216E-2</v>
      </c>
      <c r="AD20" s="447">
        <v>4.3478260869565216E-2</v>
      </c>
      <c r="AE20" s="472">
        <v>0</v>
      </c>
      <c r="AF20" s="452"/>
      <c r="AG20" s="460">
        <v>0</v>
      </c>
      <c r="AH20" s="460">
        <v>0</v>
      </c>
      <c r="AI20" s="460">
        <v>0</v>
      </c>
      <c r="AJ20" s="460">
        <v>0</v>
      </c>
      <c r="AK20" s="460">
        <v>0.33333333333333331</v>
      </c>
      <c r="AL20" s="460">
        <v>0</v>
      </c>
      <c r="AM20" s="446">
        <v>0.33333333333333331</v>
      </c>
      <c r="AN20" s="446">
        <v>0.33333333333333331</v>
      </c>
      <c r="AO20" s="446">
        <v>0</v>
      </c>
      <c r="AP20" s="446">
        <v>0</v>
      </c>
      <c r="AQ20" s="447">
        <v>0</v>
      </c>
      <c r="AR20" s="461">
        <v>0</v>
      </c>
    </row>
    <row r="21" spans="2:44" ht="27.9" customHeight="1" x14ac:dyDescent="0.2">
      <c r="B21" s="833"/>
      <c r="C21" s="845" t="s">
        <v>75</v>
      </c>
      <c r="D21" s="670">
        <v>15</v>
      </c>
      <c r="E21" s="674">
        <v>9</v>
      </c>
      <c r="F21" s="450">
        <v>82</v>
      </c>
      <c r="G21" s="48">
        <v>21</v>
      </c>
      <c r="H21" s="48">
        <v>5</v>
      </c>
      <c r="I21" s="48">
        <v>2</v>
      </c>
      <c r="J21" s="48">
        <v>0</v>
      </c>
      <c r="K21" s="48">
        <v>0</v>
      </c>
      <c r="L21" s="48">
        <v>0</v>
      </c>
      <c r="M21" s="48">
        <v>4</v>
      </c>
      <c r="N21" s="48">
        <v>37</v>
      </c>
      <c r="O21" s="48">
        <v>13</v>
      </c>
      <c r="P21" s="48">
        <v>0</v>
      </c>
      <c r="Q21" s="48">
        <v>0</v>
      </c>
      <c r="R21" s="245">
        <v>0</v>
      </c>
      <c r="S21" s="450">
        <v>76</v>
      </c>
      <c r="T21" s="47">
        <v>21</v>
      </c>
      <c r="U21" s="47">
        <v>5</v>
      </c>
      <c r="V21" s="47">
        <v>1</v>
      </c>
      <c r="W21" s="47">
        <v>0</v>
      </c>
      <c r="X21" s="47">
        <v>0</v>
      </c>
      <c r="Y21" s="47">
        <v>0</v>
      </c>
      <c r="Z21" s="47">
        <v>4</v>
      </c>
      <c r="AA21" s="47">
        <v>33</v>
      </c>
      <c r="AB21" s="47">
        <v>12</v>
      </c>
      <c r="AC21" s="47">
        <v>0</v>
      </c>
      <c r="AD21" s="47">
        <v>0</v>
      </c>
      <c r="AE21" s="47">
        <v>0</v>
      </c>
      <c r="AF21" s="450">
        <v>6</v>
      </c>
      <c r="AG21" s="48">
        <v>0</v>
      </c>
      <c r="AH21" s="48">
        <v>0</v>
      </c>
      <c r="AI21" s="48">
        <v>1</v>
      </c>
      <c r="AJ21" s="48">
        <v>0</v>
      </c>
      <c r="AK21" s="48">
        <v>0</v>
      </c>
      <c r="AL21" s="48">
        <v>0</v>
      </c>
      <c r="AM21" s="48">
        <v>0</v>
      </c>
      <c r="AN21" s="48">
        <v>4</v>
      </c>
      <c r="AO21" s="48">
        <v>1</v>
      </c>
      <c r="AP21" s="48">
        <v>0</v>
      </c>
      <c r="AQ21" s="48">
        <v>0</v>
      </c>
      <c r="AR21" s="246">
        <v>0</v>
      </c>
    </row>
    <row r="22" spans="2:44" ht="27.9" customHeight="1" x14ac:dyDescent="0.2">
      <c r="B22" s="833"/>
      <c r="C22" s="846"/>
      <c r="D22" s="641"/>
      <c r="E22" s="644"/>
      <c r="F22" s="247"/>
      <c r="G22" s="470">
        <v>0.25609756097560976</v>
      </c>
      <c r="H22" s="470">
        <v>6.097560975609756E-2</v>
      </c>
      <c r="I22" s="470">
        <v>2.4390243902439025E-2</v>
      </c>
      <c r="J22" s="470">
        <v>0</v>
      </c>
      <c r="K22" s="470">
        <v>0</v>
      </c>
      <c r="L22" s="470">
        <v>0</v>
      </c>
      <c r="M22" s="446">
        <v>4.878048780487805E-2</v>
      </c>
      <c r="N22" s="446">
        <v>0.45121951219512196</v>
      </c>
      <c r="O22" s="446">
        <v>0.15853658536585366</v>
      </c>
      <c r="P22" s="446">
        <v>0</v>
      </c>
      <c r="Q22" s="447">
        <v>0</v>
      </c>
      <c r="R22" s="471">
        <v>0</v>
      </c>
      <c r="S22" s="247"/>
      <c r="T22" s="470">
        <v>0.27631578947368424</v>
      </c>
      <c r="U22" s="470">
        <v>6.5789473684210523E-2</v>
      </c>
      <c r="V22" s="470">
        <v>1.3157894736842105E-2</v>
      </c>
      <c r="W22" s="470">
        <v>0</v>
      </c>
      <c r="X22" s="470">
        <v>0</v>
      </c>
      <c r="Y22" s="470">
        <v>0</v>
      </c>
      <c r="Z22" s="446">
        <v>5.2631578947368418E-2</v>
      </c>
      <c r="AA22" s="446">
        <v>0.43421052631578949</v>
      </c>
      <c r="AB22" s="446">
        <v>0.15789473684210525</v>
      </c>
      <c r="AC22" s="446">
        <v>0</v>
      </c>
      <c r="AD22" s="447">
        <v>0</v>
      </c>
      <c r="AE22" s="472">
        <v>0</v>
      </c>
      <c r="AF22" s="452"/>
      <c r="AG22" s="650">
        <v>0</v>
      </c>
      <c r="AH22" s="650">
        <v>0</v>
      </c>
      <c r="AI22" s="650">
        <v>0.16666666666666666</v>
      </c>
      <c r="AJ22" s="650">
        <v>0</v>
      </c>
      <c r="AK22" s="650">
        <v>0</v>
      </c>
      <c r="AL22" s="650">
        <v>0</v>
      </c>
      <c r="AM22" s="650">
        <v>0</v>
      </c>
      <c r="AN22" s="650">
        <v>0.66666666666666663</v>
      </c>
      <c r="AO22" s="650">
        <v>0.16666666666666666</v>
      </c>
      <c r="AP22" s="650">
        <v>0</v>
      </c>
      <c r="AQ22" s="650">
        <v>0</v>
      </c>
      <c r="AR22" s="683">
        <v>0</v>
      </c>
    </row>
    <row r="23" spans="2:44" ht="27.9" customHeight="1" x14ac:dyDescent="0.2">
      <c r="B23" s="833"/>
      <c r="C23" s="845" t="s">
        <v>8</v>
      </c>
      <c r="D23" s="670">
        <v>155</v>
      </c>
      <c r="E23" s="673">
        <v>135</v>
      </c>
      <c r="F23" s="336">
        <v>363</v>
      </c>
      <c r="G23" s="47">
        <v>1</v>
      </c>
      <c r="H23" s="47">
        <v>5</v>
      </c>
      <c r="I23" s="47">
        <v>7</v>
      </c>
      <c r="J23" s="47">
        <v>14</v>
      </c>
      <c r="K23" s="47">
        <v>12</v>
      </c>
      <c r="L23" s="47">
        <v>15</v>
      </c>
      <c r="M23" s="47">
        <v>66</v>
      </c>
      <c r="N23" s="47">
        <v>137</v>
      </c>
      <c r="O23" s="47">
        <v>87</v>
      </c>
      <c r="P23" s="47">
        <v>6</v>
      </c>
      <c r="Q23" s="47">
        <v>12</v>
      </c>
      <c r="R23" s="121">
        <v>1</v>
      </c>
      <c r="S23" s="336">
        <v>312</v>
      </c>
      <c r="T23" s="47">
        <v>1</v>
      </c>
      <c r="U23" s="47">
        <v>4</v>
      </c>
      <c r="V23" s="47">
        <v>5</v>
      </c>
      <c r="W23" s="47">
        <v>12</v>
      </c>
      <c r="X23" s="47">
        <v>9</v>
      </c>
      <c r="Y23" s="47">
        <v>13</v>
      </c>
      <c r="Z23" s="47">
        <v>62</v>
      </c>
      <c r="AA23" s="47">
        <v>122</v>
      </c>
      <c r="AB23" s="47">
        <v>66</v>
      </c>
      <c r="AC23" s="47">
        <v>6</v>
      </c>
      <c r="AD23" s="47">
        <v>12</v>
      </c>
      <c r="AE23" s="47">
        <v>0</v>
      </c>
      <c r="AF23" s="450">
        <v>51</v>
      </c>
      <c r="AG23" s="48">
        <v>0</v>
      </c>
      <c r="AH23" s="48">
        <v>1</v>
      </c>
      <c r="AI23" s="48">
        <v>2</v>
      </c>
      <c r="AJ23" s="48">
        <v>2</v>
      </c>
      <c r="AK23" s="48">
        <v>3</v>
      </c>
      <c r="AL23" s="48">
        <v>2</v>
      </c>
      <c r="AM23" s="48">
        <v>4</v>
      </c>
      <c r="AN23" s="48">
        <v>15</v>
      </c>
      <c r="AO23" s="48">
        <v>21</v>
      </c>
      <c r="AP23" s="48">
        <v>0</v>
      </c>
      <c r="AQ23" s="48">
        <v>0</v>
      </c>
      <c r="AR23" s="246">
        <v>1</v>
      </c>
    </row>
    <row r="24" spans="2:44" ht="27.9" customHeight="1" thickBot="1" x14ac:dyDescent="0.25">
      <c r="B24" s="838"/>
      <c r="C24" s="1002"/>
      <c r="D24" s="641"/>
      <c r="E24" s="646"/>
      <c r="F24" s="440"/>
      <c r="G24" s="441">
        <v>2.7548209366391185E-3</v>
      </c>
      <c r="H24" s="441">
        <v>1.3774104683195593E-2</v>
      </c>
      <c r="I24" s="441">
        <v>1.928374655647383E-2</v>
      </c>
      <c r="J24" s="441">
        <v>3.8567493112947659E-2</v>
      </c>
      <c r="K24" s="441">
        <v>3.3057851239669422E-2</v>
      </c>
      <c r="L24" s="441">
        <v>4.1322314049586778E-2</v>
      </c>
      <c r="M24" s="441">
        <v>0.18181818181818182</v>
      </c>
      <c r="N24" s="441">
        <v>0.37741046831955921</v>
      </c>
      <c r="O24" s="441">
        <v>0.23966942148760331</v>
      </c>
      <c r="P24" s="441">
        <v>1.6528925619834711E-2</v>
      </c>
      <c r="Q24" s="442">
        <v>3.3057851239669422E-2</v>
      </c>
      <c r="R24" s="442">
        <v>2.7548209366391185E-3</v>
      </c>
      <c r="S24" s="440"/>
      <c r="T24" s="441">
        <v>3.205128205128205E-3</v>
      </c>
      <c r="U24" s="441">
        <v>1.282051282051282E-2</v>
      </c>
      <c r="V24" s="441">
        <v>1.6025641025641024E-2</v>
      </c>
      <c r="W24" s="441">
        <v>3.8461538461538464E-2</v>
      </c>
      <c r="X24" s="441">
        <v>2.8846153846153848E-2</v>
      </c>
      <c r="Y24" s="441">
        <v>4.1666666666666664E-2</v>
      </c>
      <c r="Z24" s="441">
        <v>0.19871794871794871</v>
      </c>
      <c r="AA24" s="441">
        <v>0.39102564102564102</v>
      </c>
      <c r="AB24" s="441">
        <v>0.21153846153846154</v>
      </c>
      <c r="AC24" s="441">
        <v>1.9230769230769232E-2</v>
      </c>
      <c r="AD24" s="442">
        <v>3.8461538461538464E-2</v>
      </c>
      <c r="AE24" s="443">
        <v>0</v>
      </c>
      <c r="AF24" s="440"/>
      <c r="AG24" s="441">
        <v>0</v>
      </c>
      <c r="AH24" s="441">
        <v>1.9607843137254902E-2</v>
      </c>
      <c r="AI24" s="441">
        <v>3.9215686274509803E-2</v>
      </c>
      <c r="AJ24" s="441">
        <v>3.9215686274509803E-2</v>
      </c>
      <c r="AK24" s="441">
        <v>5.8823529411764705E-2</v>
      </c>
      <c r="AL24" s="441">
        <v>3.9215686274509803E-2</v>
      </c>
      <c r="AM24" s="441">
        <v>7.8431372549019607E-2</v>
      </c>
      <c r="AN24" s="441">
        <v>0.29411764705882354</v>
      </c>
      <c r="AO24" s="441">
        <v>0.41176470588235292</v>
      </c>
      <c r="AP24" s="441">
        <v>0</v>
      </c>
      <c r="AQ24" s="442">
        <v>0</v>
      </c>
      <c r="AR24" s="443">
        <v>1.9607843137254902E-2</v>
      </c>
    </row>
    <row r="25" spans="2:44" ht="27.9" customHeight="1" thickTop="1" x14ac:dyDescent="0.2">
      <c r="B25" s="832" t="s">
        <v>65</v>
      </c>
      <c r="C25" s="846" t="s">
        <v>53</v>
      </c>
      <c r="D25" s="668">
        <v>90</v>
      </c>
      <c r="E25" s="675">
        <v>58</v>
      </c>
      <c r="F25" s="450">
        <v>2</v>
      </c>
      <c r="G25" s="48">
        <v>0</v>
      </c>
      <c r="H25" s="48">
        <v>0</v>
      </c>
      <c r="I25" s="48">
        <v>0</v>
      </c>
      <c r="J25" s="48">
        <v>1</v>
      </c>
      <c r="K25" s="48">
        <v>0</v>
      </c>
      <c r="L25" s="48">
        <v>0</v>
      </c>
      <c r="M25" s="48">
        <v>0</v>
      </c>
      <c r="N25" s="48">
        <v>1</v>
      </c>
      <c r="O25" s="48">
        <v>0</v>
      </c>
      <c r="P25" s="48">
        <v>0</v>
      </c>
      <c r="Q25" s="48">
        <v>0</v>
      </c>
      <c r="R25" s="245">
        <v>0</v>
      </c>
      <c r="S25" s="450">
        <v>2</v>
      </c>
      <c r="T25" s="48">
        <v>0</v>
      </c>
      <c r="U25" s="48">
        <v>0</v>
      </c>
      <c r="V25" s="48">
        <v>0</v>
      </c>
      <c r="W25" s="48">
        <v>1</v>
      </c>
      <c r="X25" s="48">
        <v>0</v>
      </c>
      <c r="Y25" s="48">
        <v>0</v>
      </c>
      <c r="Z25" s="48">
        <v>0</v>
      </c>
      <c r="AA25" s="48">
        <v>1</v>
      </c>
      <c r="AB25" s="48">
        <v>0</v>
      </c>
      <c r="AC25" s="48">
        <v>0</v>
      </c>
      <c r="AD25" s="48">
        <v>0</v>
      </c>
      <c r="AE25" s="48">
        <v>0</v>
      </c>
      <c r="AF25" s="450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0</v>
      </c>
      <c r="AN25" s="48">
        <v>0</v>
      </c>
      <c r="AO25" s="48">
        <v>0</v>
      </c>
      <c r="AP25" s="48">
        <v>0</v>
      </c>
      <c r="AQ25" s="48">
        <v>0</v>
      </c>
      <c r="AR25" s="246">
        <v>0</v>
      </c>
    </row>
    <row r="26" spans="2:44" ht="27.9" customHeight="1" x14ac:dyDescent="0.2">
      <c r="B26" s="833"/>
      <c r="C26" s="846"/>
      <c r="D26" s="641"/>
      <c r="E26" s="644"/>
      <c r="F26" s="247"/>
      <c r="G26" s="470">
        <v>0</v>
      </c>
      <c r="H26" s="470">
        <v>0</v>
      </c>
      <c r="I26" s="470">
        <v>0</v>
      </c>
      <c r="J26" s="470">
        <v>0.5</v>
      </c>
      <c r="K26" s="470">
        <v>0</v>
      </c>
      <c r="L26" s="470">
        <v>0</v>
      </c>
      <c r="M26" s="470">
        <v>0</v>
      </c>
      <c r="N26" s="470">
        <v>0.5</v>
      </c>
      <c r="O26" s="470">
        <v>0</v>
      </c>
      <c r="P26" s="470">
        <v>0</v>
      </c>
      <c r="Q26" s="470">
        <v>0</v>
      </c>
      <c r="R26" s="470">
        <v>0</v>
      </c>
      <c r="S26" s="247"/>
      <c r="T26" s="446">
        <v>0</v>
      </c>
      <c r="U26" s="446">
        <v>0</v>
      </c>
      <c r="V26" s="446">
        <v>0</v>
      </c>
      <c r="W26" s="446">
        <v>0.5</v>
      </c>
      <c r="X26" s="446">
        <v>0</v>
      </c>
      <c r="Y26" s="446">
        <v>0</v>
      </c>
      <c r="Z26" s="446">
        <v>0</v>
      </c>
      <c r="AA26" s="446">
        <v>0.5</v>
      </c>
      <c r="AB26" s="446">
        <v>0</v>
      </c>
      <c r="AC26" s="446">
        <v>0</v>
      </c>
      <c r="AD26" s="446">
        <v>0</v>
      </c>
      <c r="AE26" s="446">
        <v>0</v>
      </c>
      <c r="AF26" s="247"/>
      <c r="AG26" s="446" t="s">
        <v>285</v>
      </c>
      <c r="AH26" s="446" t="s">
        <v>285</v>
      </c>
      <c r="AI26" s="446" t="s">
        <v>285</v>
      </c>
      <c r="AJ26" s="446" t="s">
        <v>285</v>
      </c>
      <c r="AK26" s="446" t="s">
        <v>285</v>
      </c>
      <c r="AL26" s="446" t="s">
        <v>285</v>
      </c>
      <c r="AM26" s="446" t="s">
        <v>285</v>
      </c>
      <c r="AN26" s="446" t="s">
        <v>285</v>
      </c>
      <c r="AO26" s="446" t="s">
        <v>285</v>
      </c>
      <c r="AP26" s="446" t="s">
        <v>285</v>
      </c>
      <c r="AQ26" s="446" t="s">
        <v>285</v>
      </c>
      <c r="AR26" s="473" t="s">
        <v>285</v>
      </c>
    </row>
    <row r="27" spans="2:44" ht="27.9" customHeight="1" x14ac:dyDescent="0.2">
      <c r="B27" s="833"/>
      <c r="C27" s="845" t="s">
        <v>54</v>
      </c>
      <c r="D27" s="670">
        <v>166</v>
      </c>
      <c r="E27" s="673">
        <v>116</v>
      </c>
      <c r="F27" s="336">
        <v>22</v>
      </c>
      <c r="G27" s="47">
        <v>0</v>
      </c>
      <c r="H27" s="47">
        <v>2</v>
      </c>
      <c r="I27" s="47">
        <v>1</v>
      </c>
      <c r="J27" s="47">
        <v>0</v>
      </c>
      <c r="K27" s="47">
        <v>0</v>
      </c>
      <c r="L27" s="47">
        <v>2</v>
      </c>
      <c r="M27" s="47">
        <v>2</v>
      </c>
      <c r="N27" s="47">
        <v>6</v>
      </c>
      <c r="O27" s="47">
        <v>7</v>
      </c>
      <c r="P27" s="47">
        <v>1</v>
      </c>
      <c r="Q27" s="47">
        <v>1</v>
      </c>
      <c r="R27" s="121">
        <v>0</v>
      </c>
      <c r="S27" s="336">
        <v>21</v>
      </c>
      <c r="T27" s="47">
        <v>0</v>
      </c>
      <c r="U27" s="47">
        <v>2</v>
      </c>
      <c r="V27" s="47">
        <v>1</v>
      </c>
      <c r="W27" s="47">
        <v>0</v>
      </c>
      <c r="X27" s="47">
        <v>0</v>
      </c>
      <c r="Y27" s="47">
        <v>2</v>
      </c>
      <c r="Z27" s="47">
        <v>1</v>
      </c>
      <c r="AA27" s="47">
        <v>6</v>
      </c>
      <c r="AB27" s="47">
        <v>7</v>
      </c>
      <c r="AC27" s="47">
        <v>1</v>
      </c>
      <c r="AD27" s="47">
        <v>1</v>
      </c>
      <c r="AE27" s="47">
        <v>0</v>
      </c>
      <c r="AF27" s="336">
        <v>1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1</v>
      </c>
      <c r="AN27" s="47">
        <v>0</v>
      </c>
      <c r="AO27" s="47">
        <v>0</v>
      </c>
      <c r="AP27" s="47">
        <v>0</v>
      </c>
      <c r="AQ27" s="47">
        <v>0</v>
      </c>
      <c r="AR27" s="244">
        <v>0</v>
      </c>
    </row>
    <row r="28" spans="2:44" ht="27.9" customHeight="1" x14ac:dyDescent="0.2">
      <c r="B28" s="833"/>
      <c r="C28" s="846"/>
      <c r="D28" s="641"/>
      <c r="E28" s="645"/>
      <c r="F28" s="449"/>
      <c r="G28" s="470">
        <v>0</v>
      </c>
      <c r="H28" s="470">
        <v>9.0909090909090912E-2</v>
      </c>
      <c r="I28" s="470">
        <v>4.5454545454545456E-2</v>
      </c>
      <c r="J28" s="470">
        <v>0</v>
      </c>
      <c r="K28" s="470">
        <v>0</v>
      </c>
      <c r="L28" s="470">
        <v>9.0909090909090912E-2</v>
      </c>
      <c r="M28" s="446">
        <v>9.0909090909090912E-2</v>
      </c>
      <c r="N28" s="446">
        <v>0.27272727272727271</v>
      </c>
      <c r="O28" s="446">
        <v>0.31818181818181818</v>
      </c>
      <c r="P28" s="446">
        <v>4.5454545454545456E-2</v>
      </c>
      <c r="Q28" s="447">
        <v>4.5454545454545456E-2</v>
      </c>
      <c r="R28" s="471">
        <v>0</v>
      </c>
      <c r="S28" s="449"/>
      <c r="T28" s="470">
        <v>0</v>
      </c>
      <c r="U28" s="470">
        <v>9.5238095238095233E-2</v>
      </c>
      <c r="V28" s="470">
        <v>4.7619047619047616E-2</v>
      </c>
      <c r="W28" s="470">
        <v>0</v>
      </c>
      <c r="X28" s="470">
        <v>0</v>
      </c>
      <c r="Y28" s="470">
        <v>9.5238095238095233E-2</v>
      </c>
      <c r="Z28" s="446">
        <v>4.7619047619047616E-2</v>
      </c>
      <c r="AA28" s="446">
        <v>0.2857142857142857</v>
      </c>
      <c r="AB28" s="446">
        <v>0.33333333333333331</v>
      </c>
      <c r="AC28" s="446">
        <v>4.7619047619047616E-2</v>
      </c>
      <c r="AD28" s="447">
        <v>4.7619047619047616E-2</v>
      </c>
      <c r="AE28" s="472">
        <v>0</v>
      </c>
      <c r="AF28" s="449"/>
      <c r="AG28" s="474">
        <v>0</v>
      </c>
      <c r="AH28" s="474">
        <v>0</v>
      </c>
      <c r="AI28" s="474">
        <v>0</v>
      </c>
      <c r="AJ28" s="474">
        <v>0</v>
      </c>
      <c r="AK28" s="474">
        <v>0</v>
      </c>
      <c r="AL28" s="474">
        <v>0</v>
      </c>
      <c r="AM28" s="446">
        <v>1</v>
      </c>
      <c r="AN28" s="446">
        <v>0</v>
      </c>
      <c r="AO28" s="446">
        <v>0</v>
      </c>
      <c r="AP28" s="446">
        <v>0</v>
      </c>
      <c r="AQ28" s="447">
        <v>0</v>
      </c>
      <c r="AR28" s="477">
        <v>0</v>
      </c>
    </row>
    <row r="29" spans="2:44" ht="27.9" customHeight="1" x14ac:dyDescent="0.2">
      <c r="B29" s="833"/>
      <c r="C29" s="845" t="s">
        <v>55</v>
      </c>
      <c r="D29" s="670">
        <v>51</v>
      </c>
      <c r="E29" s="674">
        <v>44</v>
      </c>
      <c r="F29" s="336">
        <v>19</v>
      </c>
      <c r="G29" s="47">
        <v>0</v>
      </c>
      <c r="H29" s="47">
        <v>0</v>
      </c>
      <c r="I29" s="47">
        <v>0</v>
      </c>
      <c r="J29" s="47">
        <v>0</v>
      </c>
      <c r="K29" s="47">
        <v>1</v>
      </c>
      <c r="L29" s="47">
        <v>0</v>
      </c>
      <c r="M29" s="47">
        <v>0</v>
      </c>
      <c r="N29" s="47">
        <v>9</v>
      </c>
      <c r="O29" s="47">
        <v>8</v>
      </c>
      <c r="P29" s="47">
        <v>0</v>
      </c>
      <c r="Q29" s="47">
        <v>1</v>
      </c>
      <c r="R29" s="121">
        <v>0</v>
      </c>
      <c r="S29" s="336">
        <v>11</v>
      </c>
      <c r="T29" s="47">
        <v>0</v>
      </c>
      <c r="U29" s="47">
        <v>0</v>
      </c>
      <c r="V29" s="47">
        <v>0</v>
      </c>
      <c r="W29" s="47">
        <v>0</v>
      </c>
      <c r="X29" s="47">
        <v>1</v>
      </c>
      <c r="Y29" s="47">
        <v>0</v>
      </c>
      <c r="Z29" s="47">
        <v>0</v>
      </c>
      <c r="AA29" s="47">
        <v>6</v>
      </c>
      <c r="AB29" s="47">
        <v>3</v>
      </c>
      <c r="AC29" s="47">
        <v>0</v>
      </c>
      <c r="AD29" s="47">
        <v>1</v>
      </c>
      <c r="AE29" s="47">
        <v>0</v>
      </c>
      <c r="AF29" s="336">
        <v>8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0</v>
      </c>
      <c r="AN29" s="47">
        <v>3</v>
      </c>
      <c r="AO29" s="47">
        <v>5</v>
      </c>
      <c r="AP29" s="47">
        <v>0</v>
      </c>
      <c r="AQ29" s="47">
        <v>0</v>
      </c>
      <c r="AR29" s="244">
        <v>0</v>
      </c>
    </row>
    <row r="30" spans="2:44" ht="27.9" customHeight="1" x14ac:dyDescent="0.2">
      <c r="B30" s="833"/>
      <c r="C30" s="846"/>
      <c r="D30" s="641"/>
      <c r="E30" s="644"/>
      <c r="F30" s="449"/>
      <c r="G30" s="474">
        <v>0</v>
      </c>
      <c r="H30" s="474">
        <v>0</v>
      </c>
      <c r="I30" s="474">
        <v>0</v>
      </c>
      <c r="J30" s="474">
        <v>0</v>
      </c>
      <c r="K30" s="474">
        <v>5.2631578947368418E-2</v>
      </c>
      <c r="L30" s="474">
        <v>0</v>
      </c>
      <c r="M30" s="446">
        <v>0</v>
      </c>
      <c r="N30" s="446">
        <v>0.47368421052631576</v>
      </c>
      <c r="O30" s="446">
        <v>0.42105263157894735</v>
      </c>
      <c r="P30" s="446">
        <v>0</v>
      </c>
      <c r="Q30" s="447">
        <v>5.2631578947368418E-2</v>
      </c>
      <c r="R30" s="475">
        <v>0</v>
      </c>
      <c r="S30" s="449"/>
      <c r="T30" s="474">
        <v>0</v>
      </c>
      <c r="U30" s="474">
        <v>0</v>
      </c>
      <c r="V30" s="474">
        <v>0</v>
      </c>
      <c r="W30" s="474">
        <v>0</v>
      </c>
      <c r="X30" s="474">
        <v>9.0909090909090912E-2</v>
      </c>
      <c r="Y30" s="474">
        <v>0</v>
      </c>
      <c r="Z30" s="446">
        <v>0</v>
      </c>
      <c r="AA30" s="446">
        <v>0.54545454545454541</v>
      </c>
      <c r="AB30" s="446">
        <v>0.27272727272727271</v>
      </c>
      <c r="AC30" s="446">
        <v>0</v>
      </c>
      <c r="AD30" s="447">
        <v>9.0909090909090912E-2</v>
      </c>
      <c r="AE30" s="477">
        <v>0</v>
      </c>
      <c r="AF30" s="449"/>
      <c r="AG30" s="444">
        <v>0</v>
      </c>
      <c r="AH30" s="444">
        <v>0</v>
      </c>
      <c r="AI30" s="444">
        <v>0</v>
      </c>
      <c r="AJ30" s="457">
        <v>0</v>
      </c>
      <c r="AK30" s="475">
        <v>0</v>
      </c>
      <c r="AL30" s="439">
        <v>0</v>
      </c>
      <c r="AM30" s="446">
        <v>0</v>
      </c>
      <c r="AN30" s="446">
        <v>0.375</v>
      </c>
      <c r="AO30" s="446">
        <v>0.625</v>
      </c>
      <c r="AP30" s="446">
        <v>0</v>
      </c>
      <c r="AQ30" s="447">
        <v>0</v>
      </c>
      <c r="AR30" s="448">
        <v>0</v>
      </c>
    </row>
    <row r="31" spans="2:44" ht="27.9" customHeight="1" x14ac:dyDescent="0.2">
      <c r="B31" s="833"/>
      <c r="C31" s="845" t="s">
        <v>56</v>
      </c>
      <c r="D31" s="670">
        <v>36</v>
      </c>
      <c r="E31" s="674">
        <v>29</v>
      </c>
      <c r="F31" s="450">
        <v>24</v>
      </c>
      <c r="G31" s="48">
        <v>0</v>
      </c>
      <c r="H31" s="48">
        <v>1</v>
      </c>
      <c r="I31" s="48">
        <v>0</v>
      </c>
      <c r="J31" s="48">
        <v>3</v>
      </c>
      <c r="K31" s="48">
        <v>1</v>
      </c>
      <c r="L31" s="48">
        <v>0</v>
      </c>
      <c r="M31" s="48">
        <v>1</v>
      </c>
      <c r="N31" s="48">
        <v>8</v>
      </c>
      <c r="O31" s="48">
        <v>9</v>
      </c>
      <c r="P31" s="48">
        <v>0</v>
      </c>
      <c r="Q31" s="48">
        <v>0</v>
      </c>
      <c r="R31" s="245">
        <v>1</v>
      </c>
      <c r="S31" s="450">
        <v>17</v>
      </c>
      <c r="T31" s="47">
        <v>0</v>
      </c>
      <c r="U31" s="47">
        <v>1</v>
      </c>
      <c r="V31" s="47">
        <v>0</v>
      </c>
      <c r="W31" s="47">
        <v>2</v>
      </c>
      <c r="X31" s="47">
        <v>0</v>
      </c>
      <c r="Y31" s="47">
        <v>0</v>
      </c>
      <c r="Z31" s="47">
        <v>1</v>
      </c>
      <c r="AA31" s="47">
        <v>7</v>
      </c>
      <c r="AB31" s="47">
        <v>6</v>
      </c>
      <c r="AC31" s="47">
        <v>0</v>
      </c>
      <c r="AD31" s="47">
        <v>0</v>
      </c>
      <c r="AE31" s="47">
        <v>0</v>
      </c>
      <c r="AF31" s="336">
        <v>7</v>
      </c>
      <c r="AG31" s="47">
        <v>0</v>
      </c>
      <c r="AH31" s="47">
        <v>0</v>
      </c>
      <c r="AI31" s="47">
        <v>0</v>
      </c>
      <c r="AJ31" s="47">
        <v>1</v>
      </c>
      <c r="AK31" s="47">
        <v>1</v>
      </c>
      <c r="AL31" s="47">
        <v>0</v>
      </c>
      <c r="AM31" s="47">
        <v>0</v>
      </c>
      <c r="AN31" s="47">
        <v>1</v>
      </c>
      <c r="AO31" s="47">
        <v>3</v>
      </c>
      <c r="AP31" s="47">
        <v>0</v>
      </c>
      <c r="AQ31" s="47">
        <v>0</v>
      </c>
      <c r="AR31" s="244">
        <v>1</v>
      </c>
    </row>
    <row r="32" spans="2:44" ht="27.9" customHeight="1" x14ac:dyDescent="0.2">
      <c r="B32" s="833"/>
      <c r="C32" s="846"/>
      <c r="D32" s="641"/>
      <c r="E32" s="644"/>
      <c r="F32" s="247"/>
      <c r="G32" s="470">
        <v>0</v>
      </c>
      <c r="H32" s="470">
        <v>4.1666666666666664E-2</v>
      </c>
      <c r="I32" s="470">
        <v>0</v>
      </c>
      <c r="J32" s="470">
        <v>0.125</v>
      </c>
      <c r="K32" s="470">
        <v>4.1666666666666664E-2</v>
      </c>
      <c r="L32" s="470">
        <v>0</v>
      </c>
      <c r="M32" s="446">
        <v>4.1666666666666664E-2</v>
      </c>
      <c r="N32" s="446">
        <v>0.33333333333333331</v>
      </c>
      <c r="O32" s="446">
        <v>0.375</v>
      </c>
      <c r="P32" s="446">
        <v>0</v>
      </c>
      <c r="Q32" s="447">
        <v>0</v>
      </c>
      <c r="R32" s="471">
        <v>4.1666666666666664E-2</v>
      </c>
      <c r="S32" s="247"/>
      <c r="T32" s="470">
        <v>0</v>
      </c>
      <c r="U32" s="470">
        <v>5.8823529411764705E-2</v>
      </c>
      <c r="V32" s="470">
        <v>0</v>
      </c>
      <c r="W32" s="470">
        <v>0.11764705882352941</v>
      </c>
      <c r="X32" s="470">
        <v>0</v>
      </c>
      <c r="Y32" s="470">
        <v>0</v>
      </c>
      <c r="Z32" s="446">
        <v>5.8823529411764705E-2</v>
      </c>
      <c r="AA32" s="446">
        <v>0.41176470588235292</v>
      </c>
      <c r="AB32" s="446">
        <v>0.35294117647058826</v>
      </c>
      <c r="AC32" s="446">
        <v>0</v>
      </c>
      <c r="AD32" s="447">
        <v>0</v>
      </c>
      <c r="AE32" s="472">
        <v>0</v>
      </c>
      <c r="AF32" s="247"/>
      <c r="AG32" s="451">
        <v>0</v>
      </c>
      <c r="AH32" s="451">
        <v>0</v>
      </c>
      <c r="AI32" s="451">
        <v>0</v>
      </c>
      <c r="AJ32" s="451">
        <v>0.14285714285714285</v>
      </c>
      <c r="AK32" s="451">
        <v>0.14285714285714285</v>
      </c>
      <c r="AL32" s="451">
        <v>0</v>
      </c>
      <c r="AM32" s="446">
        <v>0</v>
      </c>
      <c r="AN32" s="446">
        <v>0.14285714285714285</v>
      </c>
      <c r="AO32" s="446">
        <v>0.42857142857142855</v>
      </c>
      <c r="AP32" s="446">
        <v>0</v>
      </c>
      <c r="AQ32" s="447">
        <v>0</v>
      </c>
      <c r="AR32" s="453">
        <v>0.14285714285714285</v>
      </c>
    </row>
    <row r="33" spans="2:44" ht="27.9" customHeight="1" x14ac:dyDescent="0.2">
      <c r="B33" s="833"/>
      <c r="C33" s="845" t="s">
        <v>57</v>
      </c>
      <c r="D33" s="670">
        <v>28</v>
      </c>
      <c r="E33" s="673">
        <v>26</v>
      </c>
      <c r="F33" s="336">
        <v>39</v>
      </c>
      <c r="G33" s="47">
        <v>2</v>
      </c>
      <c r="H33" s="47">
        <v>0</v>
      </c>
      <c r="I33" s="47">
        <v>0</v>
      </c>
      <c r="J33" s="47">
        <v>1</v>
      </c>
      <c r="K33" s="47">
        <v>0</v>
      </c>
      <c r="L33" s="47">
        <v>1</v>
      </c>
      <c r="M33" s="47">
        <v>9</v>
      </c>
      <c r="N33" s="47">
        <v>13</v>
      </c>
      <c r="O33" s="47">
        <v>11</v>
      </c>
      <c r="P33" s="47">
        <v>2</v>
      </c>
      <c r="Q33" s="47">
        <v>0</v>
      </c>
      <c r="R33" s="121">
        <v>0</v>
      </c>
      <c r="S33" s="336">
        <v>35</v>
      </c>
      <c r="T33" s="47">
        <v>2</v>
      </c>
      <c r="U33" s="47">
        <v>0</v>
      </c>
      <c r="V33" s="47">
        <v>0</v>
      </c>
      <c r="W33" s="47">
        <v>1</v>
      </c>
      <c r="X33" s="47">
        <v>0</v>
      </c>
      <c r="Y33" s="47">
        <v>1</v>
      </c>
      <c r="Z33" s="47">
        <v>7</v>
      </c>
      <c r="AA33" s="47">
        <v>11</v>
      </c>
      <c r="AB33" s="47">
        <v>11</v>
      </c>
      <c r="AC33" s="47">
        <v>2</v>
      </c>
      <c r="AD33" s="47">
        <v>0</v>
      </c>
      <c r="AE33" s="47">
        <v>0</v>
      </c>
      <c r="AF33" s="336">
        <v>4</v>
      </c>
      <c r="AG33" s="47">
        <v>0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2</v>
      </c>
      <c r="AN33" s="47">
        <v>2</v>
      </c>
      <c r="AO33" s="47">
        <v>0</v>
      </c>
      <c r="AP33" s="47">
        <v>0</v>
      </c>
      <c r="AQ33" s="47">
        <v>0</v>
      </c>
      <c r="AR33" s="244">
        <v>0</v>
      </c>
    </row>
    <row r="34" spans="2:44" ht="27.9" customHeight="1" x14ac:dyDescent="0.2">
      <c r="B34" s="833"/>
      <c r="C34" s="1001"/>
      <c r="D34" s="641"/>
      <c r="E34" s="645"/>
      <c r="F34" s="449"/>
      <c r="G34" s="470">
        <v>5.128205128205128E-2</v>
      </c>
      <c r="H34" s="470">
        <v>0</v>
      </c>
      <c r="I34" s="470">
        <v>0</v>
      </c>
      <c r="J34" s="470">
        <v>2.564102564102564E-2</v>
      </c>
      <c r="K34" s="470">
        <v>0</v>
      </c>
      <c r="L34" s="470">
        <v>2.564102564102564E-2</v>
      </c>
      <c r="M34" s="446">
        <v>0.23076923076923078</v>
      </c>
      <c r="N34" s="446">
        <v>0.33333333333333331</v>
      </c>
      <c r="O34" s="446">
        <v>0.28205128205128205</v>
      </c>
      <c r="P34" s="446">
        <v>5.128205128205128E-2</v>
      </c>
      <c r="Q34" s="447">
        <v>0</v>
      </c>
      <c r="R34" s="471">
        <v>0</v>
      </c>
      <c r="S34" s="449"/>
      <c r="T34" s="470">
        <v>5.7142857142857141E-2</v>
      </c>
      <c r="U34" s="470">
        <v>0</v>
      </c>
      <c r="V34" s="470">
        <v>0</v>
      </c>
      <c r="W34" s="470">
        <v>2.8571428571428571E-2</v>
      </c>
      <c r="X34" s="470">
        <v>0</v>
      </c>
      <c r="Y34" s="470">
        <v>2.8571428571428571E-2</v>
      </c>
      <c r="Z34" s="446">
        <v>0.2</v>
      </c>
      <c r="AA34" s="446">
        <v>0.31428571428571428</v>
      </c>
      <c r="AB34" s="446">
        <v>0.31428571428571428</v>
      </c>
      <c r="AC34" s="446">
        <v>5.7142857142857141E-2</v>
      </c>
      <c r="AD34" s="447">
        <v>0</v>
      </c>
      <c r="AE34" s="472">
        <v>0</v>
      </c>
      <c r="AF34" s="449"/>
      <c r="AG34" s="474">
        <v>0</v>
      </c>
      <c r="AH34" s="474">
        <v>0</v>
      </c>
      <c r="AI34" s="474">
        <v>0</v>
      </c>
      <c r="AJ34" s="474">
        <v>0</v>
      </c>
      <c r="AK34" s="474">
        <v>0</v>
      </c>
      <c r="AL34" s="474">
        <v>0</v>
      </c>
      <c r="AM34" s="446">
        <v>0.5</v>
      </c>
      <c r="AN34" s="446">
        <v>0.5</v>
      </c>
      <c r="AO34" s="446">
        <v>0</v>
      </c>
      <c r="AP34" s="446">
        <v>0</v>
      </c>
      <c r="AQ34" s="447">
        <v>0</v>
      </c>
      <c r="AR34" s="477">
        <v>0</v>
      </c>
    </row>
    <row r="35" spans="2:44" ht="27.9" customHeight="1" x14ac:dyDescent="0.2">
      <c r="B35" s="833"/>
      <c r="C35" s="846" t="s">
        <v>58</v>
      </c>
      <c r="D35" s="670">
        <v>37</v>
      </c>
      <c r="E35" s="673">
        <v>31</v>
      </c>
      <c r="F35" s="336">
        <v>527</v>
      </c>
      <c r="G35" s="47">
        <v>41</v>
      </c>
      <c r="H35" s="47">
        <v>90</v>
      </c>
      <c r="I35" s="47">
        <v>11</v>
      </c>
      <c r="J35" s="47">
        <v>22</v>
      </c>
      <c r="K35" s="47">
        <v>15</v>
      </c>
      <c r="L35" s="47">
        <v>17</v>
      </c>
      <c r="M35" s="47">
        <v>63</v>
      </c>
      <c r="N35" s="47">
        <v>158</v>
      </c>
      <c r="O35" s="47">
        <v>88</v>
      </c>
      <c r="P35" s="47">
        <v>10</v>
      </c>
      <c r="Q35" s="47">
        <v>12</v>
      </c>
      <c r="R35" s="121">
        <v>0</v>
      </c>
      <c r="S35" s="336">
        <v>482</v>
      </c>
      <c r="T35" s="47">
        <v>41</v>
      </c>
      <c r="U35" s="47">
        <v>89</v>
      </c>
      <c r="V35" s="47">
        <v>7</v>
      </c>
      <c r="W35" s="47">
        <v>20</v>
      </c>
      <c r="X35" s="47">
        <v>11</v>
      </c>
      <c r="Y35" s="47">
        <v>14</v>
      </c>
      <c r="Z35" s="47">
        <v>61</v>
      </c>
      <c r="AA35" s="47">
        <v>143</v>
      </c>
      <c r="AB35" s="47">
        <v>74</v>
      </c>
      <c r="AC35" s="47">
        <v>10</v>
      </c>
      <c r="AD35" s="47">
        <v>12</v>
      </c>
      <c r="AE35" s="47">
        <v>0</v>
      </c>
      <c r="AF35" s="336">
        <v>45</v>
      </c>
      <c r="AG35" s="47">
        <v>0</v>
      </c>
      <c r="AH35" s="47">
        <v>1</v>
      </c>
      <c r="AI35" s="47">
        <v>4</v>
      </c>
      <c r="AJ35" s="47">
        <v>2</v>
      </c>
      <c r="AK35" s="47">
        <v>4</v>
      </c>
      <c r="AL35" s="47">
        <v>3</v>
      </c>
      <c r="AM35" s="47">
        <v>2</v>
      </c>
      <c r="AN35" s="47">
        <v>15</v>
      </c>
      <c r="AO35" s="47">
        <v>14</v>
      </c>
      <c r="AP35" s="47">
        <v>0</v>
      </c>
      <c r="AQ35" s="47">
        <v>0</v>
      </c>
      <c r="AR35" s="244">
        <v>0</v>
      </c>
    </row>
    <row r="36" spans="2:44" ht="27.9" customHeight="1" thickBot="1" x14ac:dyDescent="0.25">
      <c r="B36" s="833"/>
      <c r="C36" s="1002"/>
      <c r="D36" s="643"/>
      <c r="E36" s="646"/>
      <c r="F36" s="440"/>
      <c r="G36" s="441">
        <v>7.7798861480075907E-2</v>
      </c>
      <c r="H36" s="441">
        <v>0.17077798861480076</v>
      </c>
      <c r="I36" s="441">
        <v>2.0872865275142316E-2</v>
      </c>
      <c r="J36" s="441">
        <v>4.1745730550284632E-2</v>
      </c>
      <c r="K36" s="441">
        <v>2.8462998102466792E-2</v>
      </c>
      <c r="L36" s="441">
        <v>3.2258064516129031E-2</v>
      </c>
      <c r="M36" s="478">
        <v>0.11954459203036052</v>
      </c>
      <c r="N36" s="478">
        <v>0.29981024667931688</v>
      </c>
      <c r="O36" s="478">
        <v>0.16698292220113853</v>
      </c>
      <c r="P36" s="478">
        <v>1.8975332068311195E-2</v>
      </c>
      <c r="Q36" s="479">
        <v>2.2770398481973434E-2</v>
      </c>
      <c r="R36" s="442">
        <v>0</v>
      </c>
      <c r="S36" s="440"/>
      <c r="T36" s="441">
        <v>8.5062240663900418E-2</v>
      </c>
      <c r="U36" s="441">
        <v>0.18464730290456433</v>
      </c>
      <c r="V36" s="441">
        <v>1.4522821576763486E-2</v>
      </c>
      <c r="W36" s="441">
        <v>4.1493775933609957E-2</v>
      </c>
      <c r="X36" s="441">
        <v>2.2821576763485476E-2</v>
      </c>
      <c r="Y36" s="441">
        <v>2.9045643153526972E-2</v>
      </c>
      <c r="Z36" s="478">
        <v>0.12655601659751037</v>
      </c>
      <c r="AA36" s="478">
        <v>0.2966804979253112</v>
      </c>
      <c r="AB36" s="478">
        <v>0.15352697095435686</v>
      </c>
      <c r="AC36" s="478">
        <v>2.0746887966804978E-2</v>
      </c>
      <c r="AD36" s="479">
        <v>2.4896265560165973E-2</v>
      </c>
      <c r="AE36" s="443">
        <v>0</v>
      </c>
      <c r="AF36" s="440"/>
      <c r="AG36" s="441">
        <v>0</v>
      </c>
      <c r="AH36" s="441">
        <v>2.2222222222222223E-2</v>
      </c>
      <c r="AI36" s="441">
        <v>8.8888888888888892E-2</v>
      </c>
      <c r="AJ36" s="441">
        <v>4.4444444444444446E-2</v>
      </c>
      <c r="AK36" s="441">
        <v>8.8888888888888892E-2</v>
      </c>
      <c r="AL36" s="441">
        <v>6.6666666666666666E-2</v>
      </c>
      <c r="AM36" s="478">
        <v>4.4444444444444446E-2</v>
      </c>
      <c r="AN36" s="478">
        <v>0.33333333333333331</v>
      </c>
      <c r="AO36" s="478">
        <v>0.31111111111111112</v>
      </c>
      <c r="AP36" s="478">
        <v>0</v>
      </c>
      <c r="AQ36" s="479">
        <v>0</v>
      </c>
      <c r="AR36" s="443">
        <v>0</v>
      </c>
    </row>
    <row r="37" spans="2:44" ht="27.9" customHeight="1" thickTop="1" x14ac:dyDescent="0.2">
      <c r="B37" s="833"/>
      <c r="C37" s="25" t="s">
        <v>59</v>
      </c>
      <c r="D37" s="354">
        <v>281</v>
      </c>
      <c r="E37" s="354">
        <v>215</v>
      </c>
      <c r="F37" s="450">
        <v>104</v>
      </c>
      <c r="G37" s="48">
        <v>2</v>
      </c>
      <c r="H37" s="48">
        <v>3</v>
      </c>
      <c r="I37" s="48">
        <v>1</v>
      </c>
      <c r="J37" s="48">
        <v>4</v>
      </c>
      <c r="K37" s="48">
        <v>2</v>
      </c>
      <c r="L37" s="48">
        <v>3</v>
      </c>
      <c r="M37" s="48">
        <v>12</v>
      </c>
      <c r="N37" s="48">
        <v>36</v>
      </c>
      <c r="O37" s="48">
        <v>35</v>
      </c>
      <c r="P37" s="48">
        <v>3</v>
      </c>
      <c r="Q37" s="48">
        <v>2</v>
      </c>
      <c r="R37" s="245">
        <v>1</v>
      </c>
      <c r="S37" s="450">
        <v>84</v>
      </c>
      <c r="T37" s="48">
        <v>2</v>
      </c>
      <c r="U37" s="48">
        <v>3</v>
      </c>
      <c r="V37" s="48">
        <v>1</v>
      </c>
      <c r="W37" s="48">
        <v>3</v>
      </c>
      <c r="X37" s="48">
        <v>1</v>
      </c>
      <c r="Y37" s="48">
        <v>3</v>
      </c>
      <c r="Z37" s="48">
        <v>9</v>
      </c>
      <c r="AA37" s="48">
        <v>30</v>
      </c>
      <c r="AB37" s="48">
        <v>27</v>
      </c>
      <c r="AC37" s="48">
        <v>3</v>
      </c>
      <c r="AD37" s="48">
        <v>2</v>
      </c>
      <c r="AE37" s="246">
        <v>0</v>
      </c>
      <c r="AF37" s="450">
        <v>20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0</v>
      </c>
      <c r="AM37" s="48">
        <v>3</v>
      </c>
      <c r="AN37" s="48">
        <v>6</v>
      </c>
      <c r="AO37" s="48">
        <v>8</v>
      </c>
      <c r="AP37" s="48">
        <v>0</v>
      </c>
      <c r="AQ37" s="48">
        <v>0</v>
      </c>
      <c r="AR37" s="246">
        <v>1</v>
      </c>
    </row>
    <row r="38" spans="2:44" ht="27.9" customHeight="1" x14ac:dyDescent="0.2">
      <c r="B38" s="833"/>
      <c r="C38" s="26" t="s">
        <v>60</v>
      </c>
      <c r="D38" s="237"/>
      <c r="E38" s="237"/>
      <c r="F38" s="449"/>
      <c r="G38" s="474">
        <v>1.9230769230769232E-2</v>
      </c>
      <c r="H38" s="474">
        <v>2.8846153846153848E-2</v>
      </c>
      <c r="I38" s="474">
        <v>9.6153846153846159E-3</v>
      </c>
      <c r="J38" s="474">
        <v>3.8461538461538464E-2</v>
      </c>
      <c r="K38" s="474">
        <v>1.9230769230769232E-2</v>
      </c>
      <c r="L38" s="474">
        <v>2.8846153846153848E-2</v>
      </c>
      <c r="M38" s="446">
        <v>0.11538461538461539</v>
      </c>
      <c r="N38" s="446">
        <v>0.34615384615384615</v>
      </c>
      <c r="O38" s="446">
        <v>0.33653846153846156</v>
      </c>
      <c r="P38" s="446">
        <v>2.8846153846153848E-2</v>
      </c>
      <c r="Q38" s="447">
        <v>1.9230769230769232E-2</v>
      </c>
      <c r="R38" s="475">
        <v>9.6153846153846159E-3</v>
      </c>
      <c r="S38" s="449"/>
      <c r="T38" s="474">
        <v>2.3809523809523808E-2</v>
      </c>
      <c r="U38" s="474">
        <v>3.5714285714285712E-2</v>
      </c>
      <c r="V38" s="474">
        <v>1.1904761904761904E-2</v>
      </c>
      <c r="W38" s="474">
        <v>3.5714285714285712E-2</v>
      </c>
      <c r="X38" s="474">
        <v>1.1904761904761904E-2</v>
      </c>
      <c r="Y38" s="474">
        <v>3.5714285714285712E-2</v>
      </c>
      <c r="Z38" s="446">
        <v>0.10714285714285714</v>
      </c>
      <c r="AA38" s="446">
        <v>0.35714285714285715</v>
      </c>
      <c r="AB38" s="446">
        <v>0.32142857142857145</v>
      </c>
      <c r="AC38" s="446">
        <v>3.5714285714285712E-2</v>
      </c>
      <c r="AD38" s="447">
        <v>2.3809523809523808E-2</v>
      </c>
      <c r="AE38" s="477">
        <v>0</v>
      </c>
      <c r="AF38" s="449"/>
      <c r="AG38" s="474">
        <v>0</v>
      </c>
      <c r="AH38" s="474">
        <v>0</v>
      </c>
      <c r="AI38" s="474">
        <v>0</v>
      </c>
      <c r="AJ38" s="474">
        <v>0.05</v>
      </c>
      <c r="AK38" s="474">
        <v>0.05</v>
      </c>
      <c r="AL38" s="474">
        <v>0</v>
      </c>
      <c r="AM38" s="446">
        <v>0.15</v>
      </c>
      <c r="AN38" s="446">
        <v>0.3</v>
      </c>
      <c r="AO38" s="446">
        <v>0.4</v>
      </c>
      <c r="AP38" s="446">
        <v>0</v>
      </c>
      <c r="AQ38" s="447">
        <v>0</v>
      </c>
      <c r="AR38" s="477">
        <v>0.05</v>
      </c>
    </row>
    <row r="39" spans="2:44" ht="27.9" customHeight="1" x14ac:dyDescent="0.2">
      <c r="B39" s="833"/>
      <c r="C39" s="25" t="s">
        <v>59</v>
      </c>
      <c r="D39" s="355">
        <v>152</v>
      </c>
      <c r="E39" s="355">
        <v>130</v>
      </c>
      <c r="F39" s="450">
        <v>609</v>
      </c>
      <c r="G39" s="48">
        <v>43</v>
      </c>
      <c r="H39" s="48">
        <v>91</v>
      </c>
      <c r="I39" s="48">
        <v>11</v>
      </c>
      <c r="J39" s="48">
        <v>26</v>
      </c>
      <c r="K39" s="48">
        <v>17</v>
      </c>
      <c r="L39" s="48">
        <v>18</v>
      </c>
      <c r="M39" s="48">
        <v>73</v>
      </c>
      <c r="N39" s="48">
        <v>188</v>
      </c>
      <c r="O39" s="48">
        <v>116</v>
      </c>
      <c r="P39" s="48">
        <v>12</v>
      </c>
      <c r="Q39" s="48">
        <v>13</v>
      </c>
      <c r="R39" s="245">
        <v>1</v>
      </c>
      <c r="S39" s="450">
        <v>545</v>
      </c>
      <c r="T39" s="48">
        <v>43</v>
      </c>
      <c r="U39" s="48">
        <v>90</v>
      </c>
      <c r="V39" s="48">
        <v>7</v>
      </c>
      <c r="W39" s="48">
        <v>23</v>
      </c>
      <c r="X39" s="48">
        <v>12</v>
      </c>
      <c r="Y39" s="48">
        <v>15</v>
      </c>
      <c r="Z39" s="48">
        <v>69</v>
      </c>
      <c r="AA39" s="48">
        <v>167</v>
      </c>
      <c r="AB39" s="48">
        <v>94</v>
      </c>
      <c r="AC39" s="48">
        <v>12</v>
      </c>
      <c r="AD39" s="48">
        <v>13</v>
      </c>
      <c r="AE39" s="246">
        <v>0</v>
      </c>
      <c r="AF39" s="450">
        <v>64</v>
      </c>
      <c r="AG39" s="48">
        <v>0</v>
      </c>
      <c r="AH39" s="48">
        <v>1</v>
      </c>
      <c r="AI39" s="48">
        <v>4</v>
      </c>
      <c r="AJ39" s="48">
        <v>3</v>
      </c>
      <c r="AK39" s="48">
        <v>5</v>
      </c>
      <c r="AL39" s="48">
        <v>3</v>
      </c>
      <c r="AM39" s="48">
        <v>4</v>
      </c>
      <c r="AN39" s="48">
        <v>21</v>
      </c>
      <c r="AO39" s="48">
        <v>22</v>
      </c>
      <c r="AP39" s="48">
        <v>0</v>
      </c>
      <c r="AQ39" s="48">
        <v>0</v>
      </c>
      <c r="AR39" s="246">
        <v>1</v>
      </c>
    </row>
    <row r="40" spans="2:44" ht="27.9" customHeight="1" thickBot="1" x14ac:dyDescent="0.25">
      <c r="B40" s="834"/>
      <c r="C40" s="26" t="s">
        <v>61</v>
      </c>
      <c r="D40" s="238"/>
      <c r="E40" s="238"/>
      <c r="F40" s="462"/>
      <c r="G40" s="463">
        <v>7.0607553366174053E-2</v>
      </c>
      <c r="H40" s="463">
        <v>0.14942528735632185</v>
      </c>
      <c r="I40" s="463">
        <v>1.8062397372742199E-2</v>
      </c>
      <c r="J40" s="463">
        <v>4.2692939244663386E-2</v>
      </c>
      <c r="K40" s="463">
        <v>2.7914614121510674E-2</v>
      </c>
      <c r="L40" s="463">
        <v>2.9556650246305417E-2</v>
      </c>
      <c r="M40" s="467">
        <v>0.11986863711001643</v>
      </c>
      <c r="N40" s="467">
        <v>0.30870279146141216</v>
      </c>
      <c r="O40" s="467">
        <v>0.19047619047619047</v>
      </c>
      <c r="P40" s="467">
        <v>1.9704433497536946E-2</v>
      </c>
      <c r="Q40" s="468">
        <v>2.1346469622331693E-2</v>
      </c>
      <c r="R40" s="465">
        <v>1.6420361247947454E-3</v>
      </c>
      <c r="S40" s="466"/>
      <c r="T40" s="463">
        <v>7.8899082568807344E-2</v>
      </c>
      <c r="U40" s="463">
        <v>0.16513761467889909</v>
      </c>
      <c r="V40" s="463">
        <v>1.2844036697247707E-2</v>
      </c>
      <c r="W40" s="463">
        <v>4.2201834862385323E-2</v>
      </c>
      <c r="X40" s="463">
        <v>2.2018348623853212E-2</v>
      </c>
      <c r="Y40" s="463">
        <v>2.7522935779816515E-2</v>
      </c>
      <c r="Z40" s="467">
        <v>0.12660550458715597</v>
      </c>
      <c r="AA40" s="467">
        <v>0.30642201834862387</v>
      </c>
      <c r="AB40" s="467">
        <v>0.1724770642201835</v>
      </c>
      <c r="AC40" s="467">
        <v>2.2018348623853212E-2</v>
      </c>
      <c r="AD40" s="468">
        <v>2.3853211009174313E-2</v>
      </c>
      <c r="AE40" s="469">
        <v>0</v>
      </c>
      <c r="AF40" s="466"/>
      <c r="AG40" s="463">
        <v>0</v>
      </c>
      <c r="AH40" s="463">
        <v>1.5625E-2</v>
      </c>
      <c r="AI40" s="463">
        <v>6.25E-2</v>
      </c>
      <c r="AJ40" s="463">
        <v>4.6875E-2</v>
      </c>
      <c r="AK40" s="463">
        <v>7.8125E-2</v>
      </c>
      <c r="AL40" s="463">
        <v>4.6875E-2</v>
      </c>
      <c r="AM40" s="467">
        <v>6.25E-2</v>
      </c>
      <c r="AN40" s="467">
        <v>0.328125</v>
      </c>
      <c r="AO40" s="467">
        <v>0.34375</v>
      </c>
      <c r="AP40" s="467">
        <v>0</v>
      </c>
      <c r="AQ40" s="468">
        <v>0</v>
      </c>
      <c r="AR40" s="469">
        <v>1.5625E-2</v>
      </c>
    </row>
  </sheetData>
  <mergeCells count="23">
    <mergeCell ref="B25:B40"/>
    <mergeCell ref="D7:D10"/>
    <mergeCell ref="C25:C26"/>
    <mergeCell ref="C27:C28"/>
    <mergeCell ref="C29:C30"/>
    <mergeCell ref="C31:C32"/>
    <mergeCell ref="C33:C34"/>
    <mergeCell ref="C35:C36"/>
    <mergeCell ref="C23:C24"/>
    <mergeCell ref="C13:C14"/>
    <mergeCell ref="C15:C16"/>
    <mergeCell ref="B13:B24"/>
    <mergeCell ref="E7:E10"/>
    <mergeCell ref="F7:R8"/>
    <mergeCell ref="C17:C18"/>
    <mergeCell ref="C19:C20"/>
    <mergeCell ref="C21:C22"/>
    <mergeCell ref="B11:C12"/>
    <mergeCell ref="S8:AE8"/>
    <mergeCell ref="S9:S10"/>
    <mergeCell ref="AF8:AR8"/>
    <mergeCell ref="AF9:AF10"/>
    <mergeCell ref="F9:F10"/>
  </mergeCells>
  <phoneticPr fontId="2"/>
  <pageMargins left="0.70866141732283472" right="0.19685039370078741" top="0.6692913385826772" bottom="0.55118110236220474" header="0.35433070866141736" footer="0.19685039370078741"/>
  <pageSetup paperSize="9" scale="52" firstPageNumber="35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9">
    <pageSetUpPr fitToPage="1"/>
  </sheetPr>
  <dimension ref="B2:AR54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1" customWidth="1"/>
    <col min="2" max="2" width="3.109375" style="1" customWidth="1"/>
    <col min="3" max="3" width="16.44140625" style="1" customWidth="1"/>
    <col min="4" max="4" width="8.77734375" style="1" customWidth="1"/>
    <col min="5" max="5" width="9.109375" style="1" customWidth="1"/>
    <col min="6" max="9" width="5.6640625" style="1" customWidth="1"/>
    <col min="10" max="10" width="5.44140625" style="1" customWidth="1"/>
    <col min="11" max="44" width="5.6640625" style="1" customWidth="1"/>
    <col min="45" max="16384" width="9" style="1"/>
  </cols>
  <sheetData>
    <row r="2" spans="2:44" ht="14.4" x14ac:dyDescent="0.2">
      <c r="B2" s="20" t="s">
        <v>262</v>
      </c>
    </row>
    <row r="3" spans="2:44" ht="14.4" x14ac:dyDescent="0.2">
      <c r="B3" s="20"/>
      <c r="AH3" s="29" t="s">
        <v>100</v>
      </c>
    </row>
    <row r="4" spans="2:44" ht="14.4" x14ac:dyDescent="0.2">
      <c r="B4" s="20"/>
      <c r="AH4" s="29" t="s">
        <v>101</v>
      </c>
    </row>
    <row r="5" spans="2:44" ht="8.25" customHeight="1" x14ac:dyDescent="0.2">
      <c r="B5" s="20"/>
      <c r="AH5" s="35"/>
    </row>
    <row r="6" spans="2:44" ht="13.8" thickBot="1" x14ac:dyDescent="0.25">
      <c r="B6" s="1" t="s">
        <v>123</v>
      </c>
      <c r="AR6" s="2" t="s">
        <v>103</v>
      </c>
    </row>
    <row r="7" spans="2:44" ht="23.1" customHeight="1" thickBot="1" x14ac:dyDescent="0.25">
      <c r="B7" s="8"/>
      <c r="C7" s="4"/>
      <c r="D7" s="845" t="s">
        <v>124</v>
      </c>
      <c r="E7" s="910" t="s">
        <v>105</v>
      </c>
      <c r="F7" s="997" t="s">
        <v>106</v>
      </c>
      <c r="G7" s="998"/>
      <c r="H7" s="998"/>
      <c r="I7" s="998"/>
      <c r="J7" s="998"/>
      <c r="K7" s="998"/>
      <c r="L7" s="998"/>
      <c r="M7" s="998"/>
      <c r="N7" s="998"/>
      <c r="O7" s="998"/>
      <c r="P7" s="998"/>
      <c r="Q7" s="998"/>
      <c r="R7" s="998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210"/>
    </row>
    <row r="8" spans="2:44" ht="23.1" customHeight="1" x14ac:dyDescent="0.2">
      <c r="B8" s="15"/>
      <c r="C8" s="10"/>
      <c r="D8" s="846"/>
      <c r="E8" s="909"/>
      <c r="F8" s="999"/>
      <c r="G8" s="1000"/>
      <c r="H8" s="1000"/>
      <c r="I8" s="1000"/>
      <c r="J8" s="1000"/>
      <c r="K8" s="1000"/>
      <c r="L8" s="1000"/>
      <c r="M8" s="1000"/>
      <c r="N8" s="1000"/>
      <c r="O8" s="1000"/>
      <c r="P8" s="1000"/>
      <c r="Q8" s="1000"/>
      <c r="R8" s="1000"/>
      <c r="S8" s="991" t="s">
        <v>107</v>
      </c>
      <c r="T8" s="1004"/>
      <c r="U8" s="1004"/>
      <c r="V8" s="1004"/>
      <c r="W8" s="1004"/>
      <c r="X8" s="1004"/>
      <c r="Y8" s="1004"/>
      <c r="Z8" s="1004"/>
      <c r="AA8" s="1004"/>
      <c r="AB8" s="1004"/>
      <c r="AC8" s="1004"/>
      <c r="AD8" s="1004"/>
      <c r="AE8" s="1005"/>
      <c r="AF8" s="991" t="s">
        <v>108</v>
      </c>
      <c r="AG8" s="1004"/>
      <c r="AH8" s="1004"/>
      <c r="AI8" s="1004"/>
      <c r="AJ8" s="1004"/>
      <c r="AK8" s="1004"/>
      <c r="AL8" s="1004"/>
      <c r="AM8" s="1004"/>
      <c r="AN8" s="1004"/>
      <c r="AO8" s="1004"/>
      <c r="AP8" s="1004"/>
      <c r="AQ8" s="1004"/>
      <c r="AR8" s="1005"/>
    </row>
    <row r="9" spans="2:44" ht="23.1" customHeight="1" x14ac:dyDescent="0.2">
      <c r="B9" s="15"/>
      <c r="C9" s="10"/>
      <c r="D9" s="846"/>
      <c r="E9" s="909"/>
      <c r="F9" s="994" t="s">
        <v>125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994" t="s">
        <v>125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11"/>
      <c r="AF9" s="994" t="s">
        <v>125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11"/>
    </row>
    <row r="10" spans="2:44" ht="42" customHeight="1" x14ac:dyDescent="0.2">
      <c r="B10" s="23"/>
      <c r="C10" s="24"/>
      <c r="D10" s="1001"/>
      <c r="E10" s="996"/>
      <c r="F10" s="995"/>
      <c r="G10" s="209" t="s">
        <v>110</v>
      </c>
      <c r="H10" s="209" t="s">
        <v>111</v>
      </c>
      <c r="I10" s="209" t="s">
        <v>112</v>
      </c>
      <c r="J10" s="209" t="s">
        <v>113</v>
      </c>
      <c r="K10" s="209" t="s">
        <v>114</v>
      </c>
      <c r="L10" s="209" t="s">
        <v>115</v>
      </c>
      <c r="M10" s="209" t="s">
        <v>116</v>
      </c>
      <c r="N10" s="209" t="s">
        <v>117</v>
      </c>
      <c r="O10" s="209" t="s">
        <v>118</v>
      </c>
      <c r="P10" s="209" t="s">
        <v>119</v>
      </c>
      <c r="Q10" s="76" t="s">
        <v>120</v>
      </c>
      <c r="R10" s="76" t="s">
        <v>121</v>
      </c>
      <c r="S10" s="995"/>
      <c r="T10" s="209" t="s">
        <v>110</v>
      </c>
      <c r="U10" s="209" t="s">
        <v>111</v>
      </c>
      <c r="V10" s="209" t="s">
        <v>112</v>
      </c>
      <c r="W10" s="209" t="s">
        <v>113</v>
      </c>
      <c r="X10" s="209" t="s">
        <v>114</v>
      </c>
      <c r="Y10" s="209" t="s">
        <v>115</v>
      </c>
      <c r="Z10" s="209" t="s">
        <v>116</v>
      </c>
      <c r="AA10" s="209" t="s">
        <v>117</v>
      </c>
      <c r="AB10" s="209" t="s">
        <v>118</v>
      </c>
      <c r="AC10" s="209" t="s">
        <v>119</v>
      </c>
      <c r="AD10" s="76" t="s">
        <v>120</v>
      </c>
      <c r="AE10" s="76" t="s">
        <v>121</v>
      </c>
      <c r="AF10" s="995"/>
      <c r="AG10" s="680" t="s">
        <v>110</v>
      </c>
      <c r="AH10" s="680" t="s">
        <v>111</v>
      </c>
      <c r="AI10" s="680" t="s">
        <v>112</v>
      </c>
      <c r="AJ10" s="680" t="s">
        <v>113</v>
      </c>
      <c r="AK10" s="680" t="s">
        <v>114</v>
      </c>
      <c r="AL10" s="680" t="s">
        <v>115</v>
      </c>
      <c r="AM10" s="680" t="s">
        <v>116</v>
      </c>
      <c r="AN10" s="680" t="s">
        <v>117</v>
      </c>
      <c r="AO10" s="680" t="s">
        <v>118</v>
      </c>
      <c r="AP10" s="680" t="s">
        <v>119</v>
      </c>
      <c r="AQ10" s="678" t="s">
        <v>120</v>
      </c>
      <c r="AR10" s="679" t="s">
        <v>121</v>
      </c>
    </row>
    <row r="11" spans="2:44" ht="27.9" customHeight="1" x14ac:dyDescent="0.2">
      <c r="B11" s="915" t="s">
        <v>122</v>
      </c>
      <c r="C11" s="916"/>
      <c r="D11" s="633">
        <v>380</v>
      </c>
      <c r="E11" s="633">
        <v>171</v>
      </c>
      <c r="F11" s="684">
        <v>165</v>
      </c>
      <c r="G11" s="685">
        <v>42</v>
      </c>
      <c r="H11" s="685">
        <v>92</v>
      </c>
      <c r="I11" s="685">
        <v>7</v>
      </c>
      <c r="J11" s="685">
        <v>15</v>
      </c>
      <c r="K11" s="685">
        <v>4</v>
      </c>
      <c r="L11" s="685">
        <v>4</v>
      </c>
      <c r="M11" s="685">
        <v>1</v>
      </c>
      <c r="N11" s="685">
        <v>0</v>
      </c>
      <c r="O11" s="685">
        <v>0</v>
      </c>
      <c r="P11" s="685">
        <v>0</v>
      </c>
      <c r="Q11" s="685">
        <v>0</v>
      </c>
      <c r="R11" s="686">
        <v>0</v>
      </c>
      <c r="S11" s="684">
        <v>160</v>
      </c>
      <c r="T11" s="685">
        <v>42</v>
      </c>
      <c r="U11" s="685">
        <v>91</v>
      </c>
      <c r="V11" s="685">
        <v>6</v>
      </c>
      <c r="W11" s="685">
        <v>14</v>
      </c>
      <c r="X11" s="685">
        <v>3</v>
      </c>
      <c r="Y11" s="685">
        <v>3</v>
      </c>
      <c r="Z11" s="685">
        <v>1</v>
      </c>
      <c r="AA11" s="685">
        <v>0</v>
      </c>
      <c r="AB11" s="685">
        <v>0</v>
      </c>
      <c r="AC11" s="685">
        <v>0</v>
      </c>
      <c r="AD11" s="685">
        <v>0</v>
      </c>
      <c r="AE11" s="687">
        <v>0</v>
      </c>
      <c r="AF11" s="684">
        <v>5</v>
      </c>
      <c r="AG11" s="685">
        <v>0</v>
      </c>
      <c r="AH11" s="685">
        <v>1</v>
      </c>
      <c r="AI11" s="685">
        <v>1</v>
      </c>
      <c r="AJ11" s="685">
        <v>1</v>
      </c>
      <c r="AK11" s="685">
        <v>1</v>
      </c>
      <c r="AL11" s="685">
        <v>1</v>
      </c>
      <c r="AM11" s="685">
        <v>0</v>
      </c>
      <c r="AN11" s="685">
        <v>0</v>
      </c>
      <c r="AO11" s="685">
        <v>0</v>
      </c>
      <c r="AP11" s="685">
        <v>0</v>
      </c>
      <c r="AQ11" s="685">
        <v>0</v>
      </c>
      <c r="AR11" s="687">
        <v>0</v>
      </c>
    </row>
    <row r="12" spans="2:44" ht="27.9" customHeight="1" thickBot="1" x14ac:dyDescent="0.25">
      <c r="B12" s="919"/>
      <c r="C12" s="920"/>
      <c r="D12" s="213"/>
      <c r="E12" s="237"/>
      <c r="F12" s="688"/>
      <c r="G12" s="689">
        <v>0.25454545454545452</v>
      </c>
      <c r="H12" s="689">
        <v>0.55757575757575761</v>
      </c>
      <c r="I12" s="689">
        <v>4.2424242424242427E-2</v>
      </c>
      <c r="J12" s="689">
        <v>9.0909090909090912E-2</v>
      </c>
      <c r="K12" s="689">
        <v>2.4242424242424242E-2</v>
      </c>
      <c r="L12" s="689">
        <v>2.4242424242424242E-2</v>
      </c>
      <c r="M12" s="689">
        <v>6.0606060606060606E-3</v>
      </c>
      <c r="N12" s="689">
        <v>0</v>
      </c>
      <c r="O12" s="689">
        <v>0</v>
      </c>
      <c r="P12" s="689">
        <v>0</v>
      </c>
      <c r="Q12" s="690">
        <v>0</v>
      </c>
      <c r="R12" s="690">
        <v>0</v>
      </c>
      <c r="S12" s="691"/>
      <c r="T12" s="689">
        <v>0.26250000000000001</v>
      </c>
      <c r="U12" s="689">
        <v>0.56874999999999998</v>
      </c>
      <c r="V12" s="689">
        <v>3.7499999999999999E-2</v>
      </c>
      <c r="W12" s="689">
        <v>8.7499999999999994E-2</v>
      </c>
      <c r="X12" s="689">
        <v>1.8749999999999999E-2</v>
      </c>
      <c r="Y12" s="689">
        <v>1.8749999999999999E-2</v>
      </c>
      <c r="Z12" s="689">
        <v>6.2500000000000003E-3</v>
      </c>
      <c r="AA12" s="689">
        <v>0</v>
      </c>
      <c r="AB12" s="689">
        <v>0</v>
      </c>
      <c r="AC12" s="689">
        <v>0</v>
      </c>
      <c r="AD12" s="690">
        <v>0</v>
      </c>
      <c r="AE12" s="692">
        <v>0</v>
      </c>
      <c r="AF12" s="691"/>
      <c r="AG12" s="454">
        <v>0</v>
      </c>
      <c r="AH12" s="454">
        <v>0.2</v>
      </c>
      <c r="AI12" s="454">
        <v>0.2</v>
      </c>
      <c r="AJ12" s="454">
        <v>0.2</v>
      </c>
      <c r="AK12" s="454">
        <v>0.2</v>
      </c>
      <c r="AL12" s="454">
        <v>0.2</v>
      </c>
      <c r="AM12" s="454">
        <v>0</v>
      </c>
      <c r="AN12" s="454">
        <v>0</v>
      </c>
      <c r="AO12" s="454">
        <v>0</v>
      </c>
      <c r="AP12" s="454">
        <v>0</v>
      </c>
      <c r="AQ12" s="454">
        <v>0</v>
      </c>
      <c r="AR12" s="456">
        <v>0</v>
      </c>
    </row>
    <row r="13" spans="2:44" ht="27.9" customHeight="1" thickTop="1" x14ac:dyDescent="0.2">
      <c r="B13" s="832" t="s">
        <v>126</v>
      </c>
      <c r="C13" s="1003" t="s">
        <v>4</v>
      </c>
      <c r="D13" s="662">
        <v>48</v>
      </c>
      <c r="E13" s="351">
        <v>5</v>
      </c>
      <c r="F13" s="693">
        <v>0</v>
      </c>
      <c r="G13" s="694">
        <v>0</v>
      </c>
      <c r="H13" s="694">
        <v>0</v>
      </c>
      <c r="I13" s="694">
        <v>0</v>
      </c>
      <c r="J13" s="694">
        <v>0</v>
      </c>
      <c r="K13" s="694">
        <v>0</v>
      </c>
      <c r="L13" s="694">
        <v>0</v>
      </c>
      <c r="M13" s="694">
        <v>0</v>
      </c>
      <c r="N13" s="694">
        <v>0</v>
      </c>
      <c r="O13" s="694">
        <v>0</v>
      </c>
      <c r="P13" s="694">
        <v>0</v>
      </c>
      <c r="Q13" s="694">
        <v>0</v>
      </c>
      <c r="R13" s="695">
        <v>0</v>
      </c>
      <c r="S13" s="693">
        <v>0</v>
      </c>
      <c r="T13" s="694">
        <v>0</v>
      </c>
      <c r="U13" s="694">
        <v>0</v>
      </c>
      <c r="V13" s="694">
        <v>0</v>
      </c>
      <c r="W13" s="694">
        <v>0</v>
      </c>
      <c r="X13" s="694">
        <v>0</v>
      </c>
      <c r="Y13" s="694">
        <v>0</v>
      </c>
      <c r="Z13" s="694">
        <v>0</v>
      </c>
      <c r="AA13" s="694">
        <v>0</v>
      </c>
      <c r="AB13" s="694">
        <v>0</v>
      </c>
      <c r="AC13" s="694">
        <v>0</v>
      </c>
      <c r="AD13" s="694">
        <v>0</v>
      </c>
      <c r="AE13" s="694">
        <v>0</v>
      </c>
      <c r="AF13" s="693">
        <v>0</v>
      </c>
      <c r="AG13" s="694">
        <v>0</v>
      </c>
      <c r="AH13" s="694">
        <v>0</v>
      </c>
      <c r="AI13" s="694">
        <v>0</v>
      </c>
      <c r="AJ13" s="694">
        <v>0</v>
      </c>
      <c r="AK13" s="694">
        <v>0</v>
      </c>
      <c r="AL13" s="694">
        <v>0</v>
      </c>
      <c r="AM13" s="694">
        <v>0</v>
      </c>
      <c r="AN13" s="694">
        <v>0</v>
      </c>
      <c r="AO13" s="694">
        <v>0</v>
      </c>
      <c r="AP13" s="694">
        <v>0</v>
      </c>
      <c r="AQ13" s="696">
        <v>0</v>
      </c>
      <c r="AR13" s="695">
        <v>0</v>
      </c>
    </row>
    <row r="14" spans="2:44" ht="27.9" customHeight="1" x14ac:dyDescent="0.2">
      <c r="B14" s="833"/>
      <c r="C14" s="846"/>
      <c r="D14" s="664"/>
      <c r="E14" s="239"/>
      <c r="F14" s="697"/>
      <c r="G14" s="454" t="s">
        <v>285</v>
      </c>
      <c r="H14" s="454" t="s">
        <v>285</v>
      </c>
      <c r="I14" s="454" t="s">
        <v>285</v>
      </c>
      <c r="J14" s="454" t="s">
        <v>285</v>
      </c>
      <c r="K14" s="454" t="s">
        <v>285</v>
      </c>
      <c r="L14" s="454" t="s">
        <v>285</v>
      </c>
      <c r="M14" s="454" t="s">
        <v>285</v>
      </c>
      <c r="N14" s="454" t="s">
        <v>285</v>
      </c>
      <c r="O14" s="454" t="s">
        <v>285</v>
      </c>
      <c r="P14" s="454" t="s">
        <v>285</v>
      </c>
      <c r="Q14" s="698" t="s">
        <v>285</v>
      </c>
      <c r="R14" s="698" t="s">
        <v>285</v>
      </c>
      <c r="S14" s="699"/>
      <c r="T14" s="700" t="s">
        <v>285</v>
      </c>
      <c r="U14" s="701" t="s">
        <v>285</v>
      </c>
      <c r="V14" s="701" t="s">
        <v>285</v>
      </c>
      <c r="W14" s="701" t="s">
        <v>285</v>
      </c>
      <c r="X14" s="701" t="s">
        <v>285</v>
      </c>
      <c r="Y14" s="701" t="s">
        <v>285</v>
      </c>
      <c r="Z14" s="701" t="s">
        <v>285</v>
      </c>
      <c r="AA14" s="701" t="s">
        <v>285</v>
      </c>
      <c r="AB14" s="701" t="s">
        <v>285</v>
      </c>
      <c r="AC14" s="701" t="s">
        <v>285</v>
      </c>
      <c r="AD14" s="701" t="s">
        <v>285</v>
      </c>
      <c r="AE14" s="701" t="s">
        <v>285</v>
      </c>
      <c r="AF14" s="697"/>
      <c r="AG14" s="454" t="s">
        <v>285</v>
      </c>
      <c r="AH14" s="454" t="s">
        <v>285</v>
      </c>
      <c r="AI14" s="454" t="s">
        <v>285</v>
      </c>
      <c r="AJ14" s="454" t="s">
        <v>285</v>
      </c>
      <c r="AK14" s="454" t="s">
        <v>285</v>
      </c>
      <c r="AL14" s="454" t="s">
        <v>285</v>
      </c>
      <c r="AM14" s="454" t="s">
        <v>285</v>
      </c>
      <c r="AN14" s="454" t="s">
        <v>285</v>
      </c>
      <c r="AO14" s="454" t="s">
        <v>285</v>
      </c>
      <c r="AP14" s="454" t="s">
        <v>285</v>
      </c>
      <c r="AQ14" s="454" t="s">
        <v>285</v>
      </c>
      <c r="AR14" s="456" t="s">
        <v>285</v>
      </c>
    </row>
    <row r="15" spans="2:44" ht="27.9" customHeight="1" x14ac:dyDescent="0.2">
      <c r="B15" s="833"/>
      <c r="C15" s="845" t="s">
        <v>5</v>
      </c>
      <c r="D15" s="663">
        <v>64</v>
      </c>
      <c r="E15" s="352">
        <v>34</v>
      </c>
      <c r="F15" s="684">
        <v>41</v>
      </c>
      <c r="G15" s="685">
        <v>11</v>
      </c>
      <c r="H15" s="685">
        <v>11</v>
      </c>
      <c r="I15" s="685">
        <v>2</v>
      </c>
      <c r="J15" s="685">
        <v>9</v>
      </c>
      <c r="K15" s="685">
        <v>4</v>
      </c>
      <c r="L15" s="685">
        <v>3</v>
      </c>
      <c r="M15" s="685">
        <v>1</v>
      </c>
      <c r="N15" s="685">
        <v>0</v>
      </c>
      <c r="O15" s="685">
        <v>0</v>
      </c>
      <c r="P15" s="685">
        <v>0</v>
      </c>
      <c r="Q15" s="685">
        <v>0</v>
      </c>
      <c r="R15" s="686">
        <v>0</v>
      </c>
      <c r="S15" s="684">
        <v>37</v>
      </c>
      <c r="T15" s="685">
        <v>11</v>
      </c>
      <c r="U15" s="685">
        <v>11</v>
      </c>
      <c r="V15" s="685">
        <v>1</v>
      </c>
      <c r="W15" s="685">
        <v>8</v>
      </c>
      <c r="X15" s="685">
        <v>3</v>
      </c>
      <c r="Y15" s="685">
        <v>2</v>
      </c>
      <c r="Z15" s="685">
        <v>1</v>
      </c>
      <c r="AA15" s="685">
        <v>0</v>
      </c>
      <c r="AB15" s="685">
        <v>0</v>
      </c>
      <c r="AC15" s="685">
        <v>0</v>
      </c>
      <c r="AD15" s="685">
        <v>0</v>
      </c>
      <c r="AE15" s="685">
        <v>0</v>
      </c>
      <c r="AF15" s="684">
        <v>4</v>
      </c>
      <c r="AG15" s="685">
        <v>0</v>
      </c>
      <c r="AH15" s="685">
        <v>0</v>
      </c>
      <c r="AI15" s="685">
        <v>1</v>
      </c>
      <c r="AJ15" s="685">
        <v>1</v>
      </c>
      <c r="AK15" s="685">
        <v>1</v>
      </c>
      <c r="AL15" s="685">
        <v>1</v>
      </c>
      <c r="AM15" s="685">
        <v>0</v>
      </c>
      <c r="AN15" s="685">
        <v>0</v>
      </c>
      <c r="AO15" s="685">
        <v>0</v>
      </c>
      <c r="AP15" s="685">
        <v>0</v>
      </c>
      <c r="AQ15" s="686">
        <v>0</v>
      </c>
      <c r="AR15" s="687">
        <v>0</v>
      </c>
    </row>
    <row r="16" spans="2:44" ht="27.9" customHeight="1" x14ac:dyDescent="0.2">
      <c r="B16" s="833"/>
      <c r="C16" s="846"/>
      <c r="D16" s="664"/>
      <c r="E16" s="239"/>
      <c r="F16" s="702"/>
      <c r="G16" s="454">
        <v>0.26829268292682928</v>
      </c>
      <c r="H16" s="454">
        <v>0.26829268292682928</v>
      </c>
      <c r="I16" s="454">
        <v>4.878048780487805E-2</v>
      </c>
      <c r="J16" s="454">
        <v>0.21951219512195122</v>
      </c>
      <c r="K16" s="454">
        <v>9.7560975609756101E-2</v>
      </c>
      <c r="L16" s="454">
        <v>7.3170731707317069E-2</v>
      </c>
      <c r="M16" s="454">
        <v>2.4390243902439025E-2</v>
      </c>
      <c r="N16" s="454">
        <v>0</v>
      </c>
      <c r="O16" s="454">
        <v>0</v>
      </c>
      <c r="P16" s="454">
        <v>0</v>
      </c>
      <c r="Q16" s="698">
        <v>0</v>
      </c>
      <c r="R16" s="698">
        <v>0</v>
      </c>
      <c r="S16" s="699"/>
      <c r="T16" s="458">
        <v>0.29729729729729731</v>
      </c>
      <c r="U16" s="703">
        <v>0.29729729729729731</v>
      </c>
      <c r="V16" s="458">
        <v>2.7027027027027029E-2</v>
      </c>
      <c r="W16" s="458">
        <v>0.21621621621621623</v>
      </c>
      <c r="X16" s="458">
        <v>8.1081081081081086E-2</v>
      </c>
      <c r="Y16" s="458">
        <v>5.4054054054054057E-2</v>
      </c>
      <c r="Z16" s="703">
        <v>2.7027027027027029E-2</v>
      </c>
      <c r="AA16" s="703">
        <v>0</v>
      </c>
      <c r="AB16" s="703">
        <v>0</v>
      </c>
      <c r="AC16" s="703">
        <v>0</v>
      </c>
      <c r="AD16" s="703">
        <v>0</v>
      </c>
      <c r="AE16" s="703">
        <v>0</v>
      </c>
      <c r="AF16" s="702"/>
      <c r="AG16" s="454">
        <v>0</v>
      </c>
      <c r="AH16" s="454">
        <v>0</v>
      </c>
      <c r="AI16" s="454">
        <v>0.25</v>
      </c>
      <c r="AJ16" s="454">
        <v>0.25</v>
      </c>
      <c r="AK16" s="454">
        <v>0.25</v>
      </c>
      <c r="AL16" s="454">
        <v>0.25</v>
      </c>
      <c r="AM16" s="454">
        <v>0</v>
      </c>
      <c r="AN16" s="454">
        <v>0</v>
      </c>
      <c r="AO16" s="454">
        <v>0</v>
      </c>
      <c r="AP16" s="454">
        <v>0</v>
      </c>
      <c r="AQ16" s="454">
        <v>0</v>
      </c>
      <c r="AR16" s="456">
        <v>0</v>
      </c>
    </row>
    <row r="17" spans="2:44" ht="27.9" customHeight="1" x14ac:dyDescent="0.2">
      <c r="B17" s="833"/>
      <c r="C17" s="845" t="s">
        <v>127</v>
      </c>
      <c r="D17" s="663">
        <v>24</v>
      </c>
      <c r="E17" s="352">
        <v>9</v>
      </c>
      <c r="F17" s="704">
        <v>84</v>
      </c>
      <c r="G17" s="685">
        <v>10</v>
      </c>
      <c r="H17" s="685">
        <v>70</v>
      </c>
      <c r="I17" s="685">
        <v>1</v>
      </c>
      <c r="J17" s="685">
        <v>2</v>
      </c>
      <c r="K17" s="685">
        <v>0</v>
      </c>
      <c r="L17" s="685">
        <v>1</v>
      </c>
      <c r="M17" s="685">
        <v>0</v>
      </c>
      <c r="N17" s="685">
        <v>0</v>
      </c>
      <c r="O17" s="685">
        <v>0</v>
      </c>
      <c r="P17" s="685">
        <v>0</v>
      </c>
      <c r="Q17" s="685">
        <v>0</v>
      </c>
      <c r="R17" s="686">
        <v>0</v>
      </c>
      <c r="S17" s="684">
        <v>84</v>
      </c>
      <c r="T17" s="685">
        <v>10</v>
      </c>
      <c r="U17" s="685">
        <v>70</v>
      </c>
      <c r="V17" s="685">
        <v>1</v>
      </c>
      <c r="W17" s="685">
        <v>2</v>
      </c>
      <c r="X17" s="685">
        <v>0</v>
      </c>
      <c r="Y17" s="685">
        <v>1</v>
      </c>
      <c r="Z17" s="685">
        <v>0</v>
      </c>
      <c r="AA17" s="685">
        <v>0</v>
      </c>
      <c r="AB17" s="685">
        <v>0</v>
      </c>
      <c r="AC17" s="685">
        <v>0</v>
      </c>
      <c r="AD17" s="685">
        <v>0</v>
      </c>
      <c r="AE17" s="685">
        <v>0</v>
      </c>
      <c r="AF17" s="684">
        <v>0</v>
      </c>
      <c r="AG17" s="685">
        <v>0</v>
      </c>
      <c r="AH17" s="685">
        <v>0</v>
      </c>
      <c r="AI17" s="685">
        <v>0</v>
      </c>
      <c r="AJ17" s="685">
        <v>0</v>
      </c>
      <c r="AK17" s="685">
        <v>0</v>
      </c>
      <c r="AL17" s="685">
        <v>0</v>
      </c>
      <c r="AM17" s="685">
        <v>0</v>
      </c>
      <c r="AN17" s="685">
        <v>0</v>
      </c>
      <c r="AO17" s="685">
        <v>0</v>
      </c>
      <c r="AP17" s="685">
        <v>0</v>
      </c>
      <c r="AQ17" s="686">
        <v>0</v>
      </c>
      <c r="AR17" s="687">
        <v>0</v>
      </c>
    </row>
    <row r="18" spans="2:44" ht="27.9" customHeight="1" x14ac:dyDescent="0.2">
      <c r="B18" s="833"/>
      <c r="C18" s="846"/>
      <c r="D18" s="664"/>
      <c r="E18" s="239"/>
      <c r="F18" s="699"/>
      <c r="G18" s="454">
        <v>0.11904761904761904</v>
      </c>
      <c r="H18" s="454">
        <v>0.83333333333333337</v>
      </c>
      <c r="I18" s="454">
        <v>1.1904761904761904E-2</v>
      </c>
      <c r="J18" s="454">
        <v>2.3809523809523808E-2</v>
      </c>
      <c r="K18" s="454">
        <v>0</v>
      </c>
      <c r="L18" s="454">
        <v>1.1904761904761904E-2</v>
      </c>
      <c r="M18" s="454">
        <v>0</v>
      </c>
      <c r="N18" s="454">
        <v>0</v>
      </c>
      <c r="O18" s="454">
        <v>0</v>
      </c>
      <c r="P18" s="454">
        <v>0</v>
      </c>
      <c r="Q18" s="698">
        <v>0</v>
      </c>
      <c r="R18" s="698">
        <v>0</v>
      </c>
      <c r="S18" s="702"/>
      <c r="T18" s="458">
        <v>0.11904761904761904</v>
      </c>
      <c r="U18" s="703">
        <v>0.83333333333333337</v>
      </c>
      <c r="V18" s="458">
        <v>1.1904761904761904E-2</v>
      </c>
      <c r="W18" s="458">
        <v>2.3809523809523808E-2</v>
      </c>
      <c r="X18" s="458">
        <v>0</v>
      </c>
      <c r="Y18" s="458">
        <v>1.1904761904761904E-2</v>
      </c>
      <c r="Z18" s="703">
        <v>0</v>
      </c>
      <c r="AA18" s="703">
        <v>0</v>
      </c>
      <c r="AB18" s="703">
        <v>0</v>
      </c>
      <c r="AC18" s="703">
        <v>0</v>
      </c>
      <c r="AD18" s="703">
        <v>0</v>
      </c>
      <c r="AE18" s="703">
        <v>0</v>
      </c>
      <c r="AF18" s="697"/>
      <c r="AG18" s="454" t="s">
        <v>285</v>
      </c>
      <c r="AH18" s="454" t="s">
        <v>285</v>
      </c>
      <c r="AI18" s="454" t="s">
        <v>285</v>
      </c>
      <c r="AJ18" s="454" t="s">
        <v>285</v>
      </c>
      <c r="AK18" s="454" t="s">
        <v>285</v>
      </c>
      <c r="AL18" s="454" t="s">
        <v>285</v>
      </c>
      <c r="AM18" s="454" t="s">
        <v>285</v>
      </c>
      <c r="AN18" s="454" t="s">
        <v>285</v>
      </c>
      <c r="AO18" s="454" t="s">
        <v>285</v>
      </c>
      <c r="AP18" s="454" t="s">
        <v>285</v>
      </c>
      <c r="AQ18" s="454" t="s">
        <v>285</v>
      </c>
      <c r="AR18" s="456" t="s">
        <v>285</v>
      </c>
    </row>
    <row r="19" spans="2:44" ht="27.9" customHeight="1" x14ac:dyDescent="0.2">
      <c r="B19" s="833"/>
      <c r="C19" s="845" t="s">
        <v>74</v>
      </c>
      <c r="D19" s="663">
        <v>92</v>
      </c>
      <c r="E19" s="352">
        <v>42</v>
      </c>
      <c r="F19" s="684">
        <v>2</v>
      </c>
      <c r="G19" s="685">
        <v>0</v>
      </c>
      <c r="H19" s="685">
        <v>2</v>
      </c>
      <c r="I19" s="685">
        <v>0</v>
      </c>
      <c r="J19" s="685">
        <v>0</v>
      </c>
      <c r="K19" s="685">
        <v>0</v>
      </c>
      <c r="L19" s="685">
        <v>0</v>
      </c>
      <c r="M19" s="685">
        <v>0</v>
      </c>
      <c r="N19" s="685">
        <v>0</v>
      </c>
      <c r="O19" s="685">
        <v>0</v>
      </c>
      <c r="P19" s="685">
        <v>0</v>
      </c>
      <c r="Q19" s="685">
        <v>0</v>
      </c>
      <c r="R19" s="686">
        <v>0</v>
      </c>
      <c r="S19" s="684">
        <v>2</v>
      </c>
      <c r="T19" s="685">
        <v>0</v>
      </c>
      <c r="U19" s="685">
        <v>2</v>
      </c>
      <c r="V19" s="685">
        <v>0</v>
      </c>
      <c r="W19" s="685">
        <v>0</v>
      </c>
      <c r="X19" s="685">
        <v>0</v>
      </c>
      <c r="Y19" s="685">
        <v>0</v>
      </c>
      <c r="Z19" s="685">
        <v>0</v>
      </c>
      <c r="AA19" s="685">
        <v>0</v>
      </c>
      <c r="AB19" s="685">
        <v>0</v>
      </c>
      <c r="AC19" s="685">
        <v>0</v>
      </c>
      <c r="AD19" s="685">
        <v>0</v>
      </c>
      <c r="AE19" s="685">
        <v>0</v>
      </c>
      <c r="AF19" s="684">
        <v>0</v>
      </c>
      <c r="AG19" s="685">
        <v>0</v>
      </c>
      <c r="AH19" s="685">
        <v>0</v>
      </c>
      <c r="AI19" s="685">
        <v>0</v>
      </c>
      <c r="AJ19" s="685">
        <v>0</v>
      </c>
      <c r="AK19" s="685">
        <v>0</v>
      </c>
      <c r="AL19" s="685">
        <v>0</v>
      </c>
      <c r="AM19" s="685">
        <v>0</v>
      </c>
      <c r="AN19" s="685">
        <v>0</v>
      </c>
      <c r="AO19" s="685">
        <v>0</v>
      </c>
      <c r="AP19" s="685">
        <v>0</v>
      </c>
      <c r="AQ19" s="686">
        <v>0</v>
      </c>
      <c r="AR19" s="687">
        <v>0</v>
      </c>
    </row>
    <row r="20" spans="2:44" ht="27.9" customHeight="1" x14ac:dyDescent="0.2">
      <c r="B20" s="833"/>
      <c r="C20" s="846"/>
      <c r="D20" s="664"/>
      <c r="E20" s="239"/>
      <c r="F20" s="702"/>
      <c r="G20" s="698">
        <v>0</v>
      </c>
      <c r="H20" s="698">
        <v>1</v>
      </c>
      <c r="I20" s="698">
        <v>0</v>
      </c>
      <c r="J20" s="698">
        <v>0</v>
      </c>
      <c r="K20" s="698">
        <v>0</v>
      </c>
      <c r="L20" s="698">
        <v>0</v>
      </c>
      <c r="M20" s="698">
        <v>0</v>
      </c>
      <c r="N20" s="698">
        <v>0</v>
      </c>
      <c r="O20" s="698">
        <v>0</v>
      </c>
      <c r="P20" s="698">
        <v>0</v>
      </c>
      <c r="Q20" s="698">
        <v>0</v>
      </c>
      <c r="R20" s="698">
        <v>0</v>
      </c>
      <c r="S20" s="705"/>
      <c r="T20" s="700">
        <v>0</v>
      </c>
      <c r="U20" s="701">
        <v>1</v>
      </c>
      <c r="V20" s="700">
        <v>0</v>
      </c>
      <c r="W20" s="700">
        <v>0</v>
      </c>
      <c r="X20" s="700">
        <v>0</v>
      </c>
      <c r="Y20" s="700">
        <v>0</v>
      </c>
      <c r="Z20" s="700">
        <v>0</v>
      </c>
      <c r="AA20" s="700">
        <v>0</v>
      </c>
      <c r="AB20" s="700">
        <v>0</v>
      </c>
      <c r="AC20" s="700">
        <v>0</v>
      </c>
      <c r="AD20" s="700">
        <v>0</v>
      </c>
      <c r="AE20" s="700">
        <v>0</v>
      </c>
      <c r="AF20" s="705"/>
      <c r="AG20" s="454" t="s">
        <v>285</v>
      </c>
      <c r="AH20" s="454" t="s">
        <v>285</v>
      </c>
      <c r="AI20" s="454" t="s">
        <v>285</v>
      </c>
      <c r="AJ20" s="454" t="s">
        <v>285</v>
      </c>
      <c r="AK20" s="454" t="s">
        <v>285</v>
      </c>
      <c r="AL20" s="454" t="s">
        <v>285</v>
      </c>
      <c r="AM20" s="454" t="s">
        <v>285</v>
      </c>
      <c r="AN20" s="454" t="s">
        <v>285</v>
      </c>
      <c r="AO20" s="454" t="s">
        <v>285</v>
      </c>
      <c r="AP20" s="454" t="s">
        <v>285</v>
      </c>
      <c r="AQ20" s="454" t="s">
        <v>285</v>
      </c>
      <c r="AR20" s="456" t="s">
        <v>285</v>
      </c>
    </row>
    <row r="21" spans="2:44" ht="27.9" customHeight="1" x14ac:dyDescent="0.2">
      <c r="B21" s="833"/>
      <c r="C21" s="845" t="s">
        <v>75</v>
      </c>
      <c r="D21" s="663">
        <v>15</v>
      </c>
      <c r="E21" s="352">
        <v>3</v>
      </c>
      <c r="F21" s="704">
        <v>27</v>
      </c>
      <c r="G21" s="685">
        <v>21</v>
      </c>
      <c r="H21" s="685">
        <v>5</v>
      </c>
      <c r="I21" s="685">
        <v>1</v>
      </c>
      <c r="J21" s="685">
        <v>0</v>
      </c>
      <c r="K21" s="685">
        <v>0</v>
      </c>
      <c r="L21" s="685">
        <v>0</v>
      </c>
      <c r="M21" s="685">
        <v>0</v>
      </c>
      <c r="N21" s="685">
        <v>0</v>
      </c>
      <c r="O21" s="685">
        <v>0</v>
      </c>
      <c r="P21" s="685">
        <v>0</v>
      </c>
      <c r="Q21" s="685">
        <v>0</v>
      </c>
      <c r="R21" s="686">
        <v>0</v>
      </c>
      <c r="S21" s="704">
        <v>27</v>
      </c>
      <c r="T21" s="685">
        <v>21</v>
      </c>
      <c r="U21" s="685">
        <v>5</v>
      </c>
      <c r="V21" s="685">
        <v>1</v>
      </c>
      <c r="W21" s="685">
        <v>0</v>
      </c>
      <c r="X21" s="685">
        <v>0</v>
      </c>
      <c r="Y21" s="685">
        <v>0</v>
      </c>
      <c r="Z21" s="685">
        <v>0</v>
      </c>
      <c r="AA21" s="685">
        <v>0</v>
      </c>
      <c r="AB21" s="685">
        <v>0</v>
      </c>
      <c r="AC21" s="685">
        <v>0</v>
      </c>
      <c r="AD21" s="685">
        <v>0</v>
      </c>
      <c r="AE21" s="685">
        <v>0</v>
      </c>
      <c r="AF21" s="704">
        <v>0</v>
      </c>
      <c r="AG21" s="685">
        <v>0</v>
      </c>
      <c r="AH21" s="685">
        <v>0</v>
      </c>
      <c r="AI21" s="685">
        <v>0</v>
      </c>
      <c r="AJ21" s="685">
        <v>0</v>
      </c>
      <c r="AK21" s="685">
        <v>0</v>
      </c>
      <c r="AL21" s="685">
        <v>0</v>
      </c>
      <c r="AM21" s="685">
        <v>0</v>
      </c>
      <c r="AN21" s="685">
        <v>0</v>
      </c>
      <c r="AO21" s="685">
        <v>0</v>
      </c>
      <c r="AP21" s="685">
        <v>0</v>
      </c>
      <c r="AQ21" s="686">
        <v>0</v>
      </c>
      <c r="AR21" s="687">
        <v>0</v>
      </c>
    </row>
    <row r="22" spans="2:44" ht="27.9" customHeight="1" x14ac:dyDescent="0.2">
      <c r="B22" s="833"/>
      <c r="C22" s="846"/>
      <c r="D22" s="664"/>
      <c r="E22" s="239"/>
      <c r="F22" s="697"/>
      <c r="G22" s="698">
        <v>0.77777777777777779</v>
      </c>
      <c r="H22" s="698">
        <v>0.18518518518518517</v>
      </c>
      <c r="I22" s="698">
        <v>3.7037037037037035E-2</v>
      </c>
      <c r="J22" s="698">
        <v>0</v>
      </c>
      <c r="K22" s="698">
        <v>0</v>
      </c>
      <c r="L22" s="698">
        <v>0</v>
      </c>
      <c r="M22" s="698">
        <v>0</v>
      </c>
      <c r="N22" s="698">
        <v>0</v>
      </c>
      <c r="O22" s="698">
        <v>0</v>
      </c>
      <c r="P22" s="698">
        <v>0</v>
      </c>
      <c r="Q22" s="698">
        <v>0</v>
      </c>
      <c r="R22" s="698">
        <v>0</v>
      </c>
      <c r="S22" s="706"/>
      <c r="T22" s="700">
        <v>0.77777777777777779</v>
      </c>
      <c r="U22" s="700">
        <v>0.18518518518518517</v>
      </c>
      <c r="V22" s="700">
        <v>3.7037037037037035E-2</v>
      </c>
      <c r="W22" s="700">
        <v>0</v>
      </c>
      <c r="X22" s="700">
        <v>0</v>
      </c>
      <c r="Y22" s="700">
        <v>0</v>
      </c>
      <c r="Z22" s="700">
        <v>0</v>
      </c>
      <c r="AA22" s="700">
        <v>0</v>
      </c>
      <c r="AB22" s="700">
        <v>0</v>
      </c>
      <c r="AC22" s="700">
        <v>0</v>
      </c>
      <c r="AD22" s="700">
        <v>0</v>
      </c>
      <c r="AE22" s="700">
        <v>0</v>
      </c>
      <c r="AF22" s="697"/>
      <c r="AG22" s="454" t="s">
        <v>285</v>
      </c>
      <c r="AH22" s="454" t="s">
        <v>285</v>
      </c>
      <c r="AI22" s="454" t="s">
        <v>285</v>
      </c>
      <c r="AJ22" s="454" t="s">
        <v>285</v>
      </c>
      <c r="AK22" s="454" t="s">
        <v>285</v>
      </c>
      <c r="AL22" s="454" t="s">
        <v>285</v>
      </c>
      <c r="AM22" s="454" t="s">
        <v>285</v>
      </c>
      <c r="AN22" s="454" t="s">
        <v>285</v>
      </c>
      <c r="AO22" s="454" t="s">
        <v>285</v>
      </c>
      <c r="AP22" s="454" t="s">
        <v>285</v>
      </c>
      <c r="AQ22" s="454" t="s">
        <v>285</v>
      </c>
      <c r="AR22" s="456" t="s">
        <v>285</v>
      </c>
    </row>
    <row r="23" spans="2:44" ht="27.9" customHeight="1" x14ac:dyDescent="0.2">
      <c r="B23" s="833"/>
      <c r="C23" s="845" t="s">
        <v>8</v>
      </c>
      <c r="D23" s="663">
        <v>137</v>
      </c>
      <c r="E23" s="352">
        <v>78</v>
      </c>
      <c r="F23" s="684">
        <v>11</v>
      </c>
      <c r="G23" s="685">
        <v>0</v>
      </c>
      <c r="H23" s="685">
        <v>4</v>
      </c>
      <c r="I23" s="685">
        <v>3</v>
      </c>
      <c r="J23" s="685">
        <v>4</v>
      </c>
      <c r="K23" s="685">
        <v>0</v>
      </c>
      <c r="L23" s="685">
        <v>0</v>
      </c>
      <c r="M23" s="685">
        <v>0</v>
      </c>
      <c r="N23" s="685">
        <v>0</v>
      </c>
      <c r="O23" s="685">
        <v>0</v>
      </c>
      <c r="P23" s="685">
        <v>0</v>
      </c>
      <c r="Q23" s="685">
        <v>0</v>
      </c>
      <c r="R23" s="686">
        <v>0</v>
      </c>
      <c r="S23" s="704">
        <v>10</v>
      </c>
      <c r="T23" s="685">
        <v>0</v>
      </c>
      <c r="U23" s="685">
        <v>3</v>
      </c>
      <c r="V23" s="685">
        <v>3</v>
      </c>
      <c r="W23" s="685">
        <v>4</v>
      </c>
      <c r="X23" s="685">
        <v>0</v>
      </c>
      <c r="Y23" s="685">
        <v>0</v>
      </c>
      <c r="Z23" s="685">
        <v>0</v>
      </c>
      <c r="AA23" s="685">
        <v>0</v>
      </c>
      <c r="AB23" s="685">
        <v>0</v>
      </c>
      <c r="AC23" s="685">
        <v>0</v>
      </c>
      <c r="AD23" s="685">
        <v>0</v>
      </c>
      <c r="AE23" s="685">
        <v>0</v>
      </c>
      <c r="AF23" s="684">
        <v>1</v>
      </c>
      <c r="AG23" s="685">
        <v>0</v>
      </c>
      <c r="AH23" s="685">
        <v>1</v>
      </c>
      <c r="AI23" s="685">
        <v>0</v>
      </c>
      <c r="AJ23" s="685">
        <v>0</v>
      </c>
      <c r="AK23" s="685">
        <v>0</v>
      </c>
      <c r="AL23" s="685">
        <v>0</v>
      </c>
      <c r="AM23" s="685">
        <v>0</v>
      </c>
      <c r="AN23" s="685">
        <v>0</v>
      </c>
      <c r="AO23" s="685">
        <v>0</v>
      </c>
      <c r="AP23" s="685">
        <v>0</v>
      </c>
      <c r="AQ23" s="686">
        <v>0</v>
      </c>
      <c r="AR23" s="687">
        <v>0</v>
      </c>
    </row>
    <row r="24" spans="2:44" ht="27.9" customHeight="1" thickBot="1" x14ac:dyDescent="0.25">
      <c r="B24" s="838"/>
      <c r="C24" s="1002"/>
      <c r="D24" s="214"/>
      <c r="E24" s="240"/>
      <c r="F24" s="688"/>
      <c r="G24" s="707">
        <v>0</v>
      </c>
      <c r="H24" s="707">
        <v>0.36363636363636365</v>
      </c>
      <c r="I24" s="707">
        <v>0.27272727272727271</v>
      </c>
      <c r="J24" s="707">
        <v>0.36363636363636365</v>
      </c>
      <c r="K24" s="707">
        <v>0</v>
      </c>
      <c r="L24" s="707">
        <v>0</v>
      </c>
      <c r="M24" s="707">
        <v>0</v>
      </c>
      <c r="N24" s="707">
        <v>0</v>
      </c>
      <c r="O24" s="707">
        <v>0</v>
      </c>
      <c r="P24" s="707">
        <v>0</v>
      </c>
      <c r="Q24" s="708">
        <v>0</v>
      </c>
      <c r="R24" s="708">
        <v>0</v>
      </c>
      <c r="S24" s="709"/>
      <c r="T24" s="458">
        <v>0</v>
      </c>
      <c r="U24" s="703">
        <v>0.3</v>
      </c>
      <c r="V24" s="703">
        <v>0.3</v>
      </c>
      <c r="W24" s="703">
        <v>0.4</v>
      </c>
      <c r="X24" s="703">
        <v>0</v>
      </c>
      <c r="Y24" s="703">
        <v>0</v>
      </c>
      <c r="Z24" s="458">
        <v>0</v>
      </c>
      <c r="AA24" s="458">
        <v>0</v>
      </c>
      <c r="AB24" s="458">
        <v>0</v>
      </c>
      <c r="AC24" s="458">
        <v>0</v>
      </c>
      <c r="AD24" s="458">
        <v>0</v>
      </c>
      <c r="AE24" s="458">
        <v>0</v>
      </c>
      <c r="AF24" s="688"/>
      <c r="AG24" s="708">
        <v>0</v>
      </c>
      <c r="AH24" s="708">
        <v>1</v>
      </c>
      <c r="AI24" s="708">
        <v>0</v>
      </c>
      <c r="AJ24" s="708">
        <v>0</v>
      </c>
      <c r="AK24" s="708">
        <v>0</v>
      </c>
      <c r="AL24" s="708">
        <v>0</v>
      </c>
      <c r="AM24" s="708">
        <v>0</v>
      </c>
      <c r="AN24" s="708">
        <v>0</v>
      </c>
      <c r="AO24" s="708">
        <v>0</v>
      </c>
      <c r="AP24" s="708">
        <v>0</v>
      </c>
      <c r="AQ24" s="708">
        <v>0</v>
      </c>
      <c r="AR24" s="754">
        <v>0</v>
      </c>
    </row>
    <row r="25" spans="2:44" ht="27.9" customHeight="1" thickTop="1" x14ac:dyDescent="0.2">
      <c r="B25" s="832" t="s">
        <v>128</v>
      </c>
      <c r="C25" s="846" t="s">
        <v>129</v>
      </c>
      <c r="D25" s="662">
        <v>78</v>
      </c>
      <c r="E25" s="351">
        <v>18</v>
      </c>
      <c r="F25" s="704">
        <v>0</v>
      </c>
      <c r="G25" s="694">
        <v>0</v>
      </c>
      <c r="H25" s="694">
        <v>0</v>
      </c>
      <c r="I25" s="694">
        <v>0</v>
      </c>
      <c r="J25" s="694">
        <v>0</v>
      </c>
      <c r="K25" s="694">
        <v>0</v>
      </c>
      <c r="L25" s="694">
        <v>0</v>
      </c>
      <c r="M25" s="694">
        <v>0</v>
      </c>
      <c r="N25" s="694">
        <v>0</v>
      </c>
      <c r="O25" s="694">
        <v>0</v>
      </c>
      <c r="P25" s="694">
        <v>0</v>
      </c>
      <c r="Q25" s="696">
        <v>0</v>
      </c>
      <c r="R25" s="695">
        <v>0</v>
      </c>
      <c r="S25" s="693">
        <v>0</v>
      </c>
      <c r="T25" s="694">
        <v>0</v>
      </c>
      <c r="U25" s="694">
        <v>0</v>
      </c>
      <c r="V25" s="694">
        <v>0</v>
      </c>
      <c r="W25" s="694">
        <v>0</v>
      </c>
      <c r="X25" s="694">
        <v>0</v>
      </c>
      <c r="Y25" s="694">
        <v>0</v>
      </c>
      <c r="Z25" s="694">
        <v>0</v>
      </c>
      <c r="AA25" s="694">
        <v>0</v>
      </c>
      <c r="AB25" s="694">
        <v>0</v>
      </c>
      <c r="AC25" s="694">
        <v>0</v>
      </c>
      <c r="AD25" s="694">
        <v>0</v>
      </c>
      <c r="AE25" s="694">
        <v>0</v>
      </c>
      <c r="AF25" s="693">
        <v>0</v>
      </c>
      <c r="AG25" s="710">
        <v>0</v>
      </c>
      <c r="AH25" s="710">
        <v>0</v>
      </c>
      <c r="AI25" s="710">
        <v>0</v>
      </c>
      <c r="AJ25" s="710">
        <v>0</v>
      </c>
      <c r="AK25" s="710">
        <v>0</v>
      </c>
      <c r="AL25" s="710">
        <v>0</v>
      </c>
      <c r="AM25" s="710">
        <v>0</v>
      </c>
      <c r="AN25" s="710">
        <v>0</v>
      </c>
      <c r="AO25" s="710">
        <v>0</v>
      </c>
      <c r="AP25" s="710">
        <v>0</v>
      </c>
      <c r="AQ25" s="711">
        <v>0</v>
      </c>
      <c r="AR25" s="712">
        <v>0</v>
      </c>
    </row>
    <row r="26" spans="2:44" ht="27.9" customHeight="1" x14ac:dyDescent="0.2">
      <c r="B26" s="833"/>
      <c r="C26" s="846"/>
      <c r="D26" s="214"/>
      <c r="E26" s="241"/>
      <c r="F26" s="697"/>
      <c r="G26" s="458" t="s">
        <v>285</v>
      </c>
      <c r="H26" s="458" t="s">
        <v>285</v>
      </c>
      <c r="I26" s="458" t="s">
        <v>285</v>
      </c>
      <c r="J26" s="458" t="s">
        <v>285</v>
      </c>
      <c r="K26" s="458" t="s">
        <v>285</v>
      </c>
      <c r="L26" s="458" t="s">
        <v>285</v>
      </c>
      <c r="M26" s="458" t="s">
        <v>285</v>
      </c>
      <c r="N26" s="458" t="s">
        <v>285</v>
      </c>
      <c r="O26" s="458" t="s">
        <v>285</v>
      </c>
      <c r="P26" s="458" t="s">
        <v>285</v>
      </c>
      <c r="Q26" s="458" t="s">
        <v>285</v>
      </c>
      <c r="R26" s="713" t="s">
        <v>285</v>
      </c>
      <c r="S26" s="705"/>
      <c r="T26" s="649" t="s">
        <v>285</v>
      </c>
      <c r="U26" s="649" t="s">
        <v>285</v>
      </c>
      <c r="V26" s="649" t="s">
        <v>285</v>
      </c>
      <c r="W26" s="649" t="s">
        <v>285</v>
      </c>
      <c r="X26" s="649" t="s">
        <v>285</v>
      </c>
      <c r="Y26" s="649" t="s">
        <v>285</v>
      </c>
      <c r="Z26" s="649" t="s">
        <v>285</v>
      </c>
      <c r="AA26" s="649" t="s">
        <v>285</v>
      </c>
      <c r="AB26" s="649" t="s">
        <v>285</v>
      </c>
      <c r="AC26" s="649" t="s">
        <v>285</v>
      </c>
      <c r="AD26" s="649" t="s">
        <v>285</v>
      </c>
      <c r="AE26" s="649" t="s">
        <v>285</v>
      </c>
      <c r="AF26" s="706"/>
      <c r="AG26" s="454" t="s">
        <v>285</v>
      </c>
      <c r="AH26" s="454" t="s">
        <v>285</v>
      </c>
      <c r="AI26" s="454" t="s">
        <v>285</v>
      </c>
      <c r="AJ26" s="454" t="s">
        <v>285</v>
      </c>
      <c r="AK26" s="454" t="s">
        <v>285</v>
      </c>
      <c r="AL26" s="454" t="s">
        <v>285</v>
      </c>
      <c r="AM26" s="454" t="s">
        <v>285</v>
      </c>
      <c r="AN26" s="454" t="s">
        <v>285</v>
      </c>
      <c r="AO26" s="454" t="s">
        <v>285</v>
      </c>
      <c r="AP26" s="454" t="s">
        <v>285</v>
      </c>
      <c r="AQ26" s="454" t="s">
        <v>285</v>
      </c>
      <c r="AR26" s="456" t="s">
        <v>285</v>
      </c>
    </row>
    <row r="27" spans="2:44" ht="27.9" customHeight="1" x14ac:dyDescent="0.2">
      <c r="B27" s="833"/>
      <c r="C27" s="845" t="s">
        <v>130</v>
      </c>
      <c r="D27" s="665">
        <v>154</v>
      </c>
      <c r="E27" s="350">
        <v>54</v>
      </c>
      <c r="F27" s="684">
        <v>3</v>
      </c>
      <c r="G27" s="685">
        <v>0</v>
      </c>
      <c r="H27" s="685">
        <v>2</v>
      </c>
      <c r="I27" s="685">
        <v>1</v>
      </c>
      <c r="J27" s="685">
        <v>0</v>
      </c>
      <c r="K27" s="685">
        <v>0</v>
      </c>
      <c r="L27" s="685">
        <v>0</v>
      </c>
      <c r="M27" s="685">
        <v>0</v>
      </c>
      <c r="N27" s="685">
        <v>0</v>
      </c>
      <c r="O27" s="685">
        <v>0</v>
      </c>
      <c r="P27" s="685">
        <v>0</v>
      </c>
      <c r="Q27" s="685">
        <v>0</v>
      </c>
      <c r="R27" s="686">
        <v>0</v>
      </c>
      <c r="S27" s="684">
        <v>3</v>
      </c>
      <c r="T27" s="685">
        <v>0</v>
      </c>
      <c r="U27" s="685">
        <v>2</v>
      </c>
      <c r="V27" s="685">
        <v>1</v>
      </c>
      <c r="W27" s="685">
        <v>0</v>
      </c>
      <c r="X27" s="685">
        <v>0</v>
      </c>
      <c r="Y27" s="685">
        <v>0</v>
      </c>
      <c r="Z27" s="685">
        <v>0</v>
      </c>
      <c r="AA27" s="685">
        <v>0</v>
      </c>
      <c r="AB27" s="685">
        <v>0</v>
      </c>
      <c r="AC27" s="685">
        <v>0</v>
      </c>
      <c r="AD27" s="685">
        <v>0</v>
      </c>
      <c r="AE27" s="685">
        <v>0</v>
      </c>
      <c r="AF27" s="684">
        <v>0</v>
      </c>
      <c r="AG27" s="685">
        <v>0</v>
      </c>
      <c r="AH27" s="685">
        <v>0</v>
      </c>
      <c r="AI27" s="685">
        <v>0</v>
      </c>
      <c r="AJ27" s="685">
        <v>0</v>
      </c>
      <c r="AK27" s="685">
        <v>0</v>
      </c>
      <c r="AL27" s="685">
        <v>0</v>
      </c>
      <c r="AM27" s="685">
        <v>0</v>
      </c>
      <c r="AN27" s="685">
        <v>0</v>
      </c>
      <c r="AO27" s="685">
        <v>0</v>
      </c>
      <c r="AP27" s="685">
        <v>0</v>
      </c>
      <c r="AQ27" s="686">
        <v>0</v>
      </c>
      <c r="AR27" s="687">
        <v>0</v>
      </c>
    </row>
    <row r="28" spans="2:44" ht="27.9" customHeight="1" x14ac:dyDescent="0.2">
      <c r="B28" s="833"/>
      <c r="C28" s="846"/>
      <c r="D28" s="214"/>
      <c r="E28" s="238"/>
      <c r="F28" s="702"/>
      <c r="G28" s="714">
        <v>0</v>
      </c>
      <c r="H28" s="454">
        <v>0.66666666666666663</v>
      </c>
      <c r="I28" s="454">
        <v>0.33333333333333331</v>
      </c>
      <c r="J28" s="454">
        <v>0</v>
      </c>
      <c r="K28" s="454">
        <v>0</v>
      </c>
      <c r="L28" s="454">
        <v>0</v>
      </c>
      <c r="M28" s="454">
        <v>0</v>
      </c>
      <c r="N28" s="454">
        <v>0</v>
      </c>
      <c r="O28" s="454">
        <v>0</v>
      </c>
      <c r="P28" s="454">
        <v>0</v>
      </c>
      <c r="Q28" s="455">
        <v>0</v>
      </c>
      <c r="R28" s="456">
        <v>0</v>
      </c>
      <c r="S28" s="705"/>
      <c r="T28" s="649">
        <v>0</v>
      </c>
      <c r="U28" s="457">
        <v>0.66666666666666663</v>
      </c>
      <c r="V28" s="649">
        <v>0.33333333333333331</v>
      </c>
      <c r="W28" s="457">
        <v>0</v>
      </c>
      <c r="X28" s="457">
        <v>0</v>
      </c>
      <c r="Y28" s="457">
        <v>0</v>
      </c>
      <c r="Z28" s="649">
        <v>0</v>
      </c>
      <c r="AA28" s="649">
        <v>0</v>
      </c>
      <c r="AB28" s="649">
        <v>0</v>
      </c>
      <c r="AC28" s="649">
        <v>0</v>
      </c>
      <c r="AD28" s="649">
        <v>0</v>
      </c>
      <c r="AE28" s="649">
        <v>0</v>
      </c>
      <c r="AF28" s="706"/>
      <c r="AG28" s="454" t="s">
        <v>285</v>
      </c>
      <c r="AH28" s="454" t="s">
        <v>285</v>
      </c>
      <c r="AI28" s="454" t="s">
        <v>285</v>
      </c>
      <c r="AJ28" s="454" t="s">
        <v>285</v>
      </c>
      <c r="AK28" s="454" t="s">
        <v>285</v>
      </c>
      <c r="AL28" s="454" t="s">
        <v>285</v>
      </c>
      <c r="AM28" s="454" t="s">
        <v>285</v>
      </c>
      <c r="AN28" s="454" t="s">
        <v>285</v>
      </c>
      <c r="AO28" s="454" t="s">
        <v>285</v>
      </c>
      <c r="AP28" s="454" t="s">
        <v>285</v>
      </c>
      <c r="AQ28" s="454" t="s">
        <v>285</v>
      </c>
      <c r="AR28" s="456" t="s">
        <v>285</v>
      </c>
    </row>
    <row r="29" spans="2:44" ht="27.9" customHeight="1" x14ac:dyDescent="0.2">
      <c r="B29" s="833"/>
      <c r="C29" s="845" t="s">
        <v>131</v>
      </c>
      <c r="D29" s="665">
        <v>49</v>
      </c>
      <c r="E29" s="350">
        <v>31</v>
      </c>
      <c r="F29" s="684">
        <v>0</v>
      </c>
      <c r="G29" s="685">
        <v>0</v>
      </c>
      <c r="H29" s="685">
        <v>0</v>
      </c>
      <c r="I29" s="685">
        <v>0</v>
      </c>
      <c r="J29" s="685">
        <v>0</v>
      </c>
      <c r="K29" s="685">
        <v>0</v>
      </c>
      <c r="L29" s="685">
        <v>0</v>
      </c>
      <c r="M29" s="685">
        <v>0</v>
      </c>
      <c r="N29" s="685">
        <v>0</v>
      </c>
      <c r="O29" s="685">
        <v>0</v>
      </c>
      <c r="P29" s="685">
        <v>0</v>
      </c>
      <c r="Q29" s="685">
        <v>0</v>
      </c>
      <c r="R29" s="686">
        <v>0</v>
      </c>
      <c r="S29" s="684">
        <v>0</v>
      </c>
      <c r="T29" s="685">
        <v>0</v>
      </c>
      <c r="U29" s="685">
        <v>0</v>
      </c>
      <c r="V29" s="685">
        <v>0</v>
      </c>
      <c r="W29" s="685">
        <v>0</v>
      </c>
      <c r="X29" s="685">
        <v>0</v>
      </c>
      <c r="Y29" s="685">
        <v>0</v>
      </c>
      <c r="Z29" s="685">
        <v>0</v>
      </c>
      <c r="AA29" s="685">
        <v>0</v>
      </c>
      <c r="AB29" s="685">
        <v>0</v>
      </c>
      <c r="AC29" s="685">
        <v>0</v>
      </c>
      <c r="AD29" s="685">
        <v>0</v>
      </c>
      <c r="AE29" s="685">
        <v>0</v>
      </c>
      <c r="AF29" s="684">
        <v>0</v>
      </c>
      <c r="AG29" s="685">
        <v>0</v>
      </c>
      <c r="AH29" s="685">
        <v>0</v>
      </c>
      <c r="AI29" s="685">
        <v>0</v>
      </c>
      <c r="AJ29" s="685">
        <v>0</v>
      </c>
      <c r="AK29" s="685">
        <v>0</v>
      </c>
      <c r="AL29" s="685">
        <v>0</v>
      </c>
      <c r="AM29" s="685">
        <v>0</v>
      </c>
      <c r="AN29" s="685">
        <v>0</v>
      </c>
      <c r="AO29" s="685">
        <v>0</v>
      </c>
      <c r="AP29" s="685">
        <v>0</v>
      </c>
      <c r="AQ29" s="686">
        <v>0</v>
      </c>
      <c r="AR29" s="687">
        <v>0</v>
      </c>
    </row>
    <row r="30" spans="2:44" ht="27.9" customHeight="1" x14ac:dyDescent="0.2">
      <c r="B30" s="833"/>
      <c r="C30" s="846"/>
      <c r="D30" s="214"/>
      <c r="E30" s="238"/>
      <c r="F30" s="702"/>
      <c r="G30" s="458" t="s">
        <v>285</v>
      </c>
      <c r="H30" s="458" t="s">
        <v>285</v>
      </c>
      <c r="I30" s="458" t="s">
        <v>285</v>
      </c>
      <c r="J30" s="458" t="s">
        <v>285</v>
      </c>
      <c r="K30" s="458" t="s">
        <v>285</v>
      </c>
      <c r="L30" s="458" t="s">
        <v>285</v>
      </c>
      <c r="M30" s="458" t="s">
        <v>285</v>
      </c>
      <c r="N30" s="458" t="s">
        <v>285</v>
      </c>
      <c r="O30" s="458" t="s">
        <v>285</v>
      </c>
      <c r="P30" s="458" t="s">
        <v>285</v>
      </c>
      <c r="Q30" s="458" t="s">
        <v>285</v>
      </c>
      <c r="R30" s="458" t="s">
        <v>285</v>
      </c>
      <c r="S30" s="702"/>
      <c r="T30" s="649" t="s">
        <v>285</v>
      </c>
      <c r="U30" s="649" t="s">
        <v>285</v>
      </c>
      <c r="V30" s="649" t="s">
        <v>285</v>
      </c>
      <c r="W30" s="649" t="s">
        <v>285</v>
      </c>
      <c r="X30" s="649" t="s">
        <v>285</v>
      </c>
      <c r="Y30" s="649" t="s">
        <v>285</v>
      </c>
      <c r="Z30" s="649" t="s">
        <v>285</v>
      </c>
      <c r="AA30" s="649" t="s">
        <v>285</v>
      </c>
      <c r="AB30" s="649" t="s">
        <v>285</v>
      </c>
      <c r="AC30" s="649" t="s">
        <v>285</v>
      </c>
      <c r="AD30" s="649" t="s">
        <v>285</v>
      </c>
      <c r="AE30" s="649" t="s">
        <v>285</v>
      </c>
      <c r="AF30" s="715"/>
      <c r="AG30" s="454" t="s">
        <v>285</v>
      </c>
      <c r="AH30" s="454" t="s">
        <v>285</v>
      </c>
      <c r="AI30" s="454" t="s">
        <v>285</v>
      </c>
      <c r="AJ30" s="454" t="s">
        <v>285</v>
      </c>
      <c r="AK30" s="454" t="s">
        <v>285</v>
      </c>
      <c r="AL30" s="454" t="s">
        <v>285</v>
      </c>
      <c r="AM30" s="454" t="s">
        <v>285</v>
      </c>
      <c r="AN30" s="454" t="s">
        <v>285</v>
      </c>
      <c r="AO30" s="454" t="s">
        <v>285</v>
      </c>
      <c r="AP30" s="454" t="s">
        <v>285</v>
      </c>
      <c r="AQ30" s="454" t="s">
        <v>285</v>
      </c>
      <c r="AR30" s="456" t="s">
        <v>285</v>
      </c>
    </row>
    <row r="31" spans="2:44" ht="27.9" customHeight="1" x14ac:dyDescent="0.2">
      <c r="B31" s="833"/>
      <c r="C31" s="845" t="s">
        <v>132</v>
      </c>
      <c r="D31" s="665">
        <v>34</v>
      </c>
      <c r="E31" s="350">
        <v>22</v>
      </c>
      <c r="F31" s="704">
        <v>1</v>
      </c>
      <c r="G31" s="685">
        <v>0</v>
      </c>
      <c r="H31" s="685">
        <v>1</v>
      </c>
      <c r="I31" s="685">
        <v>0</v>
      </c>
      <c r="J31" s="685">
        <v>0</v>
      </c>
      <c r="K31" s="685">
        <v>0</v>
      </c>
      <c r="L31" s="685">
        <v>0</v>
      </c>
      <c r="M31" s="685">
        <v>0</v>
      </c>
      <c r="N31" s="685">
        <v>0</v>
      </c>
      <c r="O31" s="685">
        <v>0</v>
      </c>
      <c r="P31" s="685">
        <v>0</v>
      </c>
      <c r="Q31" s="685">
        <v>0</v>
      </c>
      <c r="R31" s="686">
        <v>0</v>
      </c>
      <c r="S31" s="704">
        <v>1</v>
      </c>
      <c r="T31" s="685">
        <v>0</v>
      </c>
      <c r="U31" s="685">
        <v>1</v>
      </c>
      <c r="V31" s="685">
        <v>0</v>
      </c>
      <c r="W31" s="685">
        <v>0</v>
      </c>
      <c r="X31" s="685">
        <v>0</v>
      </c>
      <c r="Y31" s="685">
        <v>0</v>
      </c>
      <c r="Z31" s="685">
        <v>0</v>
      </c>
      <c r="AA31" s="685">
        <v>0</v>
      </c>
      <c r="AB31" s="685">
        <v>0</v>
      </c>
      <c r="AC31" s="685">
        <v>0</v>
      </c>
      <c r="AD31" s="685">
        <v>0</v>
      </c>
      <c r="AE31" s="685">
        <v>0</v>
      </c>
      <c r="AF31" s="684">
        <v>0</v>
      </c>
      <c r="AG31" s="685">
        <v>0</v>
      </c>
      <c r="AH31" s="685">
        <v>0</v>
      </c>
      <c r="AI31" s="685">
        <v>0</v>
      </c>
      <c r="AJ31" s="685">
        <v>0</v>
      </c>
      <c r="AK31" s="685">
        <v>0</v>
      </c>
      <c r="AL31" s="685">
        <v>0</v>
      </c>
      <c r="AM31" s="685">
        <v>0</v>
      </c>
      <c r="AN31" s="685">
        <v>0</v>
      </c>
      <c r="AO31" s="685">
        <v>0</v>
      </c>
      <c r="AP31" s="685">
        <v>0</v>
      </c>
      <c r="AQ31" s="686">
        <v>0</v>
      </c>
      <c r="AR31" s="687">
        <v>0</v>
      </c>
    </row>
    <row r="32" spans="2:44" ht="27.9" customHeight="1" x14ac:dyDescent="0.2">
      <c r="B32" s="833"/>
      <c r="C32" s="846"/>
      <c r="D32" s="214"/>
      <c r="E32" s="238"/>
      <c r="F32" s="697"/>
      <c r="G32" s="458">
        <v>0</v>
      </c>
      <c r="H32" s="716">
        <v>1</v>
      </c>
      <c r="I32" s="457">
        <v>0</v>
      </c>
      <c r="J32" s="457">
        <v>0</v>
      </c>
      <c r="K32" s="457">
        <v>0</v>
      </c>
      <c r="L32" s="457">
        <v>0</v>
      </c>
      <c r="M32" s="458">
        <v>0</v>
      </c>
      <c r="N32" s="458">
        <v>0</v>
      </c>
      <c r="O32" s="457">
        <v>0</v>
      </c>
      <c r="P32" s="457">
        <v>0</v>
      </c>
      <c r="Q32" s="717">
        <v>0</v>
      </c>
      <c r="R32" s="717">
        <v>0</v>
      </c>
      <c r="S32" s="697"/>
      <c r="T32" s="458">
        <v>0</v>
      </c>
      <c r="U32" s="703">
        <v>1</v>
      </c>
      <c r="V32" s="703">
        <v>0</v>
      </c>
      <c r="W32" s="703">
        <v>0</v>
      </c>
      <c r="X32" s="703">
        <v>0</v>
      </c>
      <c r="Y32" s="703">
        <v>0</v>
      </c>
      <c r="Z32" s="703">
        <v>0</v>
      </c>
      <c r="AA32" s="703">
        <v>0</v>
      </c>
      <c r="AB32" s="703">
        <v>0</v>
      </c>
      <c r="AC32" s="703">
        <v>0</v>
      </c>
      <c r="AD32" s="703">
        <v>0</v>
      </c>
      <c r="AE32" s="703">
        <v>0</v>
      </c>
      <c r="AF32" s="715"/>
      <c r="AG32" s="454" t="s">
        <v>285</v>
      </c>
      <c r="AH32" s="454" t="s">
        <v>285</v>
      </c>
      <c r="AI32" s="454" t="s">
        <v>285</v>
      </c>
      <c r="AJ32" s="454" t="s">
        <v>285</v>
      </c>
      <c r="AK32" s="454" t="s">
        <v>285</v>
      </c>
      <c r="AL32" s="454" t="s">
        <v>285</v>
      </c>
      <c r="AM32" s="454" t="s">
        <v>285</v>
      </c>
      <c r="AN32" s="454" t="s">
        <v>285</v>
      </c>
      <c r="AO32" s="454" t="s">
        <v>285</v>
      </c>
      <c r="AP32" s="454" t="s">
        <v>285</v>
      </c>
      <c r="AQ32" s="454" t="s">
        <v>285</v>
      </c>
      <c r="AR32" s="456" t="s">
        <v>285</v>
      </c>
    </row>
    <row r="33" spans="2:44" ht="27.9" customHeight="1" x14ac:dyDescent="0.2">
      <c r="B33" s="833"/>
      <c r="C33" s="845" t="s">
        <v>14</v>
      </c>
      <c r="D33" s="665">
        <v>28</v>
      </c>
      <c r="E33" s="350">
        <v>20</v>
      </c>
      <c r="F33" s="684">
        <v>3</v>
      </c>
      <c r="G33" s="685">
        <v>2</v>
      </c>
      <c r="H33" s="685">
        <v>0</v>
      </c>
      <c r="I33" s="685">
        <v>0</v>
      </c>
      <c r="J33" s="685">
        <v>1</v>
      </c>
      <c r="K33" s="685">
        <v>0</v>
      </c>
      <c r="L33" s="685">
        <v>0</v>
      </c>
      <c r="M33" s="685">
        <v>0</v>
      </c>
      <c r="N33" s="685">
        <v>0</v>
      </c>
      <c r="O33" s="685">
        <v>0</v>
      </c>
      <c r="P33" s="685">
        <v>0</v>
      </c>
      <c r="Q33" s="685">
        <v>0</v>
      </c>
      <c r="R33" s="686">
        <v>0</v>
      </c>
      <c r="S33" s="684">
        <v>3</v>
      </c>
      <c r="T33" s="685">
        <v>2</v>
      </c>
      <c r="U33" s="685">
        <v>0</v>
      </c>
      <c r="V33" s="685">
        <v>0</v>
      </c>
      <c r="W33" s="685">
        <v>1</v>
      </c>
      <c r="X33" s="685">
        <v>0</v>
      </c>
      <c r="Y33" s="685">
        <v>0</v>
      </c>
      <c r="Z33" s="685">
        <v>0</v>
      </c>
      <c r="AA33" s="685">
        <v>0</v>
      </c>
      <c r="AB33" s="685">
        <v>0</v>
      </c>
      <c r="AC33" s="685">
        <v>0</v>
      </c>
      <c r="AD33" s="685">
        <v>0</v>
      </c>
      <c r="AE33" s="685">
        <v>0</v>
      </c>
      <c r="AF33" s="684">
        <v>0</v>
      </c>
      <c r="AG33" s="685">
        <v>0</v>
      </c>
      <c r="AH33" s="685">
        <v>0</v>
      </c>
      <c r="AI33" s="685">
        <v>0</v>
      </c>
      <c r="AJ33" s="685">
        <v>0</v>
      </c>
      <c r="AK33" s="685">
        <v>0</v>
      </c>
      <c r="AL33" s="685">
        <v>0</v>
      </c>
      <c r="AM33" s="685">
        <v>0</v>
      </c>
      <c r="AN33" s="685">
        <v>0</v>
      </c>
      <c r="AO33" s="685">
        <v>0</v>
      </c>
      <c r="AP33" s="685">
        <v>0</v>
      </c>
      <c r="AQ33" s="686">
        <v>0</v>
      </c>
      <c r="AR33" s="687">
        <v>0</v>
      </c>
    </row>
    <row r="34" spans="2:44" ht="27.9" customHeight="1" x14ac:dyDescent="0.2">
      <c r="B34" s="833"/>
      <c r="C34" s="1001"/>
      <c r="D34" s="214"/>
      <c r="E34" s="238"/>
      <c r="F34" s="702"/>
      <c r="G34" s="458">
        <v>0.66666666666666663</v>
      </c>
      <c r="H34" s="716">
        <v>0</v>
      </c>
      <c r="I34" s="457">
        <v>0</v>
      </c>
      <c r="J34" s="457">
        <v>0.33333333333333331</v>
      </c>
      <c r="K34" s="457">
        <v>0</v>
      </c>
      <c r="L34" s="457">
        <v>0</v>
      </c>
      <c r="M34" s="458">
        <v>0</v>
      </c>
      <c r="N34" s="458">
        <v>0</v>
      </c>
      <c r="O34" s="457">
        <v>0</v>
      </c>
      <c r="P34" s="457">
        <v>0</v>
      </c>
      <c r="Q34" s="717">
        <v>0</v>
      </c>
      <c r="R34" s="717">
        <v>0</v>
      </c>
      <c r="S34" s="702"/>
      <c r="T34" s="458">
        <v>0.66666666666666663</v>
      </c>
      <c r="U34" s="458">
        <v>0</v>
      </c>
      <c r="V34" s="703">
        <v>0</v>
      </c>
      <c r="W34" s="703">
        <v>0.33333333333333331</v>
      </c>
      <c r="X34" s="703">
        <v>0</v>
      </c>
      <c r="Y34" s="703">
        <v>0</v>
      </c>
      <c r="Z34" s="703">
        <v>0</v>
      </c>
      <c r="AA34" s="703">
        <v>0</v>
      </c>
      <c r="AB34" s="703">
        <v>0</v>
      </c>
      <c r="AC34" s="703">
        <v>0</v>
      </c>
      <c r="AD34" s="703">
        <v>0</v>
      </c>
      <c r="AE34" s="703">
        <v>0</v>
      </c>
      <c r="AF34" s="715"/>
      <c r="AG34" s="454" t="s">
        <v>285</v>
      </c>
      <c r="AH34" s="454" t="s">
        <v>285</v>
      </c>
      <c r="AI34" s="454" t="s">
        <v>285</v>
      </c>
      <c r="AJ34" s="454" t="s">
        <v>285</v>
      </c>
      <c r="AK34" s="454" t="s">
        <v>285</v>
      </c>
      <c r="AL34" s="454" t="s">
        <v>285</v>
      </c>
      <c r="AM34" s="454" t="s">
        <v>285</v>
      </c>
      <c r="AN34" s="454" t="s">
        <v>285</v>
      </c>
      <c r="AO34" s="454" t="s">
        <v>285</v>
      </c>
      <c r="AP34" s="454" t="s">
        <v>285</v>
      </c>
      <c r="AQ34" s="454" t="s">
        <v>285</v>
      </c>
      <c r="AR34" s="456" t="s">
        <v>285</v>
      </c>
    </row>
    <row r="35" spans="2:44" ht="27.9" customHeight="1" x14ac:dyDescent="0.2">
      <c r="B35" s="833"/>
      <c r="C35" s="846" t="s">
        <v>133</v>
      </c>
      <c r="D35" s="665">
        <v>37</v>
      </c>
      <c r="E35" s="350">
        <v>26</v>
      </c>
      <c r="F35" s="684">
        <v>158</v>
      </c>
      <c r="G35" s="685">
        <v>40</v>
      </c>
      <c r="H35" s="685">
        <v>89</v>
      </c>
      <c r="I35" s="685">
        <v>6</v>
      </c>
      <c r="J35" s="685">
        <v>14</v>
      </c>
      <c r="K35" s="685">
        <v>4</v>
      </c>
      <c r="L35" s="685">
        <v>4</v>
      </c>
      <c r="M35" s="685">
        <v>1</v>
      </c>
      <c r="N35" s="685">
        <v>0</v>
      </c>
      <c r="O35" s="685">
        <v>0</v>
      </c>
      <c r="P35" s="685">
        <v>0</v>
      </c>
      <c r="Q35" s="685">
        <v>0</v>
      </c>
      <c r="R35" s="686">
        <v>0</v>
      </c>
      <c r="S35" s="684">
        <v>153</v>
      </c>
      <c r="T35" s="685">
        <v>40</v>
      </c>
      <c r="U35" s="685">
        <v>88</v>
      </c>
      <c r="V35" s="685">
        <v>5</v>
      </c>
      <c r="W35" s="685">
        <v>13</v>
      </c>
      <c r="X35" s="685">
        <v>3</v>
      </c>
      <c r="Y35" s="685">
        <v>3</v>
      </c>
      <c r="Z35" s="685">
        <v>1</v>
      </c>
      <c r="AA35" s="685">
        <v>0</v>
      </c>
      <c r="AB35" s="685">
        <v>0</v>
      </c>
      <c r="AC35" s="685">
        <v>0</v>
      </c>
      <c r="AD35" s="685">
        <v>0</v>
      </c>
      <c r="AE35" s="685">
        <v>0</v>
      </c>
      <c r="AF35" s="684">
        <v>5</v>
      </c>
      <c r="AG35" s="685">
        <v>0</v>
      </c>
      <c r="AH35" s="685">
        <v>1</v>
      </c>
      <c r="AI35" s="685">
        <v>1</v>
      </c>
      <c r="AJ35" s="685">
        <v>1</v>
      </c>
      <c r="AK35" s="685">
        <v>1</v>
      </c>
      <c r="AL35" s="685">
        <v>1</v>
      </c>
      <c r="AM35" s="685">
        <v>0</v>
      </c>
      <c r="AN35" s="685">
        <v>0</v>
      </c>
      <c r="AO35" s="685">
        <v>0</v>
      </c>
      <c r="AP35" s="685">
        <v>0</v>
      </c>
      <c r="AQ35" s="686">
        <v>0</v>
      </c>
      <c r="AR35" s="687">
        <v>0</v>
      </c>
    </row>
    <row r="36" spans="2:44" ht="27.9" customHeight="1" thickBot="1" x14ac:dyDescent="0.25">
      <c r="B36" s="833"/>
      <c r="C36" s="1002"/>
      <c r="D36" s="611"/>
      <c r="E36" s="237"/>
      <c r="F36" s="688"/>
      <c r="G36" s="689">
        <v>0.25316455696202533</v>
      </c>
      <c r="H36" s="689">
        <v>0.56329113924050633</v>
      </c>
      <c r="I36" s="689">
        <v>3.7974683544303799E-2</v>
      </c>
      <c r="J36" s="689">
        <v>8.8607594936708861E-2</v>
      </c>
      <c r="K36" s="689">
        <v>2.5316455696202531E-2</v>
      </c>
      <c r="L36" s="689">
        <v>2.5316455696202531E-2</v>
      </c>
      <c r="M36" s="459">
        <v>6.3291139240506328E-3</v>
      </c>
      <c r="N36" s="459">
        <v>0</v>
      </c>
      <c r="O36" s="689">
        <v>0</v>
      </c>
      <c r="P36" s="689">
        <v>0</v>
      </c>
      <c r="Q36" s="690">
        <v>0</v>
      </c>
      <c r="R36" s="690">
        <v>0</v>
      </c>
      <c r="S36" s="691"/>
      <c r="T36" s="718">
        <v>0.26143790849673204</v>
      </c>
      <c r="U36" s="718">
        <v>0.57516339869281041</v>
      </c>
      <c r="V36" s="718">
        <v>3.2679738562091505E-2</v>
      </c>
      <c r="W36" s="718">
        <v>8.4967320261437912E-2</v>
      </c>
      <c r="X36" s="718">
        <v>1.9607843137254902E-2</v>
      </c>
      <c r="Y36" s="718">
        <v>1.9607843137254902E-2</v>
      </c>
      <c r="Z36" s="719">
        <v>6.5359477124183009E-3</v>
      </c>
      <c r="AA36" s="719">
        <v>0</v>
      </c>
      <c r="AB36" s="719">
        <v>0</v>
      </c>
      <c r="AC36" s="719">
        <v>0</v>
      </c>
      <c r="AD36" s="719">
        <v>0</v>
      </c>
      <c r="AE36" s="719">
        <v>0</v>
      </c>
      <c r="AF36" s="720"/>
      <c r="AG36" s="719">
        <v>0</v>
      </c>
      <c r="AH36" s="719">
        <v>0.2</v>
      </c>
      <c r="AI36" s="719">
        <v>0.2</v>
      </c>
      <c r="AJ36" s="719">
        <v>0.2</v>
      </c>
      <c r="AK36" s="719">
        <v>0.2</v>
      </c>
      <c r="AL36" s="719">
        <v>0.2</v>
      </c>
      <c r="AM36" s="719">
        <v>0</v>
      </c>
      <c r="AN36" s="719">
        <v>0</v>
      </c>
      <c r="AO36" s="719">
        <v>0</v>
      </c>
      <c r="AP36" s="719">
        <v>0</v>
      </c>
      <c r="AQ36" s="719">
        <v>0</v>
      </c>
      <c r="AR36" s="755">
        <v>0</v>
      </c>
    </row>
    <row r="37" spans="2:44" ht="27.9" customHeight="1" thickTop="1" x14ac:dyDescent="0.2">
      <c r="B37" s="833"/>
      <c r="C37" s="25" t="s">
        <v>134</v>
      </c>
      <c r="D37" s="635">
        <v>265</v>
      </c>
      <c r="E37" s="635">
        <v>127</v>
      </c>
      <c r="F37" s="704">
        <v>7</v>
      </c>
      <c r="G37" s="710">
        <v>2</v>
      </c>
      <c r="H37" s="710">
        <v>3</v>
      </c>
      <c r="I37" s="710">
        <v>1</v>
      </c>
      <c r="J37" s="710">
        <v>1</v>
      </c>
      <c r="K37" s="710">
        <v>0</v>
      </c>
      <c r="L37" s="710">
        <v>0</v>
      </c>
      <c r="M37" s="710">
        <v>0</v>
      </c>
      <c r="N37" s="710">
        <v>0</v>
      </c>
      <c r="O37" s="710">
        <v>0</v>
      </c>
      <c r="P37" s="710">
        <v>0</v>
      </c>
      <c r="Q37" s="710">
        <v>0</v>
      </c>
      <c r="R37" s="711">
        <v>0</v>
      </c>
      <c r="S37" s="704">
        <v>7</v>
      </c>
      <c r="T37" s="710">
        <v>2</v>
      </c>
      <c r="U37" s="710">
        <v>3</v>
      </c>
      <c r="V37" s="710">
        <v>1</v>
      </c>
      <c r="W37" s="710">
        <v>1</v>
      </c>
      <c r="X37" s="710">
        <v>0</v>
      </c>
      <c r="Y37" s="710">
        <v>0</v>
      </c>
      <c r="Z37" s="710">
        <v>0</v>
      </c>
      <c r="AA37" s="710">
        <v>0</v>
      </c>
      <c r="AB37" s="710">
        <v>0</v>
      </c>
      <c r="AC37" s="710">
        <v>0</v>
      </c>
      <c r="AD37" s="710">
        <v>0</v>
      </c>
      <c r="AE37" s="712">
        <v>0</v>
      </c>
      <c r="AF37" s="704">
        <v>0</v>
      </c>
      <c r="AG37" s="710">
        <v>0</v>
      </c>
      <c r="AH37" s="710">
        <v>0</v>
      </c>
      <c r="AI37" s="710">
        <v>0</v>
      </c>
      <c r="AJ37" s="710">
        <v>0</v>
      </c>
      <c r="AK37" s="710">
        <v>0</v>
      </c>
      <c r="AL37" s="710">
        <v>0</v>
      </c>
      <c r="AM37" s="710">
        <v>0</v>
      </c>
      <c r="AN37" s="710">
        <v>0</v>
      </c>
      <c r="AO37" s="710">
        <v>0</v>
      </c>
      <c r="AP37" s="710">
        <v>0</v>
      </c>
      <c r="AQ37" s="711">
        <v>0</v>
      </c>
      <c r="AR37" s="712">
        <v>0</v>
      </c>
    </row>
    <row r="38" spans="2:44" ht="27.9" customHeight="1" x14ac:dyDescent="0.2">
      <c r="B38" s="833"/>
      <c r="C38" s="26" t="s">
        <v>17</v>
      </c>
      <c r="D38" s="634"/>
      <c r="E38" s="634"/>
      <c r="F38" s="702"/>
      <c r="G38" s="721">
        <v>0.2857142857142857</v>
      </c>
      <c r="H38" s="721">
        <v>0.42857142857142855</v>
      </c>
      <c r="I38" s="721">
        <v>0.14285714285714285</v>
      </c>
      <c r="J38" s="721">
        <v>0.14285714285714285</v>
      </c>
      <c r="K38" s="721">
        <v>0</v>
      </c>
      <c r="L38" s="721">
        <v>0</v>
      </c>
      <c r="M38" s="454">
        <v>0</v>
      </c>
      <c r="N38" s="454">
        <v>0</v>
      </c>
      <c r="O38" s="721">
        <v>0</v>
      </c>
      <c r="P38" s="721">
        <v>0</v>
      </c>
      <c r="Q38" s="722">
        <v>0</v>
      </c>
      <c r="R38" s="722">
        <v>0</v>
      </c>
      <c r="S38" s="702"/>
      <c r="T38" s="721">
        <v>0.2857142857142857</v>
      </c>
      <c r="U38" s="721">
        <v>0.42857142857142855</v>
      </c>
      <c r="V38" s="721">
        <v>0.14285714285714285</v>
      </c>
      <c r="W38" s="721">
        <v>0.14285714285714285</v>
      </c>
      <c r="X38" s="721">
        <v>0</v>
      </c>
      <c r="Y38" s="721">
        <v>0</v>
      </c>
      <c r="Z38" s="454">
        <v>0</v>
      </c>
      <c r="AA38" s="454">
        <v>0</v>
      </c>
      <c r="AB38" s="454">
        <v>0</v>
      </c>
      <c r="AC38" s="454">
        <v>0</v>
      </c>
      <c r="AD38" s="455">
        <v>0</v>
      </c>
      <c r="AE38" s="723">
        <v>0</v>
      </c>
      <c r="AF38" s="702"/>
      <c r="AG38" s="454" t="s">
        <v>285</v>
      </c>
      <c r="AH38" s="454" t="s">
        <v>285</v>
      </c>
      <c r="AI38" s="454" t="s">
        <v>285</v>
      </c>
      <c r="AJ38" s="454" t="s">
        <v>285</v>
      </c>
      <c r="AK38" s="454" t="s">
        <v>285</v>
      </c>
      <c r="AL38" s="454" t="s">
        <v>285</v>
      </c>
      <c r="AM38" s="454" t="s">
        <v>285</v>
      </c>
      <c r="AN38" s="454" t="s">
        <v>285</v>
      </c>
      <c r="AO38" s="454" t="s">
        <v>285</v>
      </c>
      <c r="AP38" s="454" t="s">
        <v>285</v>
      </c>
      <c r="AQ38" s="454" t="s">
        <v>285</v>
      </c>
      <c r="AR38" s="456" t="s">
        <v>285</v>
      </c>
    </row>
    <row r="39" spans="2:44" ht="27.9" customHeight="1" x14ac:dyDescent="0.2">
      <c r="B39" s="833"/>
      <c r="C39" s="25" t="s">
        <v>134</v>
      </c>
      <c r="D39" s="376">
        <v>148</v>
      </c>
      <c r="E39" s="376">
        <v>99</v>
      </c>
      <c r="F39" s="704">
        <v>162</v>
      </c>
      <c r="G39" s="710">
        <v>42</v>
      </c>
      <c r="H39" s="710">
        <v>90</v>
      </c>
      <c r="I39" s="710">
        <v>6</v>
      </c>
      <c r="J39" s="710">
        <v>15</v>
      </c>
      <c r="K39" s="710">
        <v>4</v>
      </c>
      <c r="L39" s="710">
        <v>4</v>
      </c>
      <c r="M39" s="710">
        <v>1</v>
      </c>
      <c r="N39" s="710">
        <v>0</v>
      </c>
      <c r="O39" s="710">
        <v>0</v>
      </c>
      <c r="P39" s="710">
        <v>0</v>
      </c>
      <c r="Q39" s="710">
        <v>0</v>
      </c>
      <c r="R39" s="711">
        <v>0</v>
      </c>
      <c r="S39" s="704">
        <v>157</v>
      </c>
      <c r="T39" s="710">
        <v>42</v>
      </c>
      <c r="U39" s="710">
        <v>89</v>
      </c>
      <c r="V39" s="710">
        <v>5</v>
      </c>
      <c r="W39" s="710">
        <v>14</v>
      </c>
      <c r="X39" s="710">
        <v>3</v>
      </c>
      <c r="Y39" s="710">
        <v>3</v>
      </c>
      <c r="Z39" s="710">
        <v>1</v>
      </c>
      <c r="AA39" s="710">
        <v>0</v>
      </c>
      <c r="AB39" s="710">
        <v>0</v>
      </c>
      <c r="AC39" s="710">
        <v>0</v>
      </c>
      <c r="AD39" s="710">
        <v>0</v>
      </c>
      <c r="AE39" s="712">
        <v>0</v>
      </c>
      <c r="AF39" s="704">
        <v>5</v>
      </c>
      <c r="AG39" s="685">
        <v>0</v>
      </c>
      <c r="AH39" s="685">
        <v>1</v>
      </c>
      <c r="AI39" s="710">
        <v>1</v>
      </c>
      <c r="AJ39" s="710">
        <v>1</v>
      </c>
      <c r="AK39" s="710">
        <v>1</v>
      </c>
      <c r="AL39" s="710">
        <v>1</v>
      </c>
      <c r="AM39" s="710">
        <v>0</v>
      </c>
      <c r="AN39" s="710">
        <v>0</v>
      </c>
      <c r="AO39" s="710">
        <v>0</v>
      </c>
      <c r="AP39" s="710">
        <v>0</v>
      </c>
      <c r="AQ39" s="711">
        <v>0</v>
      </c>
      <c r="AR39" s="712">
        <v>0</v>
      </c>
    </row>
    <row r="40" spans="2:44" ht="27.9" customHeight="1" thickBot="1" x14ac:dyDescent="0.25">
      <c r="B40" s="834"/>
      <c r="C40" s="26" t="s">
        <v>135</v>
      </c>
      <c r="D40" s="634"/>
      <c r="E40" s="634"/>
      <c r="F40" s="724"/>
      <c r="G40" s="725">
        <v>0.25925925925925924</v>
      </c>
      <c r="H40" s="725">
        <v>0.55555555555555558</v>
      </c>
      <c r="I40" s="725">
        <v>3.7037037037037035E-2</v>
      </c>
      <c r="J40" s="725">
        <v>9.2592592592592587E-2</v>
      </c>
      <c r="K40" s="725">
        <v>2.4691358024691357E-2</v>
      </c>
      <c r="L40" s="725">
        <v>2.4691358024691357E-2</v>
      </c>
      <c r="M40" s="464">
        <v>6.1728395061728392E-3</v>
      </c>
      <c r="N40" s="464">
        <v>0</v>
      </c>
      <c r="O40" s="725">
        <v>0</v>
      </c>
      <c r="P40" s="725">
        <v>0</v>
      </c>
      <c r="Q40" s="726">
        <v>0</v>
      </c>
      <c r="R40" s="726">
        <v>0</v>
      </c>
      <c r="S40" s="727"/>
      <c r="T40" s="725">
        <v>0.26751592356687898</v>
      </c>
      <c r="U40" s="725">
        <v>0.56687898089171973</v>
      </c>
      <c r="V40" s="725">
        <v>3.1847133757961783E-2</v>
      </c>
      <c r="W40" s="725">
        <v>8.9171974522292988E-2</v>
      </c>
      <c r="X40" s="725">
        <v>1.9108280254777069E-2</v>
      </c>
      <c r="Y40" s="725">
        <v>1.9108280254777069E-2</v>
      </c>
      <c r="Z40" s="464">
        <v>6.369426751592357E-3</v>
      </c>
      <c r="AA40" s="464">
        <v>0</v>
      </c>
      <c r="AB40" s="464">
        <v>0</v>
      </c>
      <c r="AC40" s="464">
        <v>0</v>
      </c>
      <c r="AD40" s="728">
        <v>0</v>
      </c>
      <c r="AE40" s="729">
        <v>0</v>
      </c>
      <c r="AF40" s="727"/>
      <c r="AG40" s="730">
        <v>0</v>
      </c>
      <c r="AH40" s="730">
        <v>0.2</v>
      </c>
      <c r="AI40" s="730">
        <v>0.2</v>
      </c>
      <c r="AJ40" s="730">
        <v>0.2</v>
      </c>
      <c r="AK40" s="730">
        <v>0.2</v>
      </c>
      <c r="AL40" s="730">
        <v>0.2</v>
      </c>
      <c r="AM40" s="730">
        <v>0</v>
      </c>
      <c r="AN40" s="730">
        <v>0</v>
      </c>
      <c r="AO40" s="730">
        <v>0</v>
      </c>
      <c r="AP40" s="730">
        <v>0</v>
      </c>
      <c r="AQ40" s="730">
        <v>0</v>
      </c>
      <c r="AR40" s="756">
        <v>0</v>
      </c>
    </row>
    <row r="41" spans="2:44" x14ac:dyDescent="0.2"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</row>
    <row r="42" spans="2:44" ht="14.25" customHeight="1" x14ac:dyDescent="0.2"/>
    <row r="46" spans="2:44" ht="13.5" customHeight="1" x14ac:dyDescent="0.2"/>
    <row r="48" spans="2:44" ht="13.5" customHeight="1" x14ac:dyDescent="0.2"/>
    <row r="50" ht="13.5" customHeight="1" x14ac:dyDescent="0.2"/>
    <row r="54" ht="13.5" customHeight="1" x14ac:dyDescent="0.2"/>
  </sheetData>
  <mergeCells count="23">
    <mergeCell ref="B25:B40"/>
    <mergeCell ref="C35:C36"/>
    <mergeCell ref="C25:C26"/>
    <mergeCell ref="C27:C28"/>
    <mergeCell ref="C31:C32"/>
    <mergeCell ref="C33:C34"/>
    <mergeCell ref="C29:C30"/>
    <mergeCell ref="B13:B24"/>
    <mergeCell ref="AF8:AR8"/>
    <mergeCell ref="AF9:AF10"/>
    <mergeCell ref="B11:C12"/>
    <mergeCell ref="C13:C14"/>
    <mergeCell ref="F7:R8"/>
    <mergeCell ref="E7:E10"/>
    <mergeCell ref="D7:D10"/>
    <mergeCell ref="S8:AE8"/>
    <mergeCell ref="S9:S10"/>
    <mergeCell ref="F9:F10"/>
    <mergeCell ref="C15:C16"/>
    <mergeCell ref="C17:C18"/>
    <mergeCell ref="C19:C20"/>
    <mergeCell ref="C21:C22"/>
    <mergeCell ref="C23:C24"/>
  </mergeCells>
  <phoneticPr fontId="2"/>
  <pageMargins left="0.70866141732283472" right="0.19685039370078741" top="0.6692913385826772" bottom="0.39370078740157483" header="0.35433070866141736" footer="0.19685039370078741"/>
  <pageSetup paperSize="9" scale="54" firstPageNumber="36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0">
    <pageSetUpPr fitToPage="1"/>
  </sheetPr>
  <dimension ref="B2:AR44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1" customWidth="1"/>
    <col min="2" max="2" width="3.109375" style="1" customWidth="1"/>
    <col min="3" max="3" width="16.6640625" style="1" customWidth="1"/>
    <col min="4" max="5" width="9.44140625" style="1" customWidth="1"/>
    <col min="6" max="44" width="5.6640625" style="1" customWidth="1"/>
    <col min="45" max="16384" width="9" style="1"/>
  </cols>
  <sheetData>
    <row r="2" spans="2:44" ht="14.4" x14ac:dyDescent="0.2">
      <c r="B2" s="20" t="s">
        <v>264</v>
      </c>
    </row>
    <row r="3" spans="2:44" ht="14.4" x14ac:dyDescent="0.2">
      <c r="B3" s="20"/>
      <c r="AH3" s="29" t="s">
        <v>136</v>
      </c>
    </row>
    <row r="4" spans="2:44" ht="14.4" x14ac:dyDescent="0.2">
      <c r="B4" s="20"/>
      <c r="F4" s="797"/>
      <c r="G4" s="798"/>
      <c r="H4" s="798"/>
      <c r="I4" s="798"/>
      <c r="J4" s="798"/>
      <c r="K4" s="798"/>
      <c r="L4" s="798"/>
      <c r="M4" s="798"/>
      <c r="N4" s="798"/>
      <c r="O4" s="798"/>
      <c r="P4" s="798"/>
      <c r="Q4" s="798"/>
      <c r="R4" s="798"/>
      <c r="AH4" s="29" t="s">
        <v>137</v>
      </c>
    </row>
    <row r="5" spans="2:44" ht="11.25" customHeight="1" x14ac:dyDescent="0.2">
      <c r="B5" s="20"/>
      <c r="AH5" s="35"/>
    </row>
    <row r="6" spans="2:44" ht="13.8" thickBot="1" x14ac:dyDescent="0.25">
      <c r="B6" s="1" t="s">
        <v>138</v>
      </c>
      <c r="AR6" s="2" t="s">
        <v>41</v>
      </c>
    </row>
    <row r="7" spans="2:44" ht="23.1" customHeight="1" thickBot="1" x14ac:dyDescent="0.25">
      <c r="B7" s="8"/>
      <c r="C7" s="4"/>
      <c r="D7" s="845" t="s">
        <v>104</v>
      </c>
      <c r="E7" s="910" t="s">
        <v>105</v>
      </c>
      <c r="F7" s="997" t="s">
        <v>106</v>
      </c>
      <c r="G7" s="998"/>
      <c r="H7" s="998"/>
      <c r="I7" s="998"/>
      <c r="J7" s="998"/>
      <c r="K7" s="998"/>
      <c r="L7" s="998"/>
      <c r="M7" s="998"/>
      <c r="N7" s="998"/>
      <c r="O7" s="998"/>
      <c r="P7" s="998"/>
      <c r="Q7" s="998"/>
      <c r="R7" s="998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210"/>
    </row>
    <row r="8" spans="2:44" ht="23.1" customHeight="1" x14ac:dyDescent="0.2">
      <c r="B8" s="15"/>
      <c r="C8" s="10"/>
      <c r="D8" s="846"/>
      <c r="E8" s="909"/>
      <c r="F8" s="999"/>
      <c r="G8" s="1000"/>
      <c r="H8" s="1000"/>
      <c r="I8" s="1000"/>
      <c r="J8" s="1000"/>
      <c r="K8" s="1000"/>
      <c r="L8" s="1000"/>
      <c r="M8" s="1000"/>
      <c r="N8" s="1000"/>
      <c r="O8" s="1000"/>
      <c r="P8" s="1000"/>
      <c r="Q8" s="1000"/>
      <c r="R8" s="1000"/>
      <c r="S8" s="991" t="s">
        <v>107</v>
      </c>
      <c r="T8" s="992"/>
      <c r="U8" s="992"/>
      <c r="V8" s="992"/>
      <c r="W8" s="992"/>
      <c r="X8" s="992"/>
      <c r="Y8" s="992"/>
      <c r="Z8" s="992"/>
      <c r="AA8" s="992"/>
      <c r="AB8" s="992"/>
      <c r="AC8" s="992"/>
      <c r="AD8" s="992"/>
      <c r="AE8" s="993"/>
      <c r="AF8" s="991" t="s">
        <v>108</v>
      </c>
      <c r="AG8" s="992"/>
      <c r="AH8" s="992"/>
      <c r="AI8" s="992"/>
      <c r="AJ8" s="992"/>
      <c r="AK8" s="992"/>
      <c r="AL8" s="992"/>
      <c r="AM8" s="992"/>
      <c r="AN8" s="992"/>
      <c r="AO8" s="992"/>
      <c r="AP8" s="992"/>
      <c r="AQ8" s="992"/>
      <c r="AR8" s="993"/>
    </row>
    <row r="9" spans="2:44" ht="23.1" customHeight="1" x14ac:dyDescent="0.2">
      <c r="B9" s="15"/>
      <c r="C9" s="10"/>
      <c r="D9" s="846"/>
      <c r="E9" s="909"/>
      <c r="F9" s="994" t="s">
        <v>109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994" t="s">
        <v>109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11"/>
      <c r="AF9" s="994" t="s">
        <v>109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11"/>
    </row>
    <row r="10" spans="2:44" ht="42" customHeight="1" x14ac:dyDescent="0.2">
      <c r="B10" s="23"/>
      <c r="C10" s="24"/>
      <c r="D10" s="1001"/>
      <c r="E10" s="996"/>
      <c r="F10" s="995"/>
      <c r="G10" s="209" t="s">
        <v>110</v>
      </c>
      <c r="H10" s="209" t="s">
        <v>111</v>
      </c>
      <c r="I10" s="209" t="s">
        <v>112</v>
      </c>
      <c r="J10" s="209" t="s">
        <v>113</v>
      </c>
      <c r="K10" s="209" t="s">
        <v>114</v>
      </c>
      <c r="L10" s="209" t="s">
        <v>115</v>
      </c>
      <c r="M10" s="209" t="s">
        <v>116</v>
      </c>
      <c r="N10" s="209" t="s">
        <v>117</v>
      </c>
      <c r="O10" s="209" t="s">
        <v>118</v>
      </c>
      <c r="P10" s="209" t="s">
        <v>119</v>
      </c>
      <c r="Q10" s="76" t="s">
        <v>120</v>
      </c>
      <c r="R10" s="196" t="s">
        <v>121</v>
      </c>
      <c r="S10" s="995"/>
      <c r="T10" s="209" t="s">
        <v>110</v>
      </c>
      <c r="U10" s="209" t="s">
        <v>111</v>
      </c>
      <c r="V10" s="209" t="s">
        <v>112</v>
      </c>
      <c r="W10" s="209" t="s">
        <v>113</v>
      </c>
      <c r="X10" s="209" t="s">
        <v>114</v>
      </c>
      <c r="Y10" s="209" t="s">
        <v>115</v>
      </c>
      <c r="Z10" s="209" t="s">
        <v>116</v>
      </c>
      <c r="AA10" s="209" t="s">
        <v>117</v>
      </c>
      <c r="AB10" s="209" t="s">
        <v>118</v>
      </c>
      <c r="AC10" s="209" t="s">
        <v>119</v>
      </c>
      <c r="AD10" s="76" t="s">
        <v>120</v>
      </c>
      <c r="AE10" s="196" t="s">
        <v>121</v>
      </c>
      <c r="AF10" s="995"/>
      <c r="AG10" s="209" t="s">
        <v>110</v>
      </c>
      <c r="AH10" s="209" t="s">
        <v>111</v>
      </c>
      <c r="AI10" s="209" t="s">
        <v>112</v>
      </c>
      <c r="AJ10" s="209" t="s">
        <v>113</v>
      </c>
      <c r="AK10" s="209" t="s">
        <v>114</v>
      </c>
      <c r="AL10" s="209" t="s">
        <v>115</v>
      </c>
      <c r="AM10" s="209" t="s">
        <v>116</v>
      </c>
      <c r="AN10" s="209" t="s">
        <v>117</v>
      </c>
      <c r="AO10" s="209" t="s">
        <v>118</v>
      </c>
      <c r="AP10" s="680" t="s">
        <v>119</v>
      </c>
      <c r="AQ10" s="678" t="s">
        <v>120</v>
      </c>
      <c r="AR10" s="679" t="s">
        <v>121</v>
      </c>
    </row>
    <row r="11" spans="2:44" ht="27.9" customHeight="1" x14ac:dyDescent="0.2">
      <c r="B11" s="915" t="s">
        <v>122</v>
      </c>
      <c r="C11" s="916"/>
      <c r="D11" s="731">
        <v>378</v>
      </c>
      <c r="E11" s="731">
        <v>280</v>
      </c>
      <c r="F11" s="684">
        <v>468</v>
      </c>
      <c r="G11" s="685">
        <v>1</v>
      </c>
      <c r="H11" s="685">
        <v>1</v>
      </c>
      <c r="I11" s="685">
        <v>5</v>
      </c>
      <c r="J11" s="685">
        <v>12</v>
      </c>
      <c r="K11" s="685">
        <v>13</v>
      </c>
      <c r="L11" s="685">
        <v>16</v>
      </c>
      <c r="M11" s="685">
        <v>74</v>
      </c>
      <c r="N11" s="685">
        <v>195</v>
      </c>
      <c r="O11" s="685">
        <v>123</v>
      </c>
      <c r="P11" s="685">
        <v>13</v>
      </c>
      <c r="Q11" s="685">
        <v>14</v>
      </c>
      <c r="R11" s="686">
        <v>1</v>
      </c>
      <c r="S11" s="684">
        <v>408</v>
      </c>
      <c r="T11" s="685">
        <v>1</v>
      </c>
      <c r="U11" s="685">
        <v>1</v>
      </c>
      <c r="V11" s="685">
        <v>2</v>
      </c>
      <c r="W11" s="685">
        <v>10</v>
      </c>
      <c r="X11" s="685">
        <v>9</v>
      </c>
      <c r="Y11" s="685">
        <v>14</v>
      </c>
      <c r="Z11" s="685">
        <v>69</v>
      </c>
      <c r="AA11" s="685">
        <v>174</v>
      </c>
      <c r="AB11" s="685">
        <v>101</v>
      </c>
      <c r="AC11" s="685">
        <v>13</v>
      </c>
      <c r="AD11" s="685">
        <v>14</v>
      </c>
      <c r="AE11" s="687">
        <v>0</v>
      </c>
      <c r="AF11" s="684">
        <v>60</v>
      </c>
      <c r="AG11" s="685">
        <v>0</v>
      </c>
      <c r="AH11" s="685">
        <v>0</v>
      </c>
      <c r="AI11" s="685">
        <v>3</v>
      </c>
      <c r="AJ11" s="685">
        <v>2</v>
      </c>
      <c r="AK11" s="685">
        <v>4</v>
      </c>
      <c r="AL11" s="685">
        <v>2</v>
      </c>
      <c r="AM11" s="685">
        <v>5</v>
      </c>
      <c r="AN11" s="685">
        <v>21</v>
      </c>
      <c r="AO11" s="685">
        <v>22</v>
      </c>
      <c r="AP11" s="685">
        <v>0</v>
      </c>
      <c r="AQ11" s="685">
        <v>0</v>
      </c>
      <c r="AR11" s="687">
        <v>1</v>
      </c>
    </row>
    <row r="12" spans="2:44" ht="27.9" customHeight="1" thickBot="1" x14ac:dyDescent="0.25">
      <c r="B12" s="919"/>
      <c r="C12" s="920"/>
      <c r="D12" s="732"/>
      <c r="E12" s="733"/>
      <c r="F12" s="688"/>
      <c r="G12" s="689">
        <v>2.136752136752137E-3</v>
      </c>
      <c r="H12" s="689">
        <v>2.136752136752137E-3</v>
      </c>
      <c r="I12" s="689">
        <v>1.0683760683760684E-2</v>
      </c>
      <c r="J12" s="689">
        <v>2.564102564102564E-2</v>
      </c>
      <c r="K12" s="689">
        <v>2.7777777777777776E-2</v>
      </c>
      <c r="L12" s="689">
        <v>3.4188034188034191E-2</v>
      </c>
      <c r="M12" s="689">
        <v>0.15811965811965811</v>
      </c>
      <c r="N12" s="689">
        <v>0.41666666666666669</v>
      </c>
      <c r="O12" s="689">
        <v>0.26282051282051283</v>
      </c>
      <c r="P12" s="689">
        <v>2.7777777777777776E-2</v>
      </c>
      <c r="Q12" s="690">
        <v>2.9914529914529916E-2</v>
      </c>
      <c r="R12" s="690">
        <v>2.136752136752137E-3</v>
      </c>
      <c r="S12" s="688"/>
      <c r="T12" s="689">
        <v>2.4509803921568627E-3</v>
      </c>
      <c r="U12" s="689">
        <v>2.4509803921568627E-3</v>
      </c>
      <c r="V12" s="689">
        <v>4.9019607843137254E-3</v>
      </c>
      <c r="W12" s="689">
        <v>2.4509803921568627E-2</v>
      </c>
      <c r="X12" s="689">
        <v>2.2058823529411766E-2</v>
      </c>
      <c r="Y12" s="689">
        <v>3.4313725490196081E-2</v>
      </c>
      <c r="Z12" s="689">
        <v>0.16911764705882354</v>
      </c>
      <c r="AA12" s="689">
        <v>0.4264705882352941</v>
      </c>
      <c r="AB12" s="689">
        <v>0.24754901960784315</v>
      </c>
      <c r="AC12" s="689">
        <v>3.1862745098039214E-2</v>
      </c>
      <c r="AD12" s="690">
        <v>3.4313725490196081E-2</v>
      </c>
      <c r="AE12" s="692">
        <v>0</v>
      </c>
      <c r="AF12" s="688"/>
      <c r="AG12" s="689">
        <v>0</v>
      </c>
      <c r="AH12" s="689">
        <v>0</v>
      </c>
      <c r="AI12" s="689">
        <v>0.05</v>
      </c>
      <c r="AJ12" s="689">
        <v>3.3333333333333333E-2</v>
      </c>
      <c r="AK12" s="689">
        <v>6.6666666666666666E-2</v>
      </c>
      <c r="AL12" s="689">
        <v>3.3333333333333333E-2</v>
      </c>
      <c r="AM12" s="689">
        <v>8.3333333333333329E-2</v>
      </c>
      <c r="AN12" s="689">
        <v>0.35</v>
      </c>
      <c r="AO12" s="689">
        <v>0.36666666666666664</v>
      </c>
      <c r="AP12" s="689">
        <v>0</v>
      </c>
      <c r="AQ12" s="690">
        <v>0</v>
      </c>
      <c r="AR12" s="692">
        <v>1.6666666666666666E-2</v>
      </c>
    </row>
    <row r="13" spans="2:44" ht="27.9" customHeight="1" thickTop="1" x14ac:dyDescent="0.2">
      <c r="B13" s="832" t="s">
        <v>45</v>
      </c>
      <c r="C13" s="1003" t="s">
        <v>4</v>
      </c>
      <c r="D13" s="734">
        <v>41</v>
      </c>
      <c r="E13" s="735">
        <v>12</v>
      </c>
      <c r="F13" s="693">
        <v>0</v>
      </c>
      <c r="G13" s="694">
        <v>0</v>
      </c>
      <c r="H13" s="694">
        <v>0</v>
      </c>
      <c r="I13" s="694">
        <v>0</v>
      </c>
      <c r="J13" s="694">
        <v>0</v>
      </c>
      <c r="K13" s="694">
        <v>0</v>
      </c>
      <c r="L13" s="694">
        <v>0</v>
      </c>
      <c r="M13" s="694">
        <v>0</v>
      </c>
      <c r="N13" s="694">
        <v>0</v>
      </c>
      <c r="O13" s="694">
        <v>0</v>
      </c>
      <c r="P13" s="694">
        <v>0</v>
      </c>
      <c r="Q13" s="694">
        <v>0</v>
      </c>
      <c r="R13" s="696">
        <v>0</v>
      </c>
      <c r="S13" s="693">
        <v>0</v>
      </c>
      <c r="T13" s="694">
        <v>0</v>
      </c>
      <c r="U13" s="694">
        <v>0</v>
      </c>
      <c r="V13" s="694">
        <v>0</v>
      </c>
      <c r="W13" s="694">
        <v>0</v>
      </c>
      <c r="X13" s="694">
        <v>0</v>
      </c>
      <c r="Y13" s="694">
        <v>0</v>
      </c>
      <c r="Z13" s="694">
        <v>0</v>
      </c>
      <c r="AA13" s="694">
        <v>0</v>
      </c>
      <c r="AB13" s="694">
        <v>0</v>
      </c>
      <c r="AC13" s="694">
        <v>0</v>
      </c>
      <c r="AD13" s="696">
        <v>0</v>
      </c>
      <c r="AE13" s="695">
        <v>0</v>
      </c>
      <c r="AF13" s="693">
        <v>0</v>
      </c>
      <c r="AG13" s="694">
        <v>0</v>
      </c>
      <c r="AH13" s="694">
        <v>0</v>
      </c>
      <c r="AI13" s="694">
        <v>0</v>
      </c>
      <c r="AJ13" s="694">
        <v>0</v>
      </c>
      <c r="AK13" s="694">
        <v>0</v>
      </c>
      <c r="AL13" s="694">
        <v>0</v>
      </c>
      <c r="AM13" s="694">
        <v>0</v>
      </c>
      <c r="AN13" s="694">
        <v>0</v>
      </c>
      <c r="AO13" s="694">
        <v>0</v>
      </c>
      <c r="AP13" s="694">
        <v>0</v>
      </c>
      <c r="AQ13" s="696">
        <v>0</v>
      </c>
      <c r="AR13" s="695">
        <v>0</v>
      </c>
    </row>
    <row r="14" spans="2:44" ht="27.9" customHeight="1" x14ac:dyDescent="0.2">
      <c r="B14" s="833"/>
      <c r="C14" s="846"/>
      <c r="D14" s="736"/>
      <c r="E14" s="737"/>
      <c r="F14" s="697"/>
      <c r="G14" s="458" t="s">
        <v>285</v>
      </c>
      <c r="H14" s="458" t="s">
        <v>285</v>
      </c>
      <c r="I14" s="458" t="s">
        <v>285</v>
      </c>
      <c r="J14" s="458" t="s">
        <v>285</v>
      </c>
      <c r="K14" s="458" t="s">
        <v>285</v>
      </c>
      <c r="L14" s="458" t="s">
        <v>285</v>
      </c>
      <c r="M14" s="454" t="s">
        <v>285</v>
      </c>
      <c r="N14" s="454" t="s">
        <v>285</v>
      </c>
      <c r="O14" s="454" t="s">
        <v>285</v>
      </c>
      <c r="P14" s="454" t="s">
        <v>285</v>
      </c>
      <c r="Q14" s="455" t="s">
        <v>285</v>
      </c>
      <c r="R14" s="789" t="s">
        <v>285</v>
      </c>
      <c r="S14" s="697"/>
      <c r="T14" s="458" t="s">
        <v>285</v>
      </c>
      <c r="U14" s="458" t="s">
        <v>285</v>
      </c>
      <c r="V14" s="458" t="s">
        <v>285</v>
      </c>
      <c r="W14" s="458" t="s">
        <v>285</v>
      </c>
      <c r="X14" s="458" t="s">
        <v>285</v>
      </c>
      <c r="Y14" s="458" t="s">
        <v>285</v>
      </c>
      <c r="Z14" s="454" t="s">
        <v>285</v>
      </c>
      <c r="AA14" s="454" t="s">
        <v>285</v>
      </c>
      <c r="AB14" s="454" t="s">
        <v>285</v>
      </c>
      <c r="AC14" s="454" t="s">
        <v>285</v>
      </c>
      <c r="AD14" s="455" t="s">
        <v>285</v>
      </c>
      <c r="AE14" s="713" t="s">
        <v>285</v>
      </c>
      <c r="AF14" s="697"/>
      <c r="AG14" s="649" t="s">
        <v>285</v>
      </c>
      <c r="AH14" s="649" t="s">
        <v>285</v>
      </c>
      <c r="AI14" s="649" t="s">
        <v>285</v>
      </c>
      <c r="AJ14" s="649" t="s">
        <v>285</v>
      </c>
      <c r="AK14" s="649" t="s">
        <v>285</v>
      </c>
      <c r="AL14" s="649" t="s">
        <v>285</v>
      </c>
      <c r="AM14" s="649" t="s">
        <v>285</v>
      </c>
      <c r="AN14" s="649" t="s">
        <v>285</v>
      </c>
      <c r="AO14" s="649" t="s">
        <v>285</v>
      </c>
      <c r="AP14" s="649" t="s">
        <v>285</v>
      </c>
      <c r="AQ14" s="649" t="s">
        <v>285</v>
      </c>
      <c r="AR14" s="757" t="s">
        <v>285</v>
      </c>
    </row>
    <row r="15" spans="2:44" ht="27.9" customHeight="1" x14ac:dyDescent="0.2">
      <c r="B15" s="833"/>
      <c r="C15" s="845" t="s">
        <v>5</v>
      </c>
      <c r="D15" s="731">
        <v>68</v>
      </c>
      <c r="E15" s="741">
        <v>46</v>
      </c>
      <c r="F15" s="684">
        <v>31</v>
      </c>
      <c r="G15" s="685">
        <v>0</v>
      </c>
      <c r="H15" s="685">
        <v>0</v>
      </c>
      <c r="I15" s="685">
        <v>0</v>
      </c>
      <c r="J15" s="685">
        <v>2</v>
      </c>
      <c r="K15" s="685">
        <v>0</v>
      </c>
      <c r="L15" s="685">
        <v>0</v>
      </c>
      <c r="M15" s="685">
        <v>2</v>
      </c>
      <c r="N15" s="685">
        <v>10</v>
      </c>
      <c r="O15" s="685">
        <v>12</v>
      </c>
      <c r="P15" s="685">
        <v>5</v>
      </c>
      <c r="Q15" s="685">
        <v>0</v>
      </c>
      <c r="R15" s="686">
        <v>0</v>
      </c>
      <c r="S15" s="684">
        <v>30</v>
      </c>
      <c r="T15" s="685">
        <v>0</v>
      </c>
      <c r="U15" s="685">
        <v>0</v>
      </c>
      <c r="V15" s="685">
        <v>0</v>
      </c>
      <c r="W15" s="685">
        <v>2</v>
      </c>
      <c r="X15" s="685">
        <v>0</v>
      </c>
      <c r="Y15" s="685">
        <v>0</v>
      </c>
      <c r="Z15" s="685">
        <v>2</v>
      </c>
      <c r="AA15" s="685">
        <v>9</v>
      </c>
      <c r="AB15" s="685">
        <v>12</v>
      </c>
      <c r="AC15" s="685">
        <v>5</v>
      </c>
      <c r="AD15" s="686">
        <v>0</v>
      </c>
      <c r="AE15" s="687">
        <v>0</v>
      </c>
      <c r="AF15" s="684">
        <v>1</v>
      </c>
      <c r="AG15" s="685">
        <v>0</v>
      </c>
      <c r="AH15" s="685">
        <v>0</v>
      </c>
      <c r="AI15" s="685">
        <v>0</v>
      </c>
      <c r="AJ15" s="685">
        <v>0</v>
      </c>
      <c r="AK15" s="685">
        <v>0</v>
      </c>
      <c r="AL15" s="685">
        <v>0</v>
      </c>
      <c r="AM15" s="685">
        <v>0</v>
      </c>
      <c r="AN15" s="685">
        <v>1</v>
      </c>
      <c r="AO15" s="685">
        <v>0</v>
      </c>
      <c r="AP15" s="685">
        <v>0</v>
      </c>
      <c r="AQ15" s="686">
        <v>0</v>
      </c>
      <c r="AR15" s="687">
        <v>0</v>
      </c>
    </row>
    <row r="16" spans="2:44" ht="27.9" customHeight="1" x14ac:dyDescent="0.2">
      <c r="B16" s="833"/>
      <c r="C16" s="846"/>
      <c r="D16" s="736"/>
      <c r="E16" s="737"/>
      <c r="F16" s="702"/>
      <c r="G16" s="742">
        <v>0</v>
      </c>
      <c r="H16" s="742">
        <v>0</v>
      </c>
      <c r="I16" s="742">
        <v>0</v>
      </c>
      <c r="J16" s="742">
        <v>6.4516129032258063E-2</v>
      </c>
      <c r="K16" s="742">
        <v>0</v>
      </c>
      <c r="L16" s="742">
        <v>0</v>
      </c>
      <c r="M16" s="454">
        <v>6.4516129032258063E-2</v>
      </c>
      <c r="N16" s="454">
        <v>0.32258064516129031</v>
      </c>
      <c r="O16" s="454">
        <v>0.38709677419354838</v>
      </c>
      <c r="P16" s="454">
        <v>0.16129032258064516</v>
      </c>
      <c r="Q16" s="455">
        <v>0</v>
      </c>
      <c r="R16" s="743">
        <v>0</v>
      </c>
      <c r="S16" s="702"/>
      <c r="T16" s="738">
        <v>0</v>
      </c>
      <c r="U16" s="738">
        <v>0</v>
      </c>
      <c r="V16" s="738">
        <v>0</v>
      </c>
      <c r="W16" s="738">
        <v>6.6666666666666666E-2</v>
      </c>
      <c r="X16" s="738">
        <v>0</v>
      </c>
      <c r="Y16" s="738">
        <v>0</v>
      </c>
      <c r="Z16" s="454">
        <v>6.6666666666666666E-2</v>
      </c>
      <c r="AA16" s="454">
        <v>0.3</v>
      </c>
      <c r="AB16" s="454">
        <v>0.4</v>
      </c>
      <c r="AC16" s="454">
        <v>0.16666666666666666</v>
      </c>
      <c r="AD16" s="455">
        <v>0</v>
      </c>
      <c r="AE16" s="740">
        <v>0</v>
      </c>
      <c r="AF16" s="702"/>
      <c r="AG16" s="457">
        <v>0</v>
      </c>
      <c r="AH16" s="457">
        <v>0</v>
      </c>
      <c r="AI16" s="457">
        <v>0</v>
      </c>
      <c r="AJ16" s="457">
        <v>0</v>
      </c>
      <c r="AK16" s="457">
        <v>0</v>
      </c>
      <c r="AL16" s="457">
        <v>0</v>
      </c>
      <c r="AM16" s="454">
        <v>0</v>
      </c>
      <c r="AN16" s="454">
        <v>1</v>
      </c>
      <c r="AO16" s="454">
        <v>0</v>
      </c>
      <c r="AP16" s="454">
        <v>0</v>
      </c>
      <c r="AQ16" s="455">
        <v>0</v>
      </c>
      <c r="AR16" s="476">
        <v>0</v>
      </c>
    </row>
    <row r="17" spans="2:44" ht="27.9" customHeight="1" x14ac:dyDescent="0.2">
      <c r="B17" s="833"/>
      <c r="C17" s="845" t="s">
        <v>127</v>
      </c>
      <c r="D17" s="731">
        <v>17</v>
      </c>
      <c r="E17" s="741">
        <v>11</v>
      </c>
      <c r="F17" s="684">
        <v>6</v>
      </c>
      <c r="G17" s="685">
        <v>0</v>
      </c>
      <c r="H17" s="685">
        <v>0</v>
      </c>
      <c r="I17" s="685">
        <v>0</v>
      </c>
      <c r="J17" s="685">
        <v>0</v>
      </c>
      <c r="K17" s="685">
        <v>0</v>
      </c>
      <c r="L17" s="685">
        <v>0</v>
      </c>
      <c r="M17" s="685">
        <v>0</v>
      </c>
      <c r="N17" s="685">
        <v>1</v>
      </c>
      <c r="O17" s="685">
        <v>3</v>
      </c>
      <c r="P17" s="685">
        <v>1</v>
      </c>
      <c r="Q17" s="685">
        <v>1</v>
      </c>
      <c r="R17" s="686">
        <v>0</v>
      </c>
      <c r="S17" s="704">
        <v>6</v>
      </c>
      <c r="T17" s="685">
        <v>0</v>
      </c>
      <c r="U17" s="685">
        <v>0</v>
      </c>
      <c r="V17" s="685">
        <v>0</v>
      </c>
      <c r="W17" s="685">
        <v>0</v>
      </c>
      <c r="X17" s="685">
        <v>0</v>
      </c>
      <c r="Y17" s="685">
        <v>0</v>
      </c>
      <c r="Z17" s="685">
        <v>0</v>
      </c>
      <c r="AA17" s="685">
        <v>1</v>
      </c>
      <c r="AB17" s="685">
        <v>3</v>
      </c>
      <c r="AC17" s="685">
        <v>1</v>
      </c>
      <c r="AD17" s="686">
        <v>1</v>
      </c>
      <c r="AE17" s="687">
        <v>0</v>
      </c>
      <c r="AF17" s="704">
        <v>0</v>
      </c>
      <c r="AG17" s="685">
        <v>0</v>
      </c>
      <c r="AH17" s="685">
        <v>0</v>
      </c>
      <c r="AI17" s="685">
        <v>0</v>
      </c>
      <c r="AJ17" s="685">
        <v>0</v>
      </c>
      <c r="AK17" s="685">
        <v>0</v>
      </c>
      <c r="AL17" s="685">
        <v>0</v>
      </c>
      <c r="AM17" s="685">
        <v>0</v>
      </c>
      <c r="AN17" s="685">
        <v>0</v>
      </c>
      <c r="AO17" s="685">
        <v>0</v>
      </c>
      <c r="AP17" s="685">
        <v>0</v>
      </c>
      <c r="AQ17" s="686">
        <v>0</v>
      </c>
      <c r="AR17" s="687">
        <v>0</v>
      </c>
    </row>
    <row r="18" spans="2:44" ht="27.9" customHeight="1" x14ac:dyDescent="0.2">
      <c r="B18" s="833"/>
      <c r="C18" s="846"/>
      <c r="D18" s="736"/>
      <c r="E18" s="737"/>
      <c r="F18" s="697"/>
      <c r="G18" s="738">
        <v>0</v>
      </c>
      <c r="H18" s="738">
        <v>0</v>
      </c>
      <c r="I18" s="738">
        <v>0</v>
      </c>
      <c r="J18" s="738">
        <v>0</v>
      </c>
      <c r="K18" s="738">
        <v>0</v>
      </c>
      <c r="L18" s="738">
        <v>0</v>
      </c>
      <c r="M18" s="454">
        <v>0</v>
      </c>
      <c r="N18" s="454">
        <v>0.16666666666666666</v>
      </c>
      <c r="O18" s="454">
        <v>0.5</v>
      </c>
      <c r="P18" s="454">
        <v>0.16666666666666666</v>
      </c>
      <c r="Q18" s="455">
        <v>0.16666666666666666</v>
      </c>
      <c r="R18" s="739">
        <v>0</v>
      </c>
      <c r="S18" s="699"/>
      <c r="T18" s="738">
        <v>0</v>
      </c>
      <c r="U18" s="738">
        <v>0</v>
      </c>
      <c r="V18" s="738">
        <v>0</v>
      </c>
      <c r="W18" s="738">
        <v>0</v>
      </c>
      <c r="X18" s="738">
        <v>0</v>
      </c>
      <c r="Y18" s="738">
        <v>0</v>
      </c>
      <c r="Z18" s="454">
        <v>0</v>
      </c>
      <c r="AA18" s="454">
        <v>0.16666666666666666</v>
      </c>
      <c r="AB18" s="454">
        <v>0.5</v>
      </c>
      <c r="AC18" s="454">
        <v>0.16666666666666666</v>
      </c>
      <c r="AD18" s="455">
        <v>0.16666666666666666</v>
      </c>
      <c r="AE18" s="740">
        <v>0</v>
      </c>
      <c r="AF18" s="699"/>
      <c r="AG18" s="458" t="s">
        <v>285</v>
      </c>
      <c r="AH18" s="458" t="s">
        <v>285</v>
      </c>
      <c r="AI18" s="458" t="s">
        <v>285</v>
      </c>
      <c r="AJ18" s="458" t="s">
        <v>285</v>
      </c>
      <c r="AK18" s="458" t="s">
        <v>285</v>
      </c>
      <c r="AL18" s="458" t="s">
        <v>285</v>
      </c>
      <c r="AM18" s="458" t="s">
        <v>285</v>
      </c>
      <c r="AN18" s="458" t="s">
        <v>285</v>
      </c>
      <c r="AO18" s="458" t="s">
        <v>285</v>
      </c>
      <c r="AP18" s="458" t="s">
        <v>285</v>
      </c>
      <c r="AQ18" s="458" t="s">
        <v>285</v>
      </c>
      <c r="AR18" s="713" t="s">
        <v>285</v>
      </c>
    </row>
    <row r="19" spans="2:44" ht="27.9" customHeight="1" x14ac:dyDescent="0.2">
      <c r="B19" s="833"/>
      <c r="C19" s="845" t="s">
        <v>74</v>
      </c>
      <c r="D19" s="731">
        <v>90</v>
      </c>
      <c r="E19" s="741">
        <v>73</v>
      </c>
      <c r="F19" s="684">
        <v>24</v>
      </c>
      <c r="G19" s="685">
        <v>0</v>
      </c>
      <c r="H19" s="685">
        <v>0</v>
      </c>
      <c r="I19" s="685">
        <v>0</v>
      </c>
      <c r="J19" s="685">
        <v>0</v>
      </c>
      <c r="K19" s="685">
        <v>1</v>
      </c>
      <c r="L19" s="685">
        <v>1</v>
      </c>
      <c r="M19" s="685">
        <v>2</v>
      </c>
      <c r="N19" s="685">
        <v>10</v>
      </c>
      <c r="O19" s="685">
        <v>8</v>
      </c>
      <c r="P19" s="685">
        <v>1</v>
      </c>
      <c r="Q19" s="685">
        <v>1</v>
      </c>
      <c r="R19" s="686">
        <v>0</v>
      </c>
      <c r="S19" s="684">
        <v>21</v>
      </c>
      <c r="T19" s="685">
        <v>0</v>
      </c>
      <c r="U19" s="685">
        <v>0</v>
      </c>
      <c r="V19" s="685">
        <v>0</v>
      </c>
      <c r="W19" s="685">
        <v>0</v>
      </c>
      <c r="X19" s="685">
        <v>0</v>
      </c>
      <c r="Y19" s="685">
        <v>1</v>
      </c>
      <c r="Z19" s="685">
        <v>1</v>
      </c>
      <c r="AA19" s="685">
        <v>9</v>
      </c>
      <c r="AB19" s="685">
        <v>8</v>
      </c>
      <c r="AC19" s="685">
        <v>1</v>
      </c>
      <c r="AD19" s="686">
        <v>1</v>
      </c>
      <c r="AE19" s="687">
        <v>0</v>
      </c>
      <c r="AF19" s="684">
        <v>3</v>
      </c>
      <c r="AG19" s="685">
        <v>0</v>
      </c>
      <c r="AH19" s="685">
        <v>0</v>
      </c>
      <c r="AI19" s="685">
        <v>0</v>
      </c>
      <c r="AJ19" s="685">
        <v>0</v>
      </c>
      <c r="AK19" s="685">
        <v>1</v>
      </c>
      <c r="AL19" s="685">
        <v>0</v>
      </c>
      <c r="AM19" s="685">
        <v>1</v>
      </c>
      <c r="AN19" s="685">
        <v>1</v>
      </c>
      <c r="AO19" s="685">
        <v>0</v>
      </c>
      <c r="AP19" s="685">
        <v>0</v>
      </c>
      <c r="AQ19" s="686">
        <v>0</v>
      </c>
      <c r="AR19" s="687">
        <v>0</v>
      </c>
    </row>
    <row r="20" spans="2:44" ht="27.9" customHeight="1" x14ac:dyDescent="0.2">
      <c r="B20" s="833"/>
      <c r="C20" s="846"/>
      <c r="D20" s="736"/>
      <c r="E20" s="737"/>
      <c r="F20" s="702"/>
      <c r="G20" s="742">
        <v>0</v>
      </c>
      <c r="H20" s="742">
        <v>0</v>
      </c>
      <c r="I20" s="742">
        <v>0</v>
      </c>
      <c r="J20" s="742">
        <v>0</v>
      </c>
      <c r="K20" s="742">
        <v>4.1666666666666664E-2</v>
      </c>
      <c r="L20" s="742">
        <v>4.1666666666666664E-2</v>
      </c>
      <c r="M20" s="454">
        <v>8.3333333333333329E-2</v>
      </c>
      <c r="N20" s="454">
        <v>0.41666666666666669</v>
      </c>
      <c r="O20" s="454">
        <v>0.33333333333333331</v>
      </c>
      <c r="P20" s="454">
        <v>4.1666666666666664E-2</v>
      </c>
      <c r="Q20" s="455">
        <v>4.1666666666666664E-2</v>
      </c>
      <c r="R20" s="743">
        <v>0</v>
      </c>
      <c r="S20" s="705"/>
      <c r="T20" s="738">
        <v>0</v>
      </c>
      <c r="U20" s="738">
        <v>0</v>
      </c>
      <c r="V20" s="738">
        <v>0</v>
      </c>
      <c r="W20" s="738">
        <v>0</v>
      </c>
      <c r="X20" s="738">
        <v>0</v>
      </c>
      <c r="Y20" s="738">
        <v>4.7619047619047616E-2</v>
      </c>
      <c r="Z20" s="454">
        <v>4.7619047619047616E-2</v>
      </c>
      <c r="AA20" s="454">
        <v>0.42857142857142855</v>
      </c>
      <c r="AB20" s="454">
        <v>0.38095238095238093</v>
      </c>
      <c r="AC20" s="454">
        <v>4.7619047619047616E-2</v>
      </c>
      <c r="AD20" s="455">
        <v>4.7619047619047616E-2</v>
      </c>
      <c r="AE20" s="740">
        <v>0</v>
      </c>
      <c r="AF20" s="705"/>
      <c r="AG20" s="742">
        <v>0</v>
      </c>
      <c r="AH20" s="742">
        <v>0</v>
      </c>
      <c r="AI20" s="742">
        <v>0</v>
      </c>
      <c r="AJ20" s="742">
        <v>0</v>
      </c>
      <c r="AK20" s="742">
        <v>0.33333333333333331</v>
      </c>
      <c r="AL20" s="742">
        <v>0</v>
      </c>
      <c r="AM20" s="454">
        <v>0.33333333333333331</v>
      </c>
      <c r="AN20" s="454">
        <v>0.33333333333333331</v>
      </c>
      <c r="AO20" s="454">
        <v>0</v>
      </c>
      <c r="AP20" s="454">
        <v>0</v>
      </c>
      <c r="AQ20" s="455">
        <v>0</v>
      </c>
      <c r="AR20" s="744">
        <v>0</v>
      </c>
    </row>
    <row r="21" spans="2:44" ht="27.9" customHeight="1" x14ac:dyDescent="0.2">
      <c r="B21" s="833"/>
      <c r="C21" s="845" t="s">
        <v>75</v>
      </c>
      <c r="D21" s="731">
        <v>15</v>
      </c>
      <c r="E21" s="741">
        <v>9</v>
      </c>
      <c r="F21" s="684">
        <v>55</v>
      </c>
      <c r="G21" s="685">
        <v>0</v>
      </c>
      <c r="H21" s="685">
        <v>0</v>
      </c>
      <c r="I21" s="685">
        <v>1</v>
      </c>
      <c r="J21" s="685">
        <v>0</v>
      </c>
      <c r="K21" s="685">
        <v>0</v>
      </c>
      <c r="L21" s="685">
        <v>0</v>
      </c>
      <c r="M21" s="685">
        <v>4</v>
      </c>
      <c r="N21" s="685">
        <v>37</v>
      </c>
      <c r="O21" s="685">
        <v>13</v>
      </c>
      <c r="P21" s="685">
        <v>0</v>
      </c>
      <c r="Q21" s="685">
        <v>0</v>
      </c>
      <c r="R21" s="686">
        <v>0</v>
      </c>
      <c r="S21" s="704">
        <v>49</v>
      </c>
      <c r="T21" s="685">
        <v>0</v>
      </c>
      <c r="U21" s="685">
        <v>0</v>
      </c>
      <c r="V21" s="685">
        <v>0</v>
      </c>
      <c r="W21" s="685">
        <v>0</v>
      </c>
      <c r="X21" s="685">
        <v>0</v>
      </c>
      <c r="Y21" s="685">
        <v>0</v>
      </c>
      <c r="Z21" s="685">
        <v>4</v>
      </c>
      <c r="AA21" s="685">
        <v>33</v>
      </c>
      <c r="AB21" s="685">
        <v>12</v>
      </c>
      <c r="AC21" s="685">
        <v>0</v>
      </c>
      <c r="AD21" s="686">
        <v>0</v>
      </c>
      <c r="AE21" s="687">
        <v>0</v>
      </c>
      <c r="AF21" s="704">
        <v>6</v>
      </c>
      <c r="AG21" s="685">
        <v>0</v>
      </c>
      <c r="AH21" s="685">
        <v>0</v>
      </c>
      <c r="AI21" s="685">
        <v>1</v>
      </c>
      <c r="AJ21" s="685">
        <v>0</v>
      </c>
      <c r="AK21" s="685">
        <v>0</v>
      </c>
      <c r="AL21" s="685">
        <v>0</v>
      </c>
      <c r="AM21" s="685">
        <v>0</v>
      </c>
      <c r="AN21" s="685">
        <v>4</v>
      </c>
      <c r="AO21" s="685">
        <v>1</v>
      </c>
      <c r="AP21" s="685">
        <v>0</v>
      </c>
      <c r="AQ21" s="686">
        <v>0</v>
      </c>
      <c r="AR21" s="687">
        <v>0</v>
      </c>
    </row>
    <row r="22" spans="2:44" ht="27.9" customHeight="1" x14ac:dyDescent="0.2">
      <c r="B22" s="833"/>
      <c r="C22" s="846"/>
      <c r="D22" s="736"/>
      <c r="E22" s="737"/>
      <c r="F22" s="697"/>
      <c r="G22" s="738">
        <v>0</v>
      </c>
      <c r="H22" s="738">
        <v>0</v>
      </c>
      <c r="I22" s="738">
        <v>1.8181818181818181E-2</v>
      </c>
      <c r="J22" s="738">
        <v>0</v>
      </c>
      <c r="K22" s="738">
        <v>0</v>
      </c>
      <c r="L22" s="738">
        <v>0</v>
      </c>
      <c r="M22" s="454">
        <v>7.2727272727272724E-2</v>
      </c>
      <c r="N22" s="454">
        <v>0.67272727272727273</v>
      </c>
      <c r="O22" s="454">
        <v>0.23636363636363636</v>
      </c>
      <c r="P22" s="454">
        <v>0</v>
      </c>
      <c r="Q22" s="455">
        <v>0</v>
      </c>
      <c r="R22" s="739">
        <v>0</v>
      </c>
      <c r="S22" s="699"/>
      <c r="T22" s="738">
        <v>0</v>
      </c>
      <c r="U22" s="738">
        <v>0</v>
      </c>
      <c r="V22" s="738">
        <v>0</v>
      </c>
      <c r="W22" s="738">
        <v>0</v>
      </c>
      <c r="X22" s="738">
        <v>0</v>
      </c>
      <c r="Y22" s="738">
        <v>0</v>
      </c>
      <c r="Z22" s="454">
        <v>8.1632653061224483E-2</v>
      </c>
      <c r="AA22" s="454">
        <v>0.67346938775510201</v>
      </c>
      <c r="AB22" s="454">
        <v>0.24489795918367346</v>
      </c>
      <c r="AC22" s="454">
        <v>0</v>
      </c>
      <c r="AD22" s="455">
        <v>0</v>
      </c>
      <c r="AE22" s="740">
        <v>0</v>
      </c>
      <c r="AF22" s="697"/>
      <c r="AG22" s="745">
        <v>0</v>
      </c>
      <c r="AH22" s="745">
        <v>0</v>
      </c>
      <c r="AI22" s="745">
        <v>0.16666666666666666</v>
      </c>
      <c r="AJ22" s="745">
        <v>0</v>
      </c>
      <c r="AK22" s="745">
        <v>0</v>
      </c>
      <c r="AL22" s="745">
        <v>0</v>
      </c>
      <c r="AM22" s="745">
        <v>0</v>
      </c>
      <c r="AN22" s="745">
        <v>0.66666666666666663</v>
      </c>
      <c r="AO22" s="745">
        <v>0.16666666666666666</v>
      </c>
      <c r="AP22" s="745">
        <v>0</v>
      </c>
      <c r="AQ22" s="745">
        <v>0</v>
      </c>
      <c r="AR22" s="758">
        <v>0</v>
      </c>
    </row>
    <row r="23" spans="2:44" ht="27.9" customHeight="1" x14ac:dyDescent="0.2">
      <c r="B23" s="833"/>
      <c r="C23" s="845" t="s">
        <v>8</v>
      </c>
      <c r="D23" s="731">
        <v>147</v>
      </c>
      <c r="E23" s="741">
        <v>129</v>
      </c>
      <c r="F23" s="684">
        <v>352</v>
      </c>
      <c r="G23" s="685">
        <v>1</v>
      </c>
      <c r="H23" s="685">
        <v>1</v>
      </c>
      <c r="I23" s="685">
        <v>4</v>
      </c>
      <c r="J23" s="685">
        <v>10</v>
      </c>
      <c r="K23" s="685">
        <v>12</v>
      </c>
      <c r="L23" s="685">
        <v>15</v>
      </c>
      <c r="M23" s="685">
        <v>66</v>
      </c>
      <c r="N23" s="685">
        <v>137</v>
      </c>
      <c r="O23" s="685">
        <v>87</v>
      </c>
      <c r="P23" s="685">
        <v>6</v>
      </c>
      <c r="Q23" s="685">
        <v>12</v>
      </c>
      <c r="R23" s="686">
        <v>1</v>
      </c>
      <c r="S23" s="684">
        <v>302</v>
      </c>
      <c r="T23" s="685">
        <v>1</v>
      </c>
      <c r="U23" s="685">
        <v>1</v>
      </c>
      <c r="V23" s="685">
        <v>2</v>
      </c>
      <c r="W23" s="685">
        <v>8</v>
      </c>
      <c r="X23" s="685">
        <v>9</v>
      </c>
      <c r="Y23" s="685">
        <v>13</v>
      </c>
      <c r="Z23" s="685">
        <v>62</v>
      </c>
      <c r="AA23" s="685">
        <v>122</v>
      </c>
      <c r="AB23" s="685">
        <v>66</v>
      </c>
      <c r="AC23" s="685">
        <v>6</v>
      </c>
      <c r="AD23" s="686">
        <v>12</v>
      </c>
      <c r="AE23" s="687">
        <v>0</v>
      </c>
      <c r="AF23" s="684">
        <v>50</v>
      </c>
      <c r="AG23" s="685">
        <v>0</v>
      </c>
      <c r="AH23" s="685">
        <v>0</v>
      </c>
      <c r="AI23" s="685">
        <v>2</v>
      </c>
      <c r="AJ23" s="685">
        <v>2</v>
      </c>
      <c r="AK23" s="685">
        <v>3</v>
      </c>
      <c r="AL23" s="685">
        <v>2</v>
      </c>
      <c r="AM23" s="685">
        <v>4</v>
      </c>
      <c r="AN23" s="685">
        <v>15</v>
      </c>
      <c r="AO23" s="685">
        <v>21</v>
      </c>
      <c r="AP23" s="685">
        <v>0</v>
      </c>
      <c r="AQ23" s="686">
        <v>0</v>
      </c>
      <c r="AR23" s="687">
        <v>1</v>
      </c>
    </row>
    <row r="24" spans="2:44" ht="27.9" customHeight="1" thickBot="1" x14ac:dyDescent="0.25">
      <c r="B24" s="838"/>
      <c r="C24" s="1002"/>
      <c r="D24" s="736"/>
      <c r="E24" s="737"/>
      <c r="F24" s="688"/>
      <c r="G24" s="689">
        <v>2.840909090909091E-3</v>
      </c>
      <c r="H24" s="689">
        <v>2.840909090909091E-3</v>
      </c>
      <c r="I24" s="689">
        <v>1.1363636363636364E-2</v>
      </c>
      <c r="J24" s="689">
        <v>2.8409090909090908E-2</v>
      </c>
      <c r="K24" s="689">
        <v>3.4090909090909088E-2</v>
      </c>
      <c r="L24" s="689">
        <v>4.261363636363636E-2</v>
      </c>
      <c r="M24" s="459">
        <v>0.1875</v>
      </c>
      <c r="N24" s="459">
        <v>0.38920454545454547</v>
      </c>
      <c r="O24" s="459">
        <v>0.24715909090909091</v>
      </c>
      <c r="P24" s="459">
        <v>1.7045454545454544E-2</v>
      </c>
      <c r="Q24" s="746">
        <v>3.4090909090909088E-2</v>
      </c>
      <c r="R24" s="690">
        <v>2.840909090909091E-3</v>
      </c>
      <c r="S24" s="691"/>
      <c r="T24" s="689">
        <v>3.3112582781456954E-3</v>
      </c>
      <c r="U24" s="689">
        <v>3.3112582781456954E-3</v>
      </c>
      <c r="V24" s="689">
        <v>6.6225165562913907E-3</v>
      </c>
      <c r="W24" s="689">
        <v>2.6490066225165563E-2</v>
      </c>
      <c r="X24" s="689">
        <v>2.9801324503311258E-2</v>
      </c>
      <c r="Y24" s="689">
        <v>4.3046357615894038E-2</v>
      </c>
      <c r="Z24" s="459">
        <v>0.20529801324503311</v>
      </c>
      <c r="AA24" s="459">
        <v>0.40397350993377484</v>
      </c>
      <c r="AB24" s="459">
        <v>0.2185430463576159</v>
      </c>
      <c r="AC24" s="459">
        <v>1.9867549668874173E-2</v>
      </c>
      <c r="AD24" s="746">
        <v>3.9735099337748346E-2</v>
      </c>
      <c r="AE24" s="692">
        <v>0</v>
      </c>
      <c r="AF24" s="688"/>
      <c r="AG24" s="689">
        <v>0</v>
      </c>
      <c r="AH24" s="689">
        <v>0</v>
      </c>
      <c r="AI24" s="689">
        <v>0.04</v>
      </c>
      <c r="AJ24" s="689">
        <v>0.04</v>
      </c>
      <c r="AK24" s="689">
        <v>0.06</v>
      </c>
      <c r="AL24" s="689">
        <v>0.04</v>
      </c>
      <c r="AM24" s="459">
        <v>0.08</v>
      </c>
      <c r="AN24" s="459">
        <v>0.3</v>
      </c>
      <c r="AO24" s="459">
        <v>0.42</v>
      </c>
      <c r="AP24" s="459">
        <v>0</v>
      </c>
      <c r="AQ24" s="746">
        <v>0</v>
      </c>
      <c r="AR24" s="692">
        <v>0.02</v>
      </c>
    </row>
    <row r="25" spans="2:44" ht="27.9" customHeight="1" thickTop="1" x14ac:dyDescent="0.2">
      <c r="B25" s="832" t="s">
        <v>65</v>
      </c>
      <c r="C25" s="846" t="s">
        <v>53</v>
      </c>
      <c r="D25" s="734">
        <v>72</v>
      </c>
      <c r="E25" s="735">
        <v>52</v>
      </c>
      <c r="F25" s="704">
        <v>2</v>
      </c>
      <c r="G25" s="710">
        <v>0</v>
      </c>
      <c r="H25" s="710">
        <v>0</v>
      </c>
      <c r="I25" s="710">
        <v>0</v>
      </c>
      <c r="J25" s="710">
        <v>1</v>
      </c>
      <c r="K25" s="710">
        <v>0</v>
      </c>
      <c r="L25" s="710">
        <v>0</v>
      </c>
      <c r="M25" s="710">
        <v>0</v>
      </c>
      <c r="N25" s="710">
        <v>1</v>
      </c>
      <c r="O25" s="710">
        <v>0</v>
      </c>
      <c r="P25" s="710">
        <v>0</v>
      </c>
      <c r="Q25" s="711">
        <v>0</v>
      </c>
      <c r="R25" s="711">
        <v>0</v>
      </c>
      <c r="S25" s="704">
        <v>2</v>
      </c>
      <c r="T25" s="710">
        <v>0</v>
      </c>
      <c r="U25" s="710">
        <v>0</v>
      </c>
      <c r="V25" s="710">
        <v>0</v>
      </c>
      <c r="W25" s="710">
        <v>1</v>
      </c>
      <c r="X25" s="710">
        <v>0</v>
      </c>
      <c r="Y25" s="710">
        <v>0</v>
      </c>
      <c r="Z25" s="710">
        <v>0</v>
      </c>
      <c r="AA25" s="710">
        <v>1</v>
      </c>
      <c r="AB25" s="710">
        <v>0</v>
      </c>
      <c r="AC25" s="710">
        <v>0</v>
      </c>
      <c r="AD25" s="711">
        <v>0</v>
      </c>
      <c r="AE25" s="712">
        <v>0</v>
      </c>
      <c r="AF25" s="693">
        <v>0</v>
      </c>
      <c r="AG25" s="694">
        <v>0</v>
      </c>
      <c r="AH25" s="694">
        <v>0</v>
      </c>
      <c r="AI25" s="694">
        <v>0</v>
      </c>
      <c r="AJ25" s="694">
        <v>0</v>
      </c>
      <c r="AK25" s="694">
        <v>0</v>
      </c>
      <c r="AL25" s="694">
        <v>0</v>
      </c>
      <c r="AM25" s="694">
        <v>0</v>
      </c>
      <c r="AN25" s="694">
        <v>0</v>
      </c>
      <c r="AO25" s="694">
        <v>0</v>
      </c>
      <c r="AP25" s="694">
        <v>0</v>
      </c>
      <c r="AQ25" s="696">
        <v>0</v>
      </c>
      <c r="AR25" s="695">
        <v>0</v>
      </c>
    </row>
    <row r="26" spans="2:44" ht="27.9" customHeight="1" x14ac:dyDescent="0.2">
      <c r="B26" s="833"/>
      <c r="C26" s="846"/>
      <c r="D26" s="736"/>
      <c r="E26" s="737"/>
      <c r="F26" s="697"/>
      <c r="G26" s="738">
        <v>0</v>
      </c>
      <c r="H26" s="738">
        <v>0</v>
      </c>
      <c r="I26" s="738">
        <v>0</v>
      </c>
      <c r="J26" s="738">
        <v>0.5</v>
      </c>
      <c r="K26" s="738">
        <v>0</v>
      </c>
      <c r="L26" s="738">
        <v>0</v>
      </c>
      <c r="M26" s="738">
        <v>0</v>
      </c>
      <c r="N26" s="738">
        <v>0.5</v>
      </c>
      <c r="O26" s="738">
        <v>0</v>
      </c>
      <c r="P26" s="738">
        <v>0</v>
      </c>
      <c r="Q26" s="738">
        <v>0</v>
      </c>
      <c r="R26" s="738">
        <v>0</v>
      </c>
      <c r="S26" s="697"/>
      <c r="T26" s="458">
        <v>0</v>
      </c>
      <c r="U26" s="458">
        <v>0</v>
      </c>
      <c r="V26" s="458">
        <v>0</v>
      </c>
      <c r="W26" s="458">
        <v>0.5</v>
      </c>
      <c r="X26" s="458">
        <v>0</v>
      </c>
      <c r="Y26" s="458">
        <v>0</v>
      </c>
      <c r="Z26" s="458">
        <v>0</v>
      </c>
      <c r="AA26" s="458">
        <v>0.5</v>
      </c>
      <c r="AB26" s="458">
        <v>0</v>
      </c>
      <c r="AC26" s="458">
        <v>0</v>
      </c>
      <c r="AD26" s="458">
        <v>0</v>
      </c>
      <c r="AE26" s="458">
        <v>0</v>
      </c>
      <c r="AF26" s="702"/>
      <c r="AG26" s="458" t="s">
        <v>285</v>
      </c>
      <c r="AH26" s="458" t="s">
        <v>285</v>
      </c>
      <c r="AI26" s="458" t="s">
        <v>285</v>
      </c>
      <c r="AJ26" s="458" t="s">
        <v>285</v>
      </c>
      <c r="AK26" s="458" t="s">
        <v>285</v>
      </c>
      <c r="AL26" s="458" t="s">
        <v>285</v>
      </c>
      <c r="AM26" s="458" t="s">
        <v>285</v>
      </c>
      <c r="AN26" s="458" t="s">
        <v>285</v>
      </c>
      <c r="AO26" s="458" t="s">
        <v>285</v>
      </c>
      <c r="AP26" s="458" t="s">
        <v>285</v>
      </c>
      <c r="AQ26" s="458" t="s">
        <v>285</v>
      </c>
      <c r="AR26" s="713" t="s">
        <v>285</v>
      </c>
    </row>
    <row r="27" spans="2:44" ht="27.9" customHeight="1" x14ac:dyDescent="0.2">
      <c r="B27" s="833"/>
      <c r="C27" s="845" t="s">
        <v>54</v>
      </c>
      <c r="D27" s="731">
        <v>154</v>
      </c>
      <c r="E27" s="741">
        <v>101</v>
      </c>
      <c r="F27" s="684">
        <v>19</v>
      </c>
      <c r="G27" s="685">
        <v>0</v>
      </c>
      <c r="H27" s="685">
        <v>0</v>
      </c>
      <c r="I27" s="685">
        <v>0</v>
      </c>
      <c r="J27" s="685">
        <v>0</v>
      </c>
      <c r="K27" s="685">
        <v>0</v>
      </c>
      <c r="L27" s="685">
        <v>2</v>
      </c>
      <c r="M27" s="685">
        <v>2</v>
      </c>
      <c r="N27" s="685">
        <v>6</v>
      </c>
      <c r="O27" s="685">
        <v>7</v>
      </c>
      <c r="P27" s="685">
        <v>1</v>
      </c>
      <c r="Q27" s="685">
        <v>1</v>
      </c>
      <c r="R27" s="686">
        <v>0</v>
      </c>
      <c r="S27" s="684">
        <v>18</v>
      </c>
      <c r="T27" s="685">
        <v>0</v>
      </c>
      <c r="U27" s="685">
        <v>0</v>
      </c>
      <c r="V27" s="685">
        <v>0</v>
      </c>
      <c r="W27" s="685">
        <v>0</v>
      </c>
      <c r="X27" s="685">
        <v>0</v>
      </c>
      <c r="Y27" s="685">
        <v>2</v>
      </c>
      <c r="Z27" s="685">
        <v>1</v>
      </c>
      <c r="AA27" s="685">
        <v>6</v>
      </c>
      <c r="AB27" s="685">
        <v>7</v>
      </c>
      <c r="AC27" s="685">
        <v>1</v>
      </c>
      <c r="AD27" s="686">
        <v>1</v>
      </c>
      <c r="AE27" s="687">
        <v>0</v>
      </c>
      <c r="AF27" s="704">
        <v>1</v>
      </c>
      <c r="AG27" s="685">
        <v>0</v>
      </c>
      <c r="AH27" s="685">
        <v>0</v>
      </c>
      <c r="AI27" s="685">
        <v>0</v>
      </c>
      <c r="AJ27" s="685">
        <v>0</v>
      </c>
      <c r="AK27" s="685">
        <v>0</v>
      </c>
      <c r="AL27" s="685">
        <v>0</v>
      </c>
      <c r="AM27" s="685">
        <v>1</v>
      </c>
      <c r="AN27" s="685">
        <v>0</v>
      </c>
      <c r="AO27" s="685">
        <v>0</v>
      </c>
      <c r="AP27" s="685">
        <v>0</v>
      </c>
      <c r="AQ27" s="686">
        <v>0</v>
      </c>
      <c r="AR27" s="687">
        <v>0</v>
      </c>
    </row>
    <row r="28" spans="2:44" ht="27.9" customHeight="1" x14ac:dyDescent="0.2">
      <c r="B28" s="833"/>
      <c r="C28" s="846"/>
      <c r="D28" s="736"/>
      <c r="E28" s="737"/>
      <c r="F28" s="702"/>
      <c r="G28" s="738">
        <v>0</v>
      </c>
      <c r="H28" s="738">
        <v>0</v>
      </c>
      <c r="I28" s="738">
        <v>0</v>
      </c>
      <c r="J28" s="738">
        <v>0</v>
      </c>
      <c r="K28" s="738">
        <v>0</v>
      </c>
      <c r="L28" s="738">
        <v>0.10526315789473684</v>
      </c>
      <c r="M28" s="454">
        <v>0.10526315789473684</v>
      </c>
      <c r="N28" s="454">
        <v>0.31578947368421051</v>
      </c>
      <c r="O28" s="454">
        <v>0.36842105263157893</v>
      </c>
      <c r="P28" s="454">
        <v>5.2631578947368418E-2</v>
      </c>
      <c r="Q28" s="455">
        <v>5.2631578947368418E-2</v>
      </c>
      <c r="R28" s="739">
        <v>0</v>
      </c>
      <c r="S28" s="702"/>
      <c r="T28" s="738">
        <v>0</v>
      </c>
      <c r="U28" s="738">
        <v>0</v>
      </c>
      <c r="V28" s="738">
        <v>0</v>
      </c>
      <c r="W28" s="738">
        <v>0</v>
      </c>
      <c r="X28" s="738">
        <v>0</v>
      </c>
      <c r="Y28" s="738">
        <v>0.1111111111111111</v>
      </c>
      <c r="Z28" s="747">
        <v>5.5555555555555552E-2</v>
      </c>
      <c r="AA28" s="747">
        <v>0.33333333333333331</v>
      </c>
      <c r="AB28" s="747">
        <v>0.3888888888888889</v>
      </c>
      <c r="AC28" s="747">
        <v>5.5555555555555552E-2</v>
      </c>
      <c r="AD28" s="747">
        <v>5.5555555555555552E-2</v>
      </c>
      <c r="AE28" s="747">
        <v>0</v>
      </c>
      <c r="AF28" s="702"/>
      <c r="AG28" s="714">
        <v>0</v>
      </c>
      <c r="AH28" s="714">
        <v>0</v>
      </c>
      <c r="AI28" s="714">
        <v>0</v>
      </c>
      <c r="AJ28" s="714">
        <v>0</v>
      </c>
      <c r="AK28" s="714">
        <v>0</v>
      </c>
      <c r="AL28" s="714">
        <v>0</v>
      </c>
      <c r="AM28" s="454">
        <v>1</v>
      </c>
      <c r="AN28" s="454">
        <v>0</v>
      </c>
      <c r="AO28" s="454">
        <v>0</v>
      </c>
      <c r="AP28" s="454">
        <v>0</v>
      </c>
      <c r="AQ28" s="455">
        <v>0</v>
      </c>
      <c r="AR28" s="796">
        <v>0</v>
      </c>
    </row>
    <row r="29" spans="2:44" ht="27.9" customHeight="1" x14ac:dyDescent="0.2">
      <c r="B29" s="833"/>
      <c r="C29" s="845" t="s">
        <v>55</v>
      </c>
      <c r="D29" s="731">
        <v>51</v>
      </c>
      <c r="E29" s="741">
        <v>41</v>
      </c>
      <c r="F29" s="684">
        <v>19</v>
      </c>
      <c r="G29" s="685">
        <v>0</v>
      </c>
      <c r="H29" s="685">
        <v>0</v>
      </c>
      <c r="I29" s="685">
        <v>0</v>
      </c>
      <c r="J29" s="685">
        <v>0</v>
      </c>
      <c r="K29" s="685">
        <v>1</v>
      </c>
      <c r="L29" s="685">
        <v>0</v>
      </c>
      <c r="M29" s="685">
        <v>0</v>
      </c>
      <c r="N29" s="685">
        <v>9</v>
      </c>
      <c r="O29" s="685">
        <v>8</v>
      </c>
      <c r="P29" s="685">
        <v>0</v>
      </c>
      <c r="Q29" s="685">
        <v>1</v>
      </c>
      <c r="R29" s="686">
        <v>0</v>
      </c>
      <c r="S29" s="684">
        <v>11</v>
      </c>
      <c r="T29" s="685">
        <v>0</v>
      </c>
      <c r="U29" s="685">
        <v>0</v>
      </c>
      <c r="V29" s="685">
        <v>0</v>
      </c>
      <c r="W29" s="685">
        <v>0</v>
      </c>
      <c r="X29" s="685">
        <v>1</v>
      </c>
      <c r="Y29" s="685">
        <v>0</v>
      </c>
      <c r="Z29" s="685">
        <v>0</v>
      </c>
      <c r="AA29" s="685">
        <v>6</v>
      </c>
      <c r="AB29" s="685">
        <v>3</v>
      </c>
      <c r="AC29" s="685">
        <v>0</v>
      </c>
      <c r="AD29" s="686">
        <v>1</v>
      </c>
      <c r="AE29" s="687">
        <v>0</v>
      </c>
      <c r="AF29" s="684">
        <v>8</v>
      </c>
      <c r="AG29" s="685">
        <v>0</v>
      </c>
      <c r="AH29" s="685">
        <v>0</v>
      </c>
      <c r="AI29" s="685">
        <v>0</v>
      </c>
      <c r="AJ29" s="685">
        <v>0</v>
      </c>
      <c r="AK29" s="685">
        <v>0</v>
      </c>
      <c r="AL29" s="685">
        <v>0</v>
      </c>
      <c r="AM29" s="685">
        <v>0</v>
      </c>
      <c r="AN29" s="685">
        <v>3</v>
      </c>
      <c r="AO29" s="685">
        <v>5</v>
      </c>
      <c r="AP29" s="685">
        <v>0</v>
      </c>
      <c r="AQ29" s="686">
        <v>0</v>
      </c>
      <c r="AR29" s="687">
        <v>0</v>
      </c>
    </row>
    <row r="30" spans="2:44" ht="27.9" customHeight="1" x14ac:dyDescent="0.2">
      <c r="B30" s="833"/>
      <c r="C30" s="846"/>
      <c r="D30" s="736"/>
      <c r="E30" s="737"/>
      <c r="F30" s="702"/>
      <c r="G30" s="742">
        <v>0</v>
      </c>
      <c r="H30" s="742">
        <v>0</v>
      </c>
      <c r="I30" s="742">
        <v>0</v>
      </c>
      <c r="J30" s="742">
        <v>0</v>
      </c>
      <c r="K30" s="742">
        <v>5.2631578947368418E-2</v>
      </c>
      <c r="L30" s="742">
        <v>0</v>
      </c>
      <c r="M30" s="454">
        <v>0</v>
      </c>
      <c r="N30" s="454">
        <v>0.47368421052631576</v>
      </c>
      <c r="O30" s="454">
        <v>0.42105263157894735</v>
      </c>
      <c r="P30" s="454">
        <v>0</v>
      </c>
      <c r="Q30" s="455">
        <v>5.2631578947368418E-2</v>
      </c>
      <c r="R30" s="743">
        <v>0</v>
      </c>
      <c r="S30" s="702"/>
      <c r="T30" s="742">
        <v>0</v>
      </c>
      <c r="U30" s="742">
        <v>0</v>
      </c>
      <c r="V30" s="742">
        <v>0</v>
      </c>
      <c r="W30" s="742">
        <v>0</v>
      </c>
      <c r="X30" s="742">
        <v>9.0909090909090912E-2</v>
      </c>
      <c r="Y30" s="742">
        <v>0</v>
      </c>
      <c r="Z30" s="745">
        <v>0</v>
      </c>
      <c r="AA30" s="745">
        <v>0.54545454545454541</v>
      </c>
      <c r="AB30" s="745">
        <v>0.27272727272727271</v>
      </c>
      <c r="AC30" s="745">
        <v>0</v>
      </c>
      <c r="AD30" s="745">
        <v>9.0909090909090912E-2</v>
      </c>
      <c r="AE30" s="745">
        <v>0</v>
      </c>
      <c r="AF30" s="702"/>
      <c r="AG30" s="457">
        <v>0</v>
      </c>
      <c r="AH30" s="457">
        <v>0</v>
      </c>
      <c r="AI30" s="457">
        <v>0</v>
      </c>
      <c r="AJ30" s="457">
        <v>0</v>
      </c>
      <c r="AK30" s="457">
        <v>0</v>
      </c>
      <c r="AL30" s="457">
        <v>0</v>
      </c>
      <c r="AM30" s="454">
        <v>0</v>
      </c>
      <c r="AN30" s="454">
        <v>0.375</v>
      </c>
      <c r="AO30" s="454">
        <v>0.625</v>
      </c>
      <c r="AP30" s="454">
        <v>0</v>
      </c>
      <c r="AQ30" s="455">
        <v>0</v>
      </c>
      <c r="AR30" s="476">
        <v>0</v>
      </c>
    </row>
    <row r="31" spans="2:44" ht="27.9" customHeight="1" x14ac:dyDescent="0.2">
      <c r="B31" s="833"/>
      <c r="C31" s="845" t="s">
        <v>56</v>
      </c>
      <c r="D31" s="731">
        <v>36</v>
      </c>
      <c r="E31" s="741">
        <v>29</v>
      </c>
      <c r="F31" s="684">
        <v>23</v>
      </c>
      <c r="G31" s="685">
        <v>0</v>
      </c>
      <c r="H31" s="685">
        <v>0</v>
      </c>
      <c r="I31" s="685">
        <v>0</v>
      </c>
      <c r="J31" s="685">
        <v>3</v>
      </c>
      <c r="K31" s="685">
        <v>1</v>
      </c>
      <c r="L31" s="685">
        <v>0</v>
      </c>
      <c r="M31" s="685">
        <v>1</v>
      </c>
      <c r="N31" s="685">
        <v>8</v>
      </c>
      <c r="O31" s="685">
        <v>9</v>
      </c>
      <c r="P31" s="685">
        <v>0</v>
      </c>
      <c r="Q31" s="685">
        <v>0</v>
      </c>
      <c r="R31" s="686">
        <v>1</v>
      </c>
      <c r="S31" s="704">
        <v>16</v>
      </c>
      <c r="T31" s="685">
        <v>0</v>
      </c>
      <c r="U31" s="685">
        <v>0</v>
      </c>
      <c r="V31" s="685">
        <v>0</v>
      </c>
      <c r="W31" s="685">
        <v>2</v>
      </c>
      <c r="X31" s="685">
        <v>0</v>
      </c>
      <c r="Y31" s="685">
        <v>0</v>
      </c>
      <c r="Z31" s="685">
        <v>1</v>
      </c>
      <c r="AA31" s="685">
        <v>7</v>
      </c>
      <c r="AB31" s="685">
        <v>6</v>
      </c>
      <c r="AC31" s="685">
        <v>0</v>
      </c>
      <c r="AD31" s="686">
        <v>0</v>
      </c>
      <c r="AE31" s="687">
        <v>0</v>
      </c>
      <c r="AF31" s="704">
        <v>7</v>
      </c>
      <c r="AG31" s="685">
        <v>0</v>
      </c>
      <c r="AH31" s="685">
        <v>0</v>
      </c>
      <c r="AI31" s="685">
        <v>0</v>
      </c>
      <c r="AJ31" s="685">
        <v>1</v>
      </c>
      <c r="AK31" s="685">
        <v>1</v>
      </c>
      <c r="AL31" s="685">
        <v>0</v>
      </c>
      <c r="AM31" s="685">
        <v>0</v>
      </c>
      <c r="AN31" s="685">
        <v>1</v>
      </c>
      <c r="AO31" s="685">
        <v>3</v>
      </c>
      <c r="AP31" s="685">
        <v>0</v>
      </c>
      <c r="AQ31" s="686">
        <v>0</v>
      </c>
      <c r="AR31" s="687">
        <v>1</v>
      </c>
    </row>
    <row r="32" spans="2:44" ht="27.9" customHeight="1" x14ac:dyDescent="0.2">
      <c r="B32" s="833"/>
      <c r="C32" s="846"/>
      <c r="D32" s="736"/>
      <c r="E32" s="737"/>
      <c r="F32" s="697"/>
      <c r="G32" s="738">
        <v>0</v>
      </c>
      <c r="H32" s="738">
        <v>0</v>
      </c>
      <c r="I32" s="738">
        <v>0</v>
      </c>
      <c r="J32" s="738">
        <v>0.13043478260869565</v>
      </c>
      <c r="K32" s="738">
        <v>4.3478260869565216E-2</v>
      </c>
      <c r="L32" s="738">
        <v>0</v>
      </c>
      <c r="M32" s="454">
        <v>4.3478260869565216E-2</v>
      </c>
      <c r="N32" s="454">
        <v>0.34782608695652173</v>
      </c>
      <c r="O32" s="454">
        <v>0.39130434782608697</v>
      </c>
      <c r="P32" s="454">
        <v>0</v>
      </c>
      <c r="Q32" s="455">
        <v>0</v>
      </c>
      <c r="R32" s="739">
        <v>4.3478260869565216E-2</v>
      </c>
      <c r="S32" s="697"/>
      <c r="T32" s="738">
        <v>0</v>
      </c>
      <c r="U32" s="738">
        <v>0</v>
      </c>
      <c r="V32" s="738">
        <v>0</v>
      </c>
      <c r="W32" s="738">
        <v>0.125</v>
      </c>
      <c r="X32" s="738">
        <v>0</v>
      </c>
      <c r="Y32" s="738">
        <v>0</v>
      </c>
      <c r="Z32" s="747">
        <v>6.25E-2</v>
      </c>
      <c r="AA32" s="747">
        <v>0.4375</v>
      </c>
      <c r="AB32" s="747">
        <v>0.375</v>
      </c>
      <c r="AC32" s="747">
        <v>0</v>
      </c>
      <c r="AD32" s="747">
        <v>0</v>
      </c>
      <c r="AE32" s="747">
        <v>0</v>
      </c>
      <c r="AF32" s="697"/>
      <c r="AG32" s="458">
        <v>0</v>
      </c>
      <c r="AH32" s="458">
        <v>0</v>
      </c>
      <c r="AI32" s="458">
        <v>0</v>
      </c>
      <c r="AJ32" s="458">
        <v>0.14285714285714285</v>
      </c>
      <c r="AK32" s="458">
        <v>0.14285714285714285</v>
      </c>
      <c r="AL32" s="458">
        <v>0</v>
      </c>
      <c r="AM32" s="454">
        <v>0</v>
      </c>
      <c r="AN32" s="454">
        <v>0.14285714285714285</v>
      </c>
      <c r="AO32" s="454">
        <v>0.42857142857142855</v>
      </c>
      <c r="AP32" s="454">
        <v>0</v>
      </c>
      <c r="AQ32" s="455">
        <v>0</v>
      </c>
      <c r="AR32" s="713">
        <v>0.14285714285714285</v>
      </c>
    </row>
    <row r="33" spans="2:44" ht="27.9" customHeight="1" x14ac:dyDescent="0.2">
      <c r="B33" s="833"/>
      <c r="C33" s="845" t="s">
        <v>57</v>
      </c>
      <c r="D33" s="731">
        <v>28</v>
      </c>
      <c r="E33" s="741">
        <v>26</v>
      </c>
      <c r="F33" s="684">
        <v>36</v>
      </c>
      <c r="G33" s="685">
        <v>0</v>
      </c>
      <c r="H33" s="685">
        <v>0</v>
      </c>
      <c r="I33" s="685">
        <v>0</v>
      </c>
      <c r="J33" s="685">
        <v>0</v>
      </c>
      <c r="K33" s="685">
        <v>0</v>
      </c>
      <c r="L33" s="685">
        <v>1</v>
      </c>
      <c r="M33" s="685">
        <v>9</v>
      </c>
      <c r="N33" s="685">
        <v>13</v>
      </c>
      <c r="O33" s="685">
        <v>11</v>
      </c>
      <c r="P33" s="685">
        <v>2</v>
      </c>
      <c r="Q33" s="685">
        <v>0</v>
      </c>
      <c r="R33" s="686">
        <v>0</v>
      </c>
      <c r="S33" s="684">
        <v>32</v>
      </c>
      <c r="T33" s="685">
        <v>0</v>
      </c>
      <c r="U33" s="685">
        <v>0</v>
      </c>
      <c r="V33" s="685">
        <v>0</v>
      </c>
      <c r="W33" s="685">
        <v>0</v>
      </c>
      <c r="X33" s="685">
        <v>0</v>
      </c>
      <c r="Y33" s="685">
        <v>1</v>
      </c>
      <c r="Z33" s="685">
        <v>7</v>
      </c>
      <c r="AA33" s="685">
        <v>11</v>
      </c>
      <c r="AB33" s="685">
        <v>11</v>
      </c>
      <c r="AC33" s="685">
        <v>2</v>
      </c>
      <c r="AD33" s="686">
        <v>0</v>
      </c>
      <c r="AE33" s="687">
        <v>0</v>
      </c>
      <c r="AF33" s="684">
        <v>4</v>
      </c>
      <c r="AG33" s="685">
        <v>0</v>
      </c>
      <c r="AH33" s="685">
        <v>0</v>
      </c>
      <c r="AI33" s="685">
        <v>0</v>
      </c>
      <c r="AJ33" s="685">
        <v>0</v>
      </c>
      <c r="AK33" s="685">
        <v>0</v>
      </c>
      <c r="AL33" s="685">
        <v>0</v>
      </c>
      <c r="AM33" s="685">
        <v>2</v>
      </c>
      <c r="AN33" s="685">
        <v>2</v>
      </c>
      <c r="AO33" s="685">
        <v>0</v>
      </c>
      <c r="AP33" s="685">
        <v>0</v>
      </c>
      <c r="AQ33" s="686">
        <v>0</v>
      </c>
      <c r="AR33" s="687">
        <v>0</v>
      </c>
    </row>
    <row r="34" spans="2:44" ht="27.9" customHeight="1" x14ac:dyDescent="0.2">
      <c r="B34" s="833"/>
      <c r="C34" s="1001"/>
      <c r="D34" s="736"/>
      <c r="E34" s="737"/>
      <c r="F34" s="702"/>
      <c r="G34" s="738">
        <v>0</v>
      </c>
      <c r="H34" s="738">
        <v>0</v>
      </c>
      <c r="I34" s="738">
        <v>0</v>
      </c>
      <c r="J34" s="738">
        <v>0</v>
      </c>
      <c r="K34" s="738">
        <v>0</v>
      </c>
      <c r="L34" s="738">
        <v>2.7777777777777776E-2</v>
      </c>
      <c r="M34" s="454">
        <v>0.25</v>
      </c>
      <c r="N34" s="454">
        <v>0.3611111111111111</v>
      </c>
      <c r="O34" s="454">
        <v>0.30555555555555558</v>
      </c>
      <c r="P34" s="454">
        <v>5.5555555555555552E-2</v>
      </c>
      <c r="Q34" s="455">
        <v>0</v>
      </c>
      <c r="R34" s="739">
        <v>0</v>
      </c>
      <c r="S34" s="702"/>
      <c r="T34" s="738">
        <v>0</v>
      </c>
      <c r="U34" s="738">
        <v>0</v>
      </c>
      <c r="V34" s="738">
        <v>0</v>
      </c>
      <c r="W34" s="738">
        <v>0</v>
      </c>
      <c r="X34" s="738">
        <v>0</v>
      </c>
      <c r="Y34" s="738">
        <v>3.125E-2</v>
      </c>
      <c r="Z34" s="747">
        <v>0.21875</v>
      </c>
      <c r="AA34" s="747">
        <v>0.34375</v>
      </c>
      <c r="AB34" s="747">
        <v>0.34375</v>
      </c>
      <c r="AC34" s="747">
        <v>6.25E-2</v>
      </c>
      <c r="AD34" s="747">
        <v>0</v>
      </c>
      <c r="AE34" s="747">
        <v>0</v>
      </c>
      <c r="AF34" s="702"/>
      <c r="AG34" s="742">
        <v>0</v>
      </c>
      <c r="AH34" s="742">
        <v>0</v>
      </c>
      <c r="AI34" s="742">
        <v>0</v>
      </c>
      <c r="AJ34" s="742">
        <v>0</v>
      </c>
      <c r="AK34" s="742">
        <v>0</v>
      </c>
      <c r="AL34" s="742">
        <v>0</v>
      </c>
      <c r="AM34" s="454">
        <v>0.5</v>
      </c>
      <c r="AN34" s="454">
        <v>0.5</v>
      </c>
      <c r="AO34" s="454">
        <v>0</v>
      </c>
      <c r="AP34" s="454">
        <v>0</v>
      </c>
      <c r="AQ34" s="455">
        <v>0</v>
      </c>
      <c r="AR34" s="744">
        <v>0</v>
      </c>
    </row>
    <row r="35" spans="2:44" ht="27.9" customHeight="1" x14ac:dyDescent="0.2">
      <c r="B35" s="833"/>
      <c r="C35" s="846" t="s">
        <v>58</v>
      </c>
      <c r="D35" s="731">
        <v>37</v>
      </c>
      <c r="E35" s="741">
        <v>31</v>
      </c>
      <c r="F35" s="684">
        <v>369</v>
      </c>
      <c r="G35" s="685">
        <v>1</v>
      </c>
      <c r="H35" s="685">
        <v>1</v>
      </c>
      <c r="I35" s="685">
        <v>5</v>
      </c>
      <c r="J35" s="685">
        <v>8</v>
      </c>
      <c r="K35" s="685">
        <v>11</v>
      </c>
      <c r="L35" s="685">
        <v>13</v>
      </c>
      <c r="M35" s="685">
        <v>62</v>
      </c>
      <c r="N35" s="685">
        <v>158</v>
      </c>
      <c r="O35" s="685">
        <v>88</v>
      </c>
      <c r="P35" s="685">
        <v>10</v>
      </c>
      <c r="Q35" s="685">
        <v>12</v>
      </c>
      <c r="R35" s="686">
        <v>0</v>
      </c>
      <c r="S35" s="684">
        <v>329</v>
      </c>
      <c r="T35" s="685">
        <v>1</v>
      </c>
      <c r="U35" s="685">
        <v>1</v>
      </c>
      <c r="V35" s="685">
        <v>2</v>
      </c>
      <c r="W35" s="685">
        <v>7</v>
      </c>
      <c r="X35" s="685">
        <v>8</v>
      </c>
      <c r="Y35" s="685">
        <v>11</v>
      </c>
      <c r="Z35" s="685">
        <v>60</v>
      </c>
      <c r="AA35" s="685">
        <v>143</v>
      </c>
      <c r="AB35" s="685">
        <v>74</v>
      </c>
      <c r="AC35" s="685">
        <v>10</v>
      </c>
      <c r="AD35" s="686">
        <v>12</v>
      </c>
      <c r="AE35" s="687">
        <v>0</v>
      </c>
      <c r="AF35" s="684">
        <v>40</v>
      </c>
      <c r="AG35" s="685">
        <v>0</v>
      </c>
      <c r="AH35" s="685">
        <v>0</v>
      </c>
      <c r="AI35" s="685">
        <v>3</v>
      </c>
      <c r="AJ35" s="685">
        <v>1</v>
      </c>
      <c r="AK35" s="685">
        <v>3</v>
      </c>
      <c r="AL35" s="685">
        <v>2</v>
      </c>
      <c r="AM35" s="685">
        <v>2</v>
      </c>
      <c r="AN35" s="685">
        <v>15</v>
      </c>
      <c r="AO35" s="685">
        <v>14</v>
      </c>
      <c r="AP35" s="685">
        <v>0</v>
      </c>
      <c r="AQ35" s="686">
        <v>0</v>
      </c>
      <c r="AR35" s="687">
        <v>0</v>
      </c>
    </row>
    <row r="36" spans="2:44" ht="27.9" customHeight="1" thickBot="1" x14ac:dyDescent="0.25">
      <c r="B36" s="833"/>
      <c r="C36" s="1002"/>
      <c r="D36" s="732"/>
      <c r="E36" s="748"/>
      <c r="F36" s="688"/>
      <c r="G36" s="689">
        <v>2.7100271002710027E-3</v>
      </c>
      <c r="H36" s="689">
        <v>2.7100271002710027E-3</v>
      </c>
      <c r="I36" s="689">
        <v>1.3550135501355014E-2</v>
      </c>
      <c r="J36" s="689">
        <v>2.1680216802168022E-2</v>
      </c>
      <c r="K36" s="689">
        <v>2.9810298102981029E-2</v>
      </c>
      <c r="L36" s="689">
        <v>3.5230352303523033E-2</v>
      </c>
      <c r="M36" s="459">
        <v>0.16802168021680217</v>
      </c>
      <c r="N36" s="459">
        <v>0.42818428184281843</v>
      </c>
      <c r="O36" s="459">
        <v>0.23848238482384823</v>
      </c>
      <c r="P36" s="459">
        <v>2.7100271002710029E-2</v>
      </c>
      <c r="Q36" s="746">
        <v>3.2520325203252036E-2</v>
      </c>
      <c r="R36" s="690">
        <v>0</v>
      </c>
      <c r="S36" s="688"/>
      <c r="T36" s="689">
        <v>3.0395136778115501E-3</v>
      </c>
      <c r="U36" s="689">
        <v>3.0395136778115501E-3</v>
      </c>
      <c r="V36" s="689">
        <v>6.0790273556231003E-3</v>
      </c>
      <c r="W36" s="689">
        <v>2.1276595744680851E-2</v>
      </c>
      <c r="X36" s="689">
        <v>2.4316109422492401E-2</v>
      </c>
      <c r="Y36" s="689">
        <v>3.3434650455927049E-2</v>
      </c>
      <c r="Z36" s="749">
        <v>0.18237082066869301</v>
      </c>
      <c r="AA36" s="749">
        <v>0.43465045592705165</v>
      </c>
      <c r="AB36" s="749">
        <v>0.22492401215805471</v>
      </c>
      <c r="AC36" s="749">
        <v>3.0395136778115502E-2</v>
      </c>
      <c r="AD36" s="749">
        <v>3.64741641337386E-2</v>
      </c>
      <c r="AE36" s="749">
        <v>0</v>
      </c>
      <c r="AF36" s="688"/>
      <c r="AG36" s="689">
        <v>0</v>
      </c>
      <c r="AH36" s="689">
        <v>0</v>
      </c>
      <c r="AI36" s="689">
        <v>7.4999999999999997E-2</v>
      </c>
      <c r="AJ36" s="689">
        <v>2.5000000000000001E-2</v>
      </c>
      <c r="AK36" s="689">
        <v>7.4999999999999997E-2</v>
      </c>
      <c r="AL36" s="689">
        <v>0.05</v>
      </c>
      <c r="AM36" s="459">
        <v>0.05</v>
      </c>
      <c r="AN36" s="459">
        <v>0.375</v>
      </c>
      <c r="AO36" s="459">
        <v>0.35</v>
      </c>
      <c r="AP36" s="459">
        <v>0</v>
      </c>
      <c r="AQ36" s="746">
        <v>0</v>
      </c>
      <c r="AR36" s="692">
        <v>0</v>
      </c>
    </row>
    <row r="37" spans="2:44" ht="27.9" customHeight="1" thickTop="1" x14ac:dyDescent="0.2">
      <c r="B37" s="833"/>
      <c r="C37" s="25" t="s">
        <v>59</v>
      </c>
      <c r="D37" s="750">
        <v>269</v>
      </c>
      <c r="E37" s="750">
        <v>197</v>
      </c>
      <c r="F37" s="704">
        <v>97</v>
      </c>
      <c r="G37" s="710">
        <v>0</v>
      </c>
      <c r="H37" s="710">
        <v>0</v>
      </c>
      <c r="I37" s="710">
        <v>0</v>
      </c>
      <c r="J37" s="710">
        <v>3</v>
      </c>
      <c r="K37" s="710">
        <v>2</v>
      </c>
      <c r="L37" s="710">
        <v>3</v>
      </c>
      <c r="M37" s="710">
        <v>12</v>
      </c>
      <c r="N37" s="710">
        <v>36</v>
      </c>
      <c r="O37" s="710">
        <v>35</v>
      </c>
      <c r="P37" s="710">
        <v>3</v>
      </c>
      <c r="Q37" s="710">
        <v>2</v>
      </c>
      <c r="R37" s="711">
        <v>1</v>
      </c>
      <c r="S37" s="704">
        <v>77</v>
      </c>
      <c r="T37" s="710">
        <v>0</v>
      </c>
      <c r="U37" s="710">
        <v>0</v>
      </c>
      <c r="V37" s="710">
        <v>0</v>
      </c>
      <c r="W37" s="710">
        <v>2</v>
      </c>
      <c r="X37" s="710">
        <v>1</v>
      </c>
      <c r="Y37" s="710">
        <v>3</v>
      </c>
      <c r="Z37" s="710">
        <v>9</v>
      </c>
      <c r="AA37" s="710">
        <v>30</v>
      </c>
      <c r="AB37" s="710">
        <v>27</v>
      </c>
      <c r="AC37" s="710">
        <v>3</v>
      </c>
      <c r="AD37" s="710">
        <v>2</v>
      </c>
      <c r="AE37" s="712">
        <v>0</v>
      </c>
      <c r="AF37" s="704">
        <v>20</v>
      </c>
      <c r="AG37" s="710">
        <v>0</v>
      </c>
      <c r="AH37" s="710">
        <v>0</v>
      </c>
      <c r="AI37" s="710">
        <v>0</v>
      </c>
      <c r="AJ37" s="710">
        <v>1</v>
      </c>
      <c r="AK37" s="710">
        <v>1</v>
      </c>
      <c r="AL37" s="710">
        <v>0</v>
      </c>
      <c r="AM37" s="710">
        <v>3</v>
      </c>
      <c r="AN37" s="710">
        <v>6</v>
      </c>
      <c r="AO37" s="710">
        <v>8</v>
      </c>
      <c r="AP37" s="710">
        <v>0</v>
      </c>
      <c r="AQ37" s="710">
        <v>0</v>
      </c>
      <c r="AR37" s="712">
        <v>1</v>
      </c>
    </row>
    <row r="38" spans="2:44" ht="27.9" customHeight="1" x14ac:dyDescent="0.2">
      <c r="B38" s="833"/>
      <c r="C38" s="26" t="s">
        <v>60</v>
      </c>
      <c r="D38" s="751"/>
      <c r="E38" s="751"/>
      <c r="F38" s="702"/>
      <c r="G38" s="742">
        <v>0</v>
      </c>
      <c r="H38" s="742">
        <v>0</v>
      </c>
      <c r="I38" s="742">
        <v>0</v>
      </c>
      <c r="J38" s="742">
        <v>3.0927835051546393E-2</v>
      </c>
      <c r="K38" s="742">
        <v>2.0618556701030927E-2</v>
      </c>
      <c r="L38" s="742">
        <v>3.0927835051546393E-2</v>
      </c>
      <c r="M38" s="454">
        <v>0.12371134020618557</v>
      </c>
      <c r="N38" s="454">
        <v>0.37113402061855671</v>
      </c>
      <c r="O38" s="454">
        <v>0.36082474226804123</v>
      </c>
      <c r="P38" s="454">
        <v>3.0927835051546393E-2</v>
      </c>
      <c r="Q38" s="455">
        <v>2.0618556701030927E-2</v>
      </c>
      <c r="R38" s="743">
        <v>1.0309278350515464E-2</v>
      </c>
      <c r="S38" s="702"/>
      <c r="T38" s="742">
        <v>0</v>
      </c>
      <c r="U38" s="742">
        <v>0</v>
      </c>
      <c r="V38" s="742">
        <v>0</v>
      </c>
      <c r="W38" s="742">
        <v>2.5974025974025976E-2</v>
      </c>
      <c r="X38" s="742">
        <v>1.2987012987012988E-2</v>
      </c>
      <c r="Y38" s="742">
        <v>3.896103896103896E-2</v>
      </c>
      <c r="Z38" s="745">
        <v>0.11688311688311688</v>
      </c>
      <c r="AA38" s="745">
        <v>0.38961038961038963</v>
      </c>
      <c r="AB38" s="745">
        <v>0.35064935064935066</v>
      </c>
      <c r="AC38" s="745">
        <v>3.896103896103896E-2</v>
      </c>
      <c r="AD38" s="745">
        <v>2.5974025974025976E-2</v>
      </c>
      <c r="AE38" s="745">
        <v>0</v>
      </c>
      <c r="AF38" s="702"/>
      <c r="AG38" s="742">
        <v>0</v>
      </c>
      <c r="AH38" s="742">
        <v>0</v>
      </c>
      <c r="AI38" s="742">
        <v>0</v>
      </c>
      <c r="AJ38" s="742">
        <v>0.05</v>
      </c>
      <c r="AK38" s="742">
        <v>0.05</v>
      </c>
      <c r="AL38" s="742">
        <v>0</v>
      </c>
      <c r="AM38" s="454">
        <v>0.15</v>
      </c>
      <c r="AN38" s="454">
        <v>0.3</v>
      </c>
      <c r="AO38" s="454">
        <v>0.4</v>
      </c>
      <c r="AP38" s="454">
        <v>0</v>
      </c>
      <c r="AQ38" s="455">
        <v>0</v>
      </c>
      <c r="AR38" s="744">
        <v>0.05</v>
      </c>
    </row>
    <row r="39" spans="2:44" ht="27.9" customHeight="1" x14ac:dyDescent="0.2">
      <c r="B39" s="833"/>
      <c r="C39" s="25" t="s">
        <v>59</v>
      </c>
      <c r="D39" s="752">
        <v>152</v>
      </c>
      <c r="E39" s="752">
        <v>127</v>
      </c>
      <c r="F39" s="704">
        <v>447</v>
      </c>
      <c r="G39" s="710">
        <v>1</v>
      </c>
      <c r="H39" s="710">
        <v>1</v>
      </c>
      <c r="I39" s="710">
        <v>5</v>
      </c>
      <c r="J39" s="710">
        <v>11</v>
      </c>
      <c r="K39" s="710">
        <v>13</v>
      </c>
      <c r="L39" s="710">
        <v>14</v>
      </c>
      <c r="M39" s="710">
        <v>72</v>
      </c>
      <c r="N39" s="710">
        <v>188</v>
      </c>
      <c r="O39" s="710">
        <v>116</v>
      </c>
      <c r="P39" s="710">
        <v>12</v>
      </c>
      <c r="Q39" s="710">
        <v>13</v>
      </c>
      <c r="R39" s="711">
        <v>1</v>
      </c>
      <c r="S39" s="704">
        <v>388</v>
      </c>
      <c r="T39" s="710">
        <v>1</v>
      </c>
      <c r="U39" s="710">
        <v>1</v>
      </c>
      <c r="V39" s="710">
        <v>2</v>
      </c>
      <c r="W39" s="710">
        <v>9</v>
      </c>
      <c r="X39" s="710">
        <v>9</v>
      </c>
      <c r="Y39" s="710">
        <v>12</v>
      </c>
      <c r="Z39" s="710">
        <v>68</v>
      </c>
      <c r="AA39" s="710">
        <v>167</v>
      </c>
      <c r="AB39" s="710">
        <v>94</v>
      </c>
      <c r="AC39" s="710">
        <v>12</v>
      </c>
      <c r="AD39" s="710">
        <v>13</v>
      </c>
      <c r="AE39" s="712">
        <v>0</v>
      </c>
      <c r="AF39" s="704">
        <v>59</v>
      </c>
      <c r="AG39" s="710">
        <v>0</v>
      </c>
      <c r="AH39" s="710">
        <v>0</v>
      </c>
      <c r="AI39" s="710">
        <v>3</v>
      </c>
      <c r="AJ39" s="710">
        <v>2</v>
      </c>
      <c r="AK39" s="710">
        <v>4</v>
      </c>
      <c r="AL39" s="710">
        <v>2</v>
      </c>
      <c r="AM39" s="710">
        <v>4</v>
      </c>
      <c r="AN39" s="710">
        <v>21</v>
      </c>
      <c r="AO39" s="710">
        <v>22</v>
      </c>
      <c r="AP39" s="710">
        <v>0</v>
      </c>
      <c r="AQ39" s="710">
        <v>0</v>
      </c>
      <c r="AR39" s="712">
        <v>1</v>
      </c>
    </row>
    <row r="40" spans="2:44" ht="27.9" customHeight="1" thickBot="1" x14ac:dyDescent="0.25">
      <c r="B40" s="834"/>
      <c r="C40" s="26" t="s">
        <v>61</v>
      </c>
      <c r="D40" s="751"/>
      <c r="E40" s="751"/>
      <c r="F40" s="724"/>
      <c r="G40" s="725">
        <v>2.2371364653243847E-3</v>
      </c>
      <c r="H40" s="725">
        <v>2.2371364653243847E-3</v>
      </c>
      <c r="I40" s="725">
        <v>1.1185682326621925E-2</v>
      </c>
      <c r="J40" s="725">
        <v>2.4608501118568233E-2</v>
      </c>
      <c r="K40" s="725">
        <v>2.9082774049217001E-2</v>
      </c>
      <c r="L40" s="725">
        <v>3.1319910514541388E-2</v>
      </c>
      <c r="M40" s="464">
        <v>0.16107382550335569</v>
      </c>
      <c r="N40" s="464">
        <v>0.42058165548098436</v>
      </c>
      <c r="O40" s="464">
        <v>0.25950782997762861</v>
      </c>
      <c r="P40" s="464">
        <v>2.6845637583892617E-2</v>
      </c>
      <c r="Q40" s="728">
        <v>2.9082774049217001E-2</v>
      </c>
      <c r="R40" s="726">
        <v>2.2371364653243847E-3</v>
      </c>
      <c r="S40" s="727"/>
      <c r="T40" s="725">
        <v>2.5773195876288659E-3</v>
      </c>
      <c r="U40" s="725">
        <v>2.5773195876288659E-3</v>
      </c>
      <c r="V40" s="725">
        <v>5.1546391752577319E-3</v>
      </c>
      <c r="W40" s="725">
        <v>2.3195876288659795E-2</v>
      </c>
      <c r="X40" s="725">
        <v>2.3195876288659795E-2</v>
      </c>
      <c r="Y40" s="725">
        <v>3.0927835051546393E-2</v>
      </c>
      <c r="Z40" s="753">
        <v>0.17525773195876287</v>
      </c>
      <c r="AA40" s="753">
        <v>0.43041237113402064</v>
      </c>
      <c r="AB40" s="753">
        <v>0.2422680412371134</v>
      </c>
      <c r="AC40" s="753">
        <v>3.0927835051546393E-2</v>
      </c>
      <c r="AD40" s="753">
        <v>3.3505154639175257E-2</v>
      </c>
      <c r="AE40" s="753">
        <v>0</v>
      </c>
      <c r="AF40" s="727"/>
      <c r="AG40" s="725">
        <v>0</v>
      </c>
      <c r="AH40" s="725">
        <v>0</v>
      </c>
      <c r="AI40" s="725">
        <v>5.0847457627118647E-2</v>
      </c>
      <c r="AJ40" s="725">
        <v>3.3898305084745763E-2</v>
      </c>
      <c r="AK40" s="725">
        <v>6.7796610169491525E-2</v>
      </c>
      <c r="AL40" s="725">
        <v>3.3898305084745763E-2</v>
      </c>
      <c r="AM40" s="464">
        <v>6.7796610169491525E-2</v>
      </c>
      <c r="AN40" s="464">
        <v>0.3559322033898305</v>
      </c>
      <c r="AO40" s="464">
        <v>0.3728813559322034</v>
      </c>
      <c r="AP40" s="464">
        <v>0</v>
      </c>
      <c r="AQ40" s="728">
        <v>0</v>
      </c>
      <c r="AR40" s="729">
        <v>1.6949152542372881E-2</v>
      </c>
    </row>
    <row r="44" spans="2:44" ht="13.5" customHeight="1" x14ac:dyDescent="0.2"/>
  </sheetData>
  <mergeCells count="23">
    <mergeCell ref="C33:C34"/>
    <mergeCell ref="C35:C36"/>
    <mergeCell ref="D7:D10"/>
    <mergeCell ref="B25:B40"/>
    <mergeCell ref="C23:C24"/>
    <mergeCell ref="C25:C26"/>
    <mergeCell ref="C27:C28"/>
    <mergeCell ref="C29:C30"/>
    <mergeCell ref="C31:C32"/>
    <mergeCell ref="C13:C14"/>
    <mergeCell ref="C15:C16"/>
    <mergeCell ref="B13:B24"/>
    <mergeCell ref="E7:E10"/>
    <mergeCell ref="F7:R8"/>
    <mergeCell ref="C17:C18"/>
    <mergeCell ref="C19:C20"/>
    <mergeCell ref="C21:C22"/>
    <mergeCell ref="B11:C12"/>
    <mergeCell ref="S8:AE8"/>
    <mergeCell ref="S9:S10"/>
    <mergeCell ref="AF8:AR8"/>
    <mergeCell ref="AF9:AF10"/>
    <mergeCell ref="F9:F10"/>
  </mergeCells>
  <phoneticPr fontId="2"/>
  <pageMargins left="0.70866141732283472" right="0.19685039370078741" top="0.62992125984251968" bottom="0.39370078740157483" header="0.35433070866141736" footer="0.19685039370078741"/>
  <pageSetup paperSize="9" scale="5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1"/>
  <dimension ref="B2:P71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1" customWidth="1"/>
    <col min="2" max="2" width="4.77734375" style="16" customWidth="1"/>
    <col min="3" max="3" width="18.109375" style="1" customWidth="1"/>
    <col min="4" max="4" width="9.21875" style="1" customWidth="1"/>
    <col min="5" max="11" width="9" style="1"/>
    <col min="12" max="12" width="8.88671875" style="1" customWidth="1"/>
    <col min="13" max="14" width="9" style="1"/>
    <col min="15" max="16" width="9.77734375" style="1" customWidth="1"/>
    <col min="17" max="16384" width="9" style="1"/>
  </cols>
  <sheetData>
    <row r="2" spans="2:16" x14ac:dyDescent="0.2">
      <c r="B2" s="1" t="s">
        <v>266</v>
      </c>
    </row>
    <row r="3" spans="2:16" x14ac:dyDescent="0.2">
      <c r="B3" s="1"/>
    </row>
    <row r="4" spans="2:16" x14ac:dyDescent="0.2">
      <c r="B4" s="1"/>
      <c r="K4" s="59" t="s">
        <v>0</v>
      </c>
    </row>
    <row r="5" spans="2:16" ht="13.5" customHeight="1" x14ac:dyDescent="0.2">
      <c r="B5" s="1"/>
      <c r="K5" s="59" t="s">
        <v>72</v>
      </c>
    </row>
    <row r="6" spans="2:16" ht="15.75" customHeight="1" x14ac:dyDescent="0.2">
      <c r="B6" s="1"/>
      <c r="K6" s="59" t="s">
        <v>139</v>
      </c>
    </row>
    <row r="7" spans="2:16" ht="15.75" customHeight="1" x14ac:dyDescent="0.2">
      <c r="B7" s="1"/>
      <c r="K7" s="59"/>
    </row>
    <row r="8" spans="2:16" ht="21.75" customHeight="1" thickBot="1" x14ac:dyDescent="0.25">
      <c r="B8" s="1" t="s">
        <v>140</v>
      </c>
      <c r="O8" s="2"/>
      <c r="P8" s="2" t="s">
        <v>76</v>
      </c>
    </row>
    <row r="9" spans="2:16" ht="15.75" customHeight="1" x14ac:dyDescent="0.2">
      <c r="B9" s="1010"/>
      <c r="C9" s="1010"/>
      <c r="D9" s="910" t="s">
        <v>42</v>
      </c>
      <c r="E9" s="1011" t="s">
        <v>141</v>
      </c>
      <c r="F9" s="194"/>
      <c r="G9" s="194"/>
      <c r="H9" s="194"/>
      <c r="I9" s="194"/>
      <c r="J9" s="194"/>
      <c r="K9" s="194"/>
      <c r="L9" s="195"/>
      <c r="M9" s="195"/>
      <c r="N9" s="195"/>
      <c r="O9" s="1007" t="s">
        <v>77</v>
      </c>
      <c r="P9" s="1007" t="s">
        <v>73</v>
      </c>
    </row>
    <row r="10" spans="2:16" ht="15.75" customHeight="1" x14ac:dyDescent="0.2">
      <c r="B10" s="1010"/>
      <c r="C10" s="1010"/>
      <c r="D10" s="909"/>
      <c r="E10" s="1012"/>
      <c r="F10" s="1014" t="s">
        <v>142</v>
      </c>
      <c r="G10" s="1014" t="s">
        <v>143</v>
      </c>
      <c r="H10" s="1014" t="s">
        <v>144</v>
      </c>
      <c r="I10" s="1014" t="s">
        <v>145</v>
      </c>
      <c r="J10" s="1014" t="s">
        <v>146</v>
      </c>
      <c r="K10" s="1014" t="s">
        <v>147</v>
      </c>
      <c r="L10" s="1014" t="s">
        <v>148</v>
      </c>
      <c r="M10" s="1017" t="s">
        <v>149</v>
      </c>
      <c r="N10" s="1017" t="s">
        <v>150</v>
      </c>
      <c r="O10" s="1008"/>
      <c r="P10" s="1008"/>
    </row>
    <row r="11" spans="2:16" ht="15.75" customHeight="1" x14ac:dyDescent="0.2">
      <c r="B11" s="1010"/>
      <c r="C11" s="1010"/>
      <c r="D11" s="909"/>
      <c r="E11" s="1012"/>
      <c r="F11" s="1015"/>
      <c r="G11" s="1015"/>
      <c r="H11" s="1015"/>
      <c r="I11" s="1015"/>
      <c r="J11" s="1015"/>
      <c r="K11" s="1015"/>
      <c r="L11" s="1015"/>
      <c r="M11" s="1018"/>
      <c r="N11" s="1018"/>
      <c r="O11" s="1008"/>
      <c r="P11" s="1008"/>
    </row>
    <row r="12" spans="2:16" ht="48" customHeight="1" x14ac:dyDescent="0.2">
      <c r="B12" s="1010"/>
      <c r="C12" s="1010"/>
      <c r="D12" s="996"/>
      <c r="E12" s="1013"/>
      <c r="F12" s="1016"/>
      <c r="G12" s="1016"/>
      <c r="H12" s="1016"/>
      <c r="I12" s="1016"/>
      <c r="J12" s="1016"/>
      <c r="K12" s="1016"/>
      <c r="L12" s="1016"/>
      <c r="M12" s="1019"/>
      <c r="N12" s="1019"/>
      <c r="O12" s="1009"/>
      <c r="P12" s="1009"/>
    </row>
    <row r="13" spans="2:16" s="242" customFormat="1" ht="15.75" customHeight="1" x14ac:dyDescent="0.2">
      <c r="B13" s="915" t="s">
        <v>44</v>
      </c>
      <c r="C13" s="916"/>
      <c r="D13" s="655">
        <v>408</v>
      </c>
      <c r="E13" s="49">
        <v>162</v>
      </c>
      <c r="F13" s="9">
        <v>4</v>
      </c>
      <c r="G13" s="9">
        <v>9</v>
      </c>
      <c r="H13" s="9">
        <v>90</v>
      </c>
      <c r="I13" s="9">
        <v>58</v>
      </c>
      <c r="J13" s="9">
        <v>29</v>
      </c>
      <c r="K13" s="9">
        <v>35</v>
      </c>
      <c r="L13" s="9">
        <v>71</v>
      </c>
      <c r="M13" s="9">
        <v>21</v>
      </c>
      <c r="N13" s="8">
        <v>11</v>
      </c>
      <c r="O13" s="198">
        <v>154</v>
      </c>
      <c r="P13" s="198">
        <v>92</v>
      </c>
    </row>
    <row r="14" spans="2:16" s="242" customFormat="1" ht="15.75" customHeight="1" x14ac:dyDescent="0.2">
      <c r="B14" s="917"/>
      <c r="C14" s="918"/>
      <c r="D14" s="631"/>
      <c r="E14" s="358">
        <v>0.39705882352941174</v>
      </c>
      <c r="F14" s="343">
        <v>9.8039215686274508E-3</v>
      </c>
      <c r="G14" s="343">
        <v>2.2058823529411766E-2</v>
      </c>
      <c r="H14" s="343">
        <v>0.22058823529411764</v>
      </c>
      <c r="I14" s="343">
        <v>0.14215686274509803</v>
      </c>
      <c r="J14" s="343">
        <v>7.1078431372549017E-2</v>
      </c>
      <c r="K14" s="343">
        <v>8.5784313725490197E-2</v>
      </c>
      <c r="L14" s="343">
        <v>0.17401960784313725</v>
      </c>
      <c r="M14" s="343">
        <v>5.1470588235294115E-2</v>
      </c>
      <c r="N14" s="359">
        <v>2.6960784313725492E-2</v>
      </c>
      <c r="O14" s="360">
        <v>0.37745098039215685</v>
      </c>
      <c r="P14" s="360">
        <v>0.22549019607843138</v>
      </c>
    </row>
    <row r="15" spans="2:16" s="242" customFormat="1" ht="15.75" customHeight="1" thickBot="1" x14ac:dyDescent="0.25">
      <c r="B15" s="919"/>
      <c r="C15" s="920"/>
      <c r="D15" s="632"/>
      <c r="E15" s="362"/>
      <c r="F15" s="344">
        <v>2.4691358024691357E-2</v>
      </c>
      <c r="G15" s="344">
        <v>5.5555555555555552E-2</v>
      </c>
      <c r="H15" s="344">
        <v>0.55555555555555558</v>
      </c>
      <c r="I15" s="344">
        <v>0.35802469135802467</v>
      </c>
      <c r="J15" s="344">
        <v>0.17901234567901234</v>
      </c>
      <c r="K15" s="344">
        <v>0.21604938271604937</v>
      </c>
      <c r="L15" s="344">
        <v>0.43827160493827161</v>
      </c>
      <c r="M15" s="344">
        <v>0.12962962962962962</v>
      </c>
      <c r="N15" s="374">
        <v>6.7901234567901231E-2</v>
      </c>
      <c r="O15" s="363"/>
      <c r="P15" s="363"/>
    </row>
    <row r="16" spans="2:16" s="242" customFormat="1" ht="15.75" customHeight="1" thickTop="1" x14ac:dyDescent="0.2">
      <c r="B16" s="832" t="s">
        <v>45</v>
      </c>
      <c r="C16" s="908" t="s">
        <v>46</v>
      </c>
      <c r="D16" s="652">
        <v>48</v>
      </c>
      <c r="E16" s="51">
        <v>24</v>
      </c>
      <c r="F16" s="55">
        <v>1</v>
      </c>
      <c r="G16" s="55">
        <v>2</v>
      </c>
      <c r="H16" s="55">
        <v>10</v>
      </c>
      <c r="I16" s="55">
        <v>12</v>
      </c>
      <c r="J16" s="55">
        <v>2</v>
      </c>
      <c r="K16" s="55">
        <v>4</v>
      </c>
      <c r="L16" s="55">
        <v>7</v>
      </c>
      <c r="M16" s="55">
        <v>1</v>
      </c>
      <c r="N16" s="57">
        <v>3</v>
      </c>
      <c r="O16" s="201">
        <v>18</v>
      </c>
      <c r="P16" s="201">
        <v>6</v>
      </c>
    </row>
    <row r="17" spans="2:16" s="242" customFormat="1" ht="15.75" customHeight="1" x14ac:dyDescent="0.2">
      <c r="B17" s="833"/>
      <c r="C17" s="909"/>
      <c r="D17" s="348"/>
      <c r="E17" s="358">
        <v>0.5</v>
      </c>
      <c r="F17" s="343">
        <v>2.0833333333333332E-2</v>
      </c>
      <c r="G17" s="343">
        <v>4.1666666666666664E-2</v>
      </c>
      <c r="H17" s="343">
        <v>0.20833333333333334</v>
      </c>
      <c r="I17" s="343">
        <v>0.25</v>
      </c>
      <c r="J17" s="343">
        <v>4.1666666666666664E-2</v>
      </c>
      <c r="K17" s="343">
        <v>8.3333333333333329E-2</v>
      </c>
      <c r="L17" s="343">
        <v>0.14583333333333334</v>
      </c>
      <c r="M17" s="343">
        <v>2.0833333333333332E-2</v>
      </c>
      <c r="N17" s="359">
        <v>6.25E-2</v>
      </c>
      <c r="O17" s="360">
        <v>0.375</v>
      </c>
      <c r="P17" s="360">
        <v>0.125</v>
      </c>
    </row>
    <row r="18" spans="2:16" s="242" customFormat="1" ht="15.75" customHeight="1" x14ac:dyDescent="0.2">
      <c r="B18" s="833"/>
      <c r="C18" s="996"/>
      <c r="D18" s="235"/>
      <c r="E18" s="364"/>
      <c r="F18" s="345">
        <v>4.1666666666666664E-2</v>
      </c>
      <c r="G18" s="345">
        <v>8.3333333333333329E-2</v>
      </c>
      <c r="H18" s="345">
        <v>0.41666666666666669</v>
      </c>
      <c r="I18" s="345">
        <v>0.5</v>
      </c>
      <c r="J18" s="345">
        <v>8.3333333333333329E-2</v>
      </c>
      <c r="K18" s="345">
        <v>0.16666666666666666</v>
      </c>
      <c r="L18" s="345">
        <v>0.29166666666666669</v>
      </c>
      <c r="M18" s="345">
        <v>4.1666666666666664E-2</v>
      </c>
      <c r="N18" s="375">
        <v>0.125</v>
      </c>
      <c r="O18" s="365"/>
      <c r="P18" s="365"/>
    </row>
    <row r="19" spans="2:16" s="242" customFormat="1" ht="15.75" customHeight="1" x14ac:dyDescent="0.2">
      <c r="B19" s="833"/>
      <c r="C19" s="910" t="s">
        <v>47</v>
      </c>
      <c r="D19" s="653">
        <v>70</v>
      </c>
      <c r="E19" s="50">
        <v>34</v>
      </c>
      <c r="F19" s="22">
        <v>1</v>
      </c>
      <c r="G19" s="22">
        <v>0</v>
      </c>
      <c r="H19" s="22">
        <v>14</v>
      </c>
      <c r="I19" s="22">
        <v>11</v>
      </c>
      <c r="J19" s="22">
        <v>9</v>
      </c>
      <c r="K19" s="22">
        <v>7</v>
      </c>
      <c r="L19" s="22">
        <v>18</v>
      </c>
      <c r="M19" s="22">
        <v>3</v>
      </c>
      <c r="N19" s="15">
        <v>2</v>
      </c>
      <c r="O19" s="202">
        <v>27</v>
      </c>
      <c r="P19" s="202">
        <v>9</v>
      </c>
    </row>
    <row r="20" spans="2:16" s="242" customFormat="1" ht="15.75" customHeight="1" x14ac:dyDescent="0.2">
      <c r="B20" s="833"/>
      <c r="C20" s="909"/>
      <c r="D20" s="348"/>
      <c r="E20" s="358">
        <v>0.48571428571428571</v>
      </c>
      <c r="F20" s="343">
        <v>1.4285714285714285E-2</v>
      </c>
      <c r="G20" s="343">
        <v>0</v>
      </c>
      <c r="H20" s="343">
        <v>0.2</v>
      </c>
      <c r="I20" s="343">
        <v>0.15714285714285714</v>
      </c>
      <c r="J20" s="343">
        <v>0.12857142857142856</v>
      </c>
      <c r="K20" s="343">
        <v>0.1</v>
      </c>
      <c r="L20" s="343">
        <v>0.25714285714285712</v>
      </c>
      <c r="M20" s="343">
        <v>4.2857142857142858E-2</v>
      </c>
      <c r="N20" s="359">
        <v>2.8571428571428571E-2</v>
      </c>
      <c r="O20" s="360">
        <v>0.38571428571428573</v>
      </c>
      <c r="P20" s="360">
        <v>0.12857142857142856</v>
      </c>
    </row>
    <row r="21" spans="2:16" s="242" customFormat="1" ht="15.75" customHeight="1" x14ac:dyDescent="0.2">
      <c r="B21" s="833"/>
      <c r="C21" s="996"/>
      <c r="D21" s="636"/>
      <c r="E21" s="364"/>
      <c r="F21" s="345">
        <v>2.9411764705882353E-2</v>
      </c>
      <c r="G21" s="345">
        <v>0</v>
      </c>
      <c r="H21" s="345">
        <v>0.41176470588235292</v>
      </c>
      <c r="I21" s="345">
        <v>0.3235294117647059</v>
      </c>
      <c r="J21" s="345">
        <v>0.26470588235294118</v>
      </c>
      <c r="K21" s="345">
        <v>0.20588235294117646</v>
      </c>
      <c r="L21" s="345">
        <v>0.52941176470588236</v>
      </c>
      <c r="M21" s="345">
        <v>8.8235294117647065E-2</v>
      </c>
      <c r="N21" s="375">
        <v>5.8823529411764705E-2</v>
      </c>
      <c r="O21" s="365"/>
      <c r="P21" s="365"/>
    </row>
    <row r="22" spans="2:16" s="242" customFormat="1" ht="15.75" customHeight="1" x14ac:dyDescent="0.2">
      <c r="B22" s="833"/>
      <c r="C22" s="910" t="s">
        <v>48</v>
      </c>
      <c r="D22" s="654">
        <v>24</v>
      </c>
      <c r="E22" s="50">
        <v>14</v>
      </c>
      <c r="F22" s="22">
        <v>0</v>
      </c>
      <c r="G22" s="22">
        <v>0</v>
      </c>
      <c r="H22" s="22">
        <v>6</v>
      </c>
      <c r="I22" s="22">
        <v>2</v>
      </c>
      <c r="J22" s="22">
        <v>1</v>
      </c>
      <c r="K22" s="22">
        <v>3</v>
      </c>
      <c r="L22" s="22">
        <v>8</v>
      </c>
      <c r="M22" s="22">
        <v>2</v>
      </c>
      <c r="N22" s="15">
        <v>0</v>
      </c>
      <c r="O22" s="202">
        <v>9</v>
      </c>
      <c r="P22" s="202">
        <v>1</v>
      </c>
    </row>
    <row r="23" spans="2:16" s="242" customFormat="1" ht="15.75" customHeight="1" x14ac:dyDescent="0.2">
      <c r="B23" s="833"/>
      <c r="C23" s="909"/>
      <c r="D23" s="348"/>
      <c r="E23" s="358">
        <v>0.58333333333333337</v>
      </c>
      <c r="F23" s="343">
        <v>0</v>
      </c>
      <c r="G23" s="343">
        <v>0</v>
      </c>
      <c r="H23" s="343">
        <v>0.25</v>
      </c>
      <c r="I23" s="343">
        <v>8.3333333333333329E-2</v>
      </c>
      <c r="J23" s="343">
        <v>4.1666666666666664E-2</v>
      </c>
      <c r="K23" s="343">
        <v>0.125</v>
      </c>
      <c r="L23" s="343">
        <v>0.33333333333333331</v>
      </c>
      <c r="M23" s="343">
        <v>8.3333333333333329E-2</v>
      </c>
      <c r="N23" s="359">
        <v>0</v>
      </c>
      <c r="O23" s="360">
        <v>0.375</v>
      </c>
      <c r="P23" s="360">
        <v>4.1666666666666664E-2</v>
      </c>
    </row>
    <row r="24" spans="2:16" s="242" customFormat="1" ht="15.75" customHeight="1" x14ac:dyDescent="0.2">
      <c r="B24" s="833"/>
      <c r="C24" s="996"/>
      <c r="D24" s="636"/>
      <c r="E24" s="364"/>
      <c r="F24" s="345">
        <v>0</v>
      </c>
      <c r="G24" s="345">
        <v>0</v>
      </c>
      <c r="H24" s="345">
        <v>0.42857142857142855</v>
      </c>
      <c r="I24" s="345">
        <v>0.14285714285714285</v>
      </c>
      <c r="J24" s="345">
        <v>7.1428571428571425E-2</v>
      </c>
      <c r="K24" s="345">
        <v>0.21428571428571427</v>
      </c>
      <c r="L24" s="345">
        <v>0.5714285714285714</v>
      </c>
      <c r="M24" s="345">
        <v>0.14285714285714285</v>
      </c>
      <c r="N24" s="375">
        <v>0</v>
      </c>
      <c r="O24" s="365"/>
      <c r="P24" s="365"/>
    </row>
    <row r="25" spans="2:16" s="242" customFormat="1" ht="15.75" customHeight="1" x14ac:dyDescent="0.2">
      <c r="B25" s="833"/>
      <c r="C25" s="910" t="s">
        <v>49</v>
      </c>
      <c r="D25" s="654">
        <v>96</v>
      </c>
      <c r="E25" s="50">
        <v>37</v>
      </c>
      <c r="F25" s="22">
        <v>2</v>
      </c>
      <c r="G25" s="22">
        <v>4</v>
      </c>
      <c r="H25" s="22">
        <v>26</v>
      </c>
      <c r="I25" s="22">
        <v>12</v>
      </c>
      <c r="J25" s="22">
        <v>6</v>
      </c>
      <c r="K25" s="22">
        <v>6</v>
      </c>
      <c r="L25" s="22">
        <v>11</v>
      </c>
      <c r="M25" s="22">
        <v>6</v>
      </c>
      <c r="N25" s="15">
        <v>3</v>
      </c>
      <c r="O25" s="202">
        <v>36</v>
      </c>
      <c r="P25" s="202">
        <v>23</v>
      </c>
    </row>
    <row r="26" spans="2:16" s="242" customFormat="1" ht="15.75" customHeight="1" x14ac:dyDescent="0.2">
      <c r="B26" s="833"/>
      <c r="C26" s="909"/>
      <c r="D26" s="348"/>
      <c r="E26" s="358">
        <v>0.38541666666666669</v>
      </c>
      <c r="F26" s="343">
        <v>2.0833333333333332E-2</v>
      </c>
      <c r="G26" s="343">
        <v>4.1666666666666664E-2</v>
      </c>
      <c r="H26" s="343">
        <v>0.27083333333333331</v>
      </c>
      <c r="I26" s="343">
        <v>0.125</v>
      </c>
      <c r="J26" s="343">
        <v>6.25E-2</v>
      </c>
      <c r="K26" s="343">
        <v>6.25E-2</v>
      </c>
      <c r="L26" s="343">
        <v>0.11458333333333333</v>
      </c>
      <c r="M26" s="343">
        <v>6.25E-2</v>
      </c>
      <c r="N26" s="359">
        <v>3.125E-2</v>
      </c>
      <c r="O26" s="360">
        <v>0.375</v>
      </c>
      <c r="P26" s="360">
        <v>0.23958333333333334</v>
      </c>
    </row>
    <row r="27" spans="2:16" s="242" customFormat="1" ht="15.75" customHeight="1" x14ac:dyDescent="0.2">
      <c r="B27" s="833"/>
      <c r="C27" s="996"/>
      <c r="D27" s="636"/>
      <c r="E27" s="364"/>
      <c r="F27" s="345">
        <v>5.4054054054054057E-2</v>
      </c>
      <c r="G27" s="345">
        <v>0.10810810810810811</v>
      </c>
      <c r="H27" s="345">
        <v>0.70270270270270274</v>
      </c>
      <c r="I27" s="345">
        <v>0.32432432432432434</v>
      </c>
      <c r="J27" s="345">
        <v>0.16216216216216217</v>
      </c>
      <c r="K27" s="345">
        <v>0.16216216216216217</v>
      </c>
      <c r="L27" s="345">
        <v>0.29729729729729731</v>
      </c>
      <c r="M27" s="345">
        <v>0.16216216216216217</v>
      </c>
      <c r="N27" s="375">
        <v>8.1081081081081086E-2</v>
      </c>
      <c r="O27" s="365"/>
      <c r="P27" s="365"/>
    </row>
    <row r="28" spans="2:16" s="242" customFormat="1" ht="15.75" customHeight="1" x14ac:dyDescent="0.2">
      <c r="B28" s="833"/>
      <c r="C28" s="910" t="s">
        <v>50</v>
      </c>
      <c r="D28" s="654">
        <v>15</v>
      </c>
      <c r="E28" s="50">
        <v>7</v>
      </c>
      <c r="F28" s="22">
        <v>0</v>
      </c>
      <c r="G28" s="22">
        <v>1</v>
      </c>
      <c r="H28" s="22">
        <v>3</v>
      </c>
      <c r="I28" s="22">
        <v>1</v>
      </c>
      <c r="J28" s="22">
        <v>2</v>
      </c>
      <c r="K28" s="22">
        <v>4</v>
      </c>
      <c r="L28" s="22">
        <v>5</v>
      </c>
      <c r="M28" s="22">
        <v>4</v>
      </c>
      <c r="N28" s="15">
        <v>0</v>
      </c>
      <c r="O28" s="202">
        <v>7</v>
      </c>
      <c r="P28" s="202">
        <v>1</v>
      </c>
    </row>
    <row r="29" spans="2:16" s="242" customFormat="1" ht="15.75" customHeight="1" x14ac:dyDescent="0.2">
      <c r="B29" s="833"/>
      <c r="C29" s="909"/>
      <c r="D29" s="348"/>
      <c r="E29" s="358">
        <v>0.46666666666666667</v>
      </c>
      <c r="F29" s="343">
        <v>0</v>
      </c>
      <c r="G29" s="343">
        <v>6.6666666666666666E-2</v>
      </c>
      <c r="H29" s="343">
        <v>0.2</v>
      </c>
      <c r="I29" s="343">
        <v>6.6666666666666666E-2</v>
      </c>
      <c r="J29" s="343">
        <v>0.13333333333333333</v>
      </c>
      <c r="K29" s="343">
        <v>0.26666666666666666</v>
      </c>
      <c r="L29" s="343">
        <v>0.33333333333333331</v>
      </c>
      <c r="M29" s="343">
        <v>0.26666666666666666</v>
      </c>
      <c r="N29" s="359">
        <v>0</v>
      </c>
      <c r="O29" s="360">
        <v>0.46666666666666667</v>
      </c>
      <c r="P29" s="360">
        <v>6.6666666666666666E-2</v>
      </c>
    </row>
    <row r="30" spans="2:16" s="242" customFormat="1" ht="15.75" customHeight="1" x14ac:dyDescent="0.2">
      <c r="B30" s="833"/>
      <c r="C30" s="996"/>
      <c r="D30" s="636"/>
      <c r="E30" s="364"/>
      <c r="F30" s="345">
        <v>0</v>
      </c>
      <c r="G30" s="345">
        <v>0.14285714285714285</v>
      </c>
      <c r="H30" s="345">
        <v>0.42857142857142855</v>
      </c>
      <c r="I30" s="345">
        <v>0.14285714285714285</v>
      </c>
      <c r="J30" s="345">
        <v>0.2857142857142857</v>
      </c>
      <c r="K30" s="345">
        <v>0.5714285714285714</v>
      </c>
      <c r="L30" s="345">
        <v>0.7142857142857143</v>
      </c>
      <c r="M30" s="345">
        <v>0.5714285714285714</v>
      </c>
      <c r="N30" s="375">
        <v>0</v>
      </c>
      <c r="O30" s="365"/>
      <c r="P30" s="365"/>
    </row>
    <row r="31" spans="2:16" s="242" customFormat="1" ht="15.75" customHeight="1" x14ac:dyDescent="0.2">
      <c r="B31" s="833"/>
      <c r="C31" s="910" t="s">
        <v>51</v>
      </c>
      <c r="D31" s="654">
        <v>155</v>
      </c>
      <c r="E31" s="50">
        <v>46</v>
      </c>
      <c r="F31" s="22">
        <v>0</v>
      </c>
      <c r="G31" s="22">
        <v>2</v>
      </c>
      <c r="H31" s="22">
        <v>31</v>
      </c>
      <c r="I31" s="22">
        <v>20</v>
      </c>
      <c r="J31" s="22">
        <v>9</v>
      </c>
      <c r="K31" s="22">
        <v>11</v>
      </c>
      <c r="L31" s="22">
        <v>22</v>
      </c>
      <c r="M31" s="22">
        <v>5</v>
      </c>
      <c r="N31" s="15">
        <v>3</v>
      </c>
      <c r="O31" s="202">
        <v>57</v>
      </c>
      <c r="P31" s="202">
        <v>52</v>
      </c>
    </row>
    <row r="32" spans="2:16" s="242" customFormat="1" ht="15.75" customHeight="1" x14ac:dyDescent="0.2">
      <c r="B32" s="833"/>
      <c r="C32" s="909"/>
      <c r="D32" s="348"/>
      <c r="E32" s="358">
        <v>0.29677419354838708</v>
      </c>
      <c r="F32" s="343">
        <v>0</v>
      </c>
      <c r="G32" s="343">
        <v>1.2903225806451613E-2</v>
      </c>
      <c r="H32" s="343">
        <v>0.2</v>
      </c>
      <c r="I32" s="343">
        <v>0.12903225806451613</v>
      </c>
      <c r="J32" s="343">
        <v>5.8064516129032261E-2</v>
      </c>
      <c r="K32" s="343">
        <v>7.0967741935483872E-2</v>
      </c>
      <c r="L32" s="343">
        <v>0.14193548387096774</v>
      </c>
      <c r="M32" s="343">
        <v>3.2258064516129031E-2</v>
      </c>
      <c r="N32" s="359">
        <v>1.935483870967742E-2</v>
      </c>
      <c r="O32" s="360">
        <v>0.36774193548387096</v>
      </c>
      <c r="P32" s="360">
        <v>0.33548387096774196</v>
      </c>
    </row>
    <row r="33" spans="2:16" s="242" customFormat="1" ht="15.75" customHeight="1" thickBot="1" x14ac:dyDescent="0.25">
      <c r="B33" s="838"/>
      <c r="C33" s="1006"/>
      <c r="D33" s="637"/>
      <c r="E33" s="366"/>
      <c r="F33" s="346">
        <v>0</v>
      </c>
      <c r="G33" s="346">
        <v>4.3478260869565216E-2</v>
      </c>
      <c r="H33" s="346">
        <v>0.67391304347826086</v>
      </c>
      <c r="I33" s="346">
        <v>0.43478260869565216</v>
      </c>
      <c r="J33" s="346">
        <v>0.19565217391304349</v>
      </c>
      <c r="K33" s="346">
        <v>0.2391304347826087</v>
      </c>
      <c r="L33" s="346">
        <v>0.47826086956521741</v>
      </c>
      <c r="M33" s="346">
        <v>0.10869565217391304</v>
      </c>
      <c r="N33" s="367">
        <v>6.5217391304347824E-2</v>
      </c>
      <c r="O33" s="368"/>
      <c r="P33" s="368"/>
    </row>
    <row r="34" spans="2:16" s="242" customFormat="1" ht="15.75" customHeight="1" thickTop="1" x14ac:dyDescent="0.2">
      <c r="B34" s="832" t="s">
        <v>52</v>
      </c>
      <c r="C34" s="908" t="s">
        <v>53</v>
      </c>
      <c r="D34" s="654">
        <v>90</v>
      </c>
      <c r="E34" s="50">
        <v>20</v>
      </c>
      <c r="F34" s="22">
        <v>0</v>
      </c>
      <c r="G34" s="22">
        <v>0</v>
      </c>
      <c r="H34" s="22">
        <v>19</v>
      </c>
      <c r="I34" s="22">
        <v>10</v>
      </c>
      <c r="J34" s="22">
        <v>5</v>
      </c>
      <c r="K34" s="22">
        <v>6</v>
      </c>
      <c r="L34" s="22">
        <v>6</v>
      </c>
      <c r="M34" s="22">
        <v>3</v>
      </c>
      <c r="N34" s="15">
        <v>3</v>
      </c>
      <c r="O34" s="202">
        <v>34</v>
      </c>
      <c r="P34" s="202">
        <v>36</v>
      </c>
    </row>
    <row r="35" spans="2:16" s="242" customFormat="1" ht="15.75" customHeight="1" x14ac:dyDescent="0.2">
      <c r="B35" s="833"/>
      <c r="C35" s="909"/>
      <c r="D35" s="348"/>
      <c r="E35" s="358">
        <v>0.22222222222222221</v>
      </c>
      <c r="F35" s="343">
        <v>0</v>
      </c>
      <c r="G35" s="343">
        <v>0</v>
      </c>
      <c r="H35" s="343">
        <v>0.21111111111111111</v>
      </c>
      <c r="I35" s="343">
        <v>0.1111111111111111</v>
      </c>
      <c r="J35" s="343">
        <v>5.5555555555555552E-2</v>
      </c>
      <c r="K35" s="343">
        <v>6.6666666666666666E-2</v>
      </c>
      <c r="L35" s="343">
        <v>6.6666666666666666E-2</v>
      </c>
      <c r="M35" s="343">
        <v>3.3333333333333333E-2</v>
      </c>
      <c r="N35" s="359">
        <v>3.3333333333333333E-2</v>
      </c>
      <c r="O35" s="360">
        <v>0.37777777777777777</v>
      </c>
      <c r="P35" s="360">
        <v>0.4</v>
      </c>
    </row>
    <row r="36" spans="2:16" s="242" customFormat="1" ht="15.75" customHeight="1" x14ac:dyDescent="0.2">
      <c r="B36" s="833"/>
      <c r="C36" s="996"/>
      <c r="D36" s="636"/>
      <c r="E36" s="364"/>
      <c r="F36" s="345">
        <v>0</v>
      </c>
      <c r="G36" s="345">
        <v>0</v>
      </c>
      <c r="H36" s="345">
        <v>0.95</v>
      </c>
      <c r="I36" s="345">
        <v>0.5</v>
      </c>
      <c r="J36" s="345">
        <v>0.25</v>
      </c>
      <c r="K36" s="345">
        <v>0.3</v>
      </c>
      <c r="L36" s="345">
        <v>0.3</v>
      </c>
      <c r="M36" s="345">
        <v>0.15</v>
      </c>
      <c r="N36" s="375">
        <v>0.15</v>
      </c>
      <c r="O36" s="365"/>
      <c r="P36" s="365"/>
    </row>
    <row r="37" spans="2:16" s="242" customFormat="1" ht="15.75" customHeight="1" x14ac:dyDescent="0.2">
      <c r="B37" s="833"/>
      <c r="C37" s="910" t="s">
        <v>54</v>
      </c>
      <c r="D37" s="654">
        <v>166</v>
      </c>
      <c r="E37" s="50">
        <v>58</v>
      </c>
      <c r="F37" s="22">
        <v>2</v>
      </c>
      <c r="G37" s="22">
        <v>5</v>
      </c>
      <c r="H37" s="22">
        <v>38</v>
      </c>
      <c r="I37" s="22">
        <v>21</v>
      </c>
      <c r="J37" s="22">
        <v>7</v>
      </c>
      <c r="K37" s="22">
        <v>10</v>
      </c>
      <c r="L37" s="22">
        <v>21</v>
      </c>
      <c r="M37" s="22">
        <v>7</v>
      </c>
      <c r="N37" s="15">
        <v>2</v>
      </c>
      <c r="O37" s="202">
        <v>71</v>
      </c>
      <c r="P37" s="202">
        <v>37</v>
      </c>
    </row>
    <row r="38" spans="2:16" s="242" customFormat="1" ht="15.75" customHeight="1" x14ac:dyDescent="0.2">
      <c r="B38" s="833"/>
      <c r="C38" s="909"/>
      <c r="D38" s="348"/>
      <c r="E38" s="358">
        <v>0.3493975903614458</v>
      </c>
      <c r="F38" s="343">
        <v>1.2048192771084338E-2</v>
      </c>
      <c r="G38" s="343">
        <v>3.0120481927710843E-2</v>
      </c>
      <c r="H38" s="343">
        <v>0.2289156626506024</v>
      </c>
      <c r="I38" s="343">
        <v>0.12650602409638553</v>
      </c>
      <c r="J38" s="343">
        <v>4.2168674698795178E-2</v>
      </c>
      <c r="K38" s="343">
        <v>6.0240963855421686E-2</v>
      </c>
      <c r="L38" s="343">
        <v>0.12650602409638553</v>
      </c>
      <c r="M38" s="343">
        <v>4.2168674698795178E-2</v>
      </c>
      <c r="N38" s="359">
        <v>1.2048192771084338E-2</v>
      </c>
      <c r="O38" s="360">
        <v>0.42771084337349397</v>
      </c>
      <c r="P38" s="360">
        <v>0.22289156626506024</v>
      </c>
    </row>
    <row r="39" spans="2:16" x14ac:dyDescent="0.2">
      <c r="B39" s="833"/>
      <c r="C39" s="996"/>
      <c r="D39" s="636"/>
      <c r="E39" s="364"/>
      <c r="F39" s="345">
        <v>3.4482758620689655E-2</v>
      </c>
      <c r="G39" s="345">
        <v>8.6206896551724144E-2</v>
      </c>
      <c r="H39" s="345">
        <v>0.65517241379310343</v>
      </c>
      <c r="I39" s="345">
        <v>0.36206896551724138</v>
      </c>
      <c r="J39" s="345">
        <v>0.1206896551724138</v>
      </c>
      <c r="K39" s="345">
        <v>0.17241379310344829</v>
      </c>
      <c r="L39" s="345">
        <v>0.36206896551724138</v>
      </c>
      <c r="M39" s="345">
        <v>0.1206896551724138</v>
      </c>
      <c r="N39" s="375">
        <v>3.4482758620689655E-2</v>
      </c>
      <c r="O39" s="365"/>
      <c r="P39" s="365"/>
    </row>
    <row r="40" spans="2:16" ht="13.5" customHeight="1" x14ac:dyDescent="0.2">
      <c r="B40" s="833"/>
      <c r="C40" s="910" t="s">
        <v>55</v>
      </c>
      <c r="D40" s="654">
        <v>51</v>
      </c>
      <c r="E40" s="50">
        <v>23</v>
      </c>
      <c r="F40" s="22">
        <v>2</v>
      </c>
      <c r="G40" s="22">
        <v>2</v>
      </c>
      <c r="H40" s="22">
        <v>13</v>
      </c>
      <c r="I40" s="22">
        <v>8</v>
      </c>
      <c r="J40" s="22">
        <v>3</v>
      </c>
      <c r="K40" s="22">
        <v>5</v>
      </c>
      <c r="L40" s="22">
        <v>6</v>
      </c>
      <c r="M40" s="22">
        <v>1</v>
      </c>
      <c r="N40" s="15"/>
      <c r="O40" s="202">
        <v>19</v>
      </c>
      <c r="P40" s="202">
        <v>9</v>
      </c>
    </row>
    <row r="41" spans="2:16" ht="13.5" customHeight="1" x14ac:dyDescent="0.2">
      <c r="B41" s="833"/>
      <c r="C41" s="909"/>
      <c r="D41" s="348"/>
      <c r="E41" s="358">
        <v>0.45098039215686275</v>
      </c>
      <c r="F41" s="343">
        <v>3.9215686274509803E-2</v>
      </c>
      <c r="G41" s="343">
        <v>3.9215686274509803E-2</v>
      </c>
      <c r="H41" s="343">
        <v>0.25490196078431371</v>
      </c>
      <c r="I41" s="343">
        <v>0.15686274509803921</v>
      </c>
      <c r="J41" s="343">
        <v>5.8823529411764705E-2</v>
      </c>
      <c r="K41" s="343">
        <v>9.8039215686274508E-2</v>
      </c>
      <c r="L41" s="343">
        <v>0.11764705882352941</v>
      </c>
      <c r="M41" s="343">
        <v>1.9607843137254902E-2</v>
      </c>
      <c r="N41" s="359">
        <v>0</v>
      </c>
      <c r="O41" s="360">
        <v>0.37254901960784315</v>
      </c>
      <c r="P41" s="360">
        <v>0.17647058823529413</v>
      </c>
    </row>
    <row r="42" spans="2:16" ht="13.5" customHeight="1" x14ac:dyDescent="0.2">
      <c r="B42" s="833"/>
      <c r="C42" s="996"/>
      <c r="D42" s="636"/>
      <c r="E42" s="364"/>
      <c r="F42" s="345">
        <v>8.6956521739130432E-2</v>
      </c>
      <c r="G42" s="345">
        <v>8.6956521739130432E-2</v>
      </c>
      <c r="H42" s="345">
        <v>0.56521739130434778</v>
      </c>
      <c r="I42" s="345">
        <v>0.34782608695652173</v>
      </c>
      <c r="J42" s="345">
        <v>0.13043478260869565</v>
      </c>
      <c r="K42" s="345">
        <v>0.21739130434782608</v>
      </c>
      <c r="L42" s="345">
        <v>0.2608695652173913</v>
      </c>
      <c r="M42" s="345">
        <v>4.3478260869565216E-2</v>
      </c>
      <c r="N42" s="375">
        <v>0</v>
      </c>
      <c r="O42" s="365"/>
      <c r="P42" s="365"/>
    </row>
    <row r="43" spans="2:16" x14ac:dyDescent="0.2">
      <c r="B43" s="833"/>
      <c r="C43" s="910" t="s">
        <v>56</v>
      </c>
      <c r="D43" s="654">
        <v>36</v>
      </c>
      <c r="E43" s="50">
        <v>18</v>
      </c>
      <c r="F43" s="22">
        <v>0</v>
      </c>
      <c r="G43" s="22">
        <v>0</v>
      </c>
      <c r="H43" s="22">
        <v>9</v>
      </c>
      <c r="I43" s="22">
        <v>6</v>
      </c>
      <c r="J43" s="22">
        <v>0</v>
      </c>
      <c r="K43" s="22">
        <v>3</v>
      </c>
      <c r="L43" s="22">
        <v>11</v>
      </c>
      <c r="M43" s="22">
        <v>3</v>
      </c>
      <c r="N43" s="15">
        <v>0</v>
      </c>
      <c r="O43" s="202">
        <v>13</v>
      </c>
      <c r="P43" s="202">
        <v>5</v>
      </c>
    </row>
    <row r="44" spans="2:16" x14ac:dyDescent="0.2">
      <c r="B44" s="833"/>
      <c r="C44" s="909"/>
      <c r="D44" s="348"/>
      <c r="E44" s="358">
        <v>0.5</v>
      </c>
      <c r="F44" s="343">
        <v>0</v>
      </c>
      <c r="G44" s="343">
        <v>0</v>
      </c>
      <c r="H44" s="343">
        <v>0.25</v>
      </c>
      <c r="I44" s="343">
        <v>0.16666666666666666</v>
      </c>
      <c r="J44" s="343">
        <v>0</v>
      </c>
      <c r="K44" s="343">
        <v>8.3333333333333329E-2</v>
      </c>
      <c r="L44" s="343">
        <v>0.30555555555555558</v>
      </c>
      <c r="M44" s="343">
        <v>8.3333333333333329E-2</v>
      </c>
      <c r="N44" s="359">
        <v>0</v>
      </c>
      <c r="O44" s="360">
        <v>0.3611111111111111</v>
      </c>
      <c r="P44" s="360">
        <v>0.1388888888888889</v>
      </c>
    </row>
    <row r="45" spans="2:16" x14ac:dyDescent="0.2">
      <c r="B45" s="833"/>
      <c r="C45" s="996"/>
      <c r="D45" s="636"/>
      <c r="E45" s="364"/>
      <c r="F45" s="345">
        <v>0</v>
      </c>
      <c r="G45" s="345">
        <v>0</v>
      </c>
      <c r="H45" s="345">
        <v>0.5</v>
      </c>
      <c r="I45" s="345">
        <v>0.33333333333333331</v>
      </c>
      <c r="J45" s="345">
        <v>0</v>
      </c>
      <c r="K45" s="345">
        <v>0.16666666666666666</v>
      </c>
      <c r="L45" s="345">
        <v>0.61111111111111116</v>
      </c>
      <c r="M45" s="345">
        <v>0.16666666666666666</v>
      </c>
      <c r="N45" s="375">
        <v>0</v>
      </c>
      <c r="O45" s="365"/>
      <c r="P45" s="365"/>
    </row>
    <row r="46" spans="2:16" x14ac:dyDescent="0.2">
      <c r="B46" s="833"/>
      <c r="C46" s="910" t="s">
        <v>57</v>
      </c>
      <c r="D46" s="654">
        <v>28</v>
      </c>
      <c r="E46" s="50">
        <v>17</v>
      </c>
      <c r="F46" s="22">
        <v>0</v>
      </c>
      <c r="G46" s="22">
        <v>0</v>
      </c>
      <c r="H46" s="22">
        <v>4</v>
      </c>
      <c r="I46" s="22">
        <v>7</v>
      </c>
      <c r="J46" s="22">
        <v>4</v>
      </c>
      <c r="K46" s="22">
        <v>4</v>
      </c>
      <c r="L46" s="22">
        <v>11</v>
      </c>
      <c r="M46" s="22">
        <v>2</v>
      </c>
      <c r="N46" s="15">
        <v>4</v>
      </c>
      <c r="O46" s="202">
        <v>7</v>
      </c>
      <c r="P46" s="202">
        <v>4</v>
      </c>
    </row>
    <row r="47" spans="2:16" x14ac:dyDescent="0.2">
      <c r="B47" s="833"/>
      <c r="C47" s="909"/>
      <c r="D47" s="348"/>
      <c r="E47" s="358">
        <v>0.6071428571428571</v>
      </c>
      <c r="F47" s="343">
        <v>0</v>
      </c>
      <c r="G47" s="343">
        <v>0</v>
      </c>
      <c r="H47" s="343">
        <v>0.14285714285714285</v>
      </c>
      <c r="I47" s="343">
        <v>0.25</v>
      </c>
      <c r="J47" s="343">
        <v>0.14285714285714285</v>
      </c>
      <c r="K47" s="343">
        <v>0.14285714285714285</v>
      </c>
      <c r="L47" s="343">
        <v>0.39285714285714285</v>
      </c>
      <c r="M47" s="343">
        <v>7.1428571428571425E-2</v>
      </c>
      <c r="N47" s="359">
        <v>0.14285714285714285</v>
      </c>
      <c r="O47" s="360">
        <v>0.25</v>
      </c>
      <c r="P47" s="360">
        <v>0.14285714285714285</v>
      </c>
    </row>
    <row r="48" spans="2:16" x14ac:dyDescent="0.2">
      <c r="B48" s="833"/>
      <c r="C48" s="996"/>
      <c r="D48" s="636"/>
      <c r="E48" s="364"/>
      <c r="F48" s="345">
        <v>0</v>
      </c>
      <c r="G48" s="345">
        <v>0</v>
      </c>
      <c r="H48" s="345">
        <v>0.23529411764705882</v>
      </c>
      <c r="I48" s="345">
        <v>0.41176470588235292</v>
      </c>
      <c r="J48" s="345">
        <v>0.23529411764705882</v>
      </c>
      <c r="K48" s="345">
        <v>0.23529411764705882</v>
      </c>
      <c r="L48" s="345">
        <v>0.6470588235294118</v>
      </c>
      <c r="M48" s="345">
        <v>0.11764705882352941</v>
      </c>
      <c r="N48" s="375">
        <v>0.23529411764705882</v>
      </c>
      <c r="O48" s="365"/>
      <c r="P48" s="365"/>
    </row>
    <row r="49" spans="2:16" x14ac:dyDescent="0.2">
      <c r="B49" s="833"/>
      <c r="C49" s="910" t="s">
        <v>58</v>
      </c>
      <c r="D49" s="654">
        <v>37</v>
      </c>
      <c r="E49" s="50">
        <v>26</v>
      </c>
      <c r="F49" s="22">
        <v>0</v>
      </c>
      <c r="G49" s="22">
        <v>2</v>
      </c>
      <c r="H49" s="22">
        <v>7</v>
      </c>
      <c r="I49" s="22">
        <v>6</v>
      </c>
      <c r="J49" s="22">
        <v>10</v>
      </c>
      <c r="K49" s="22">
        <v>7</v>
      </c>
      <c r="L49" s="22">
        <v>16</v>
      </c>
      <c r="M49" s="22">
        <v>5</v>
      </c>
      <c r="N49" s="15">
        <v>2</v>
      </c>
      <c r="O49" s="202">
        <v>10</v>
      </c>
      <c r="P49" s="202">
        <v>1</v>
      </c>
    </row>
    <row r="50" spans="2:16" x14ac:dyDescent="0.2">
      <c r="B50" s="833"/>
      <c r="C50" s="909"/>
      <c r="D50" s="348"/>
      <c r="E50" s="358">
        <v>0.70270270270270274</v>
      </c>
      <c r="F50" s="343">
        <v>0</v>
      </c>
      <c r="G50" s="343">
        <v>5.4054054054054057E-2</v>
      </c>
      <c r="H50" s="343">
        <v>0.1891891891891892</v>
      </c>
      <c r="I50" s="343">
        <v>0.16216216216216217</v>
      </c>
      <c r="J50" s="343">
        <v>0.27027027027027029</v>
      </c>
      <c r="K50" s="343">
        <v>0.1891891891891892</v>
      </c>
      <c r="L50" s="343">
        <v>0.43243243243243246</v>
      </c>
      <c r="M50" s="343">
        <v>0.13513513513513514</v>
      </c>
      <c r="N50" s="359">
        <v>5.4054054054054057E-2</v>
      </c>
      <c r="O50" s="360">
        <v>0.27027027027027029</v>
      </c>
      <c r="P50" s="360">
        <v>2.7027027027027029E-2</v>
      </c>
    </row>
    <row r="51" spans="2:16" ht="13.8" thickBot="1" x14ac:dyDescent="0.25">
      <c r="B51" s="833"/>
      <c r="C51" s="1006"/>
      <c r="D51" s="637"/>
      <c r="E51" s="366"/>
      <c r="F51" s="346">
        <v>0</v>
      </c>
      <c r="G51" s="346">
        <v>7.6923076923076927E-2</v>
      </c>
      <c r="H51" s="346">
        <v>0.26923076923076922</v>
      </c>
      <c r="I51" s="346">
        <v>0.23076923076923078</v>
      </c>
      <c r="J51" s="346">
        <v>0.38461538461538464</v>
      </c>
      <c r="K51" s="346">
        <v>0.26923076923076922</v>
      </c>
      <c r="L51" s="346">
        <v>0.61538461538461542</v>
      </c>
      <c r="M51" s="346">
        <v>0.19230769230769232</v>
      </c>
      <c r="N51" s="367">
        <v>7.6923076923076927E-2</v>
      </c>
      <c r="O51" s="368"/>
      <c r="P51" s="368"/>
    </row>
    <row r="52" spans="2:16" ht="13.8" thickTop="1" x14ac:dyDescent="0.2">
      <c r="B52" s="833"/>
      <c r="C52" s="25" t="s">
        <v>59</v>
      </c>
      <c r="D52" s="656">
        <v>281</v>
      </c>
      <c r="E52" s="50">
        <v>116</v>
      </c>
      <c r="F52" s="22">
        <v>4</v>
      </c>
      <c r="G52" s="22">
        <v>7</v>
      </c>
      <c r="H52" s="22">
        <v>64</v>
      </c>
      <c r="I52" s="22">
        <v>42</v>
      </c>
      <c r="J52" s="22">
        <v>14</v>
      </c>
      <c r="K52" s="22">
        <v>22</v>
      </c>
      <c r="L52" s="22">
        <v>49</v>
      </c>
      <c r="M52" s="22">
        <v>13</v>
      </c>
      <c r="N52" s="15">
        <v>6</v>
      </c>
      <c r="O52" s="202">
        <v>110</v>
      </c>
      <c r="P52" s="202">
        <v>55</v>
      </c>
    </row>
    <row r="53" spans="2:16" x14ac:dyDescent="0.2">
      <c r="B53" s="833"/>
      <c r="C53" s="32" t="s">
        <v>60</v>
      </c>
      <c r="D53" s="192"/>
      <c r="E53" s="358">
        <v>0.41281138790035588</v>
      </c>
      <c r="F53" s="343">
        <v>1.4234875444839857E-2</v>
      </c>
      <c r="G53" s="343">
        <v>2.491103202846975E-2</v>
      </c>
      <c r="H53" s="343">
        <v>0.22775800711743771</v>
      </c>
      <c r="I53" s="343">
        <v>0.1494661921708185</v>
      </c>
      <c r="J53" s="343">
        <v>4.9822064056939501E-2</v>
      </c>
      <c r="K53" s="343">
        <v>7.8291814946619215E-2</v>
      </c>
      <c r="L53" s="343">
        <v>0.17437722419928825</v>
      </c>
      <c r="M53" s="343">
        <v>4.6263345195729534E-2</v>
      </c>
      <c r="N53" s="359">
        <v>2.1352313167259787E-2</v>
      </c>
      <c r="O53" s="360">
        <v>0.3914590747330961</v>
      </c>
      <c r="P53" s="360">
        <v>0.19572953736654805</v>
      </c>
    </row>
    <row r="54" spans="2:16" x14ac:dyDescent="0.2">
      <c r="B54" s="833"/>
      <c r="C54" s="26"/>
      <c r="D54" s="193"/>
      <c r="E54" s="364"/>
      <c r="F54" s="345">
        <v>3.4482758620689655E-2</v>
      </c>
      <c r="G54" s="345">
        <v>6.0344827586206899E-2</v>
      </c>
      <c r="H54" s="345">
        <v>0.55172413793103448</v>
      </c>
      <c r="I54" s="345">
        <v>0.36206896551724138</v>
      </c>
      <c r="J54" s="345">
        <v>0.1206896551724138</v>
      </c>
      <c r="K54" s="345">
        <v>0.18965517241379309</v>
      </c>
      <c r="L54" s="345">
        <v>0.42241379310344829</v>
      </c>
      <c r="M54" s="345">
        <v>0.11206896551724138</v>
      </c>
      <c r="N54" s="375">
        <v>5.1724137931034482E-2</v>
      </c>
      <c r="O54" s="365"/>
      <c r="P54" s="365"/>
    </row>
    <row r="55" spans="2:16" x14ac:dyDescent="0.2">
      <c r="B55" s="833"/>
      <c r="C55" s="27" t="s">
        <v>59</v>
      </c>
      <c r="D55" s="651">
        <v>152</v>
      </c>
      <c r="E55" s="49">
        <v>84</v>
      </c>
      <c r="F55" s="9">
        <v>2</v>
      </c>
      <c r="G55" s="9">
        <v>4</v>
      </c>
      <c r="H55" s="9">
        <v>33</v>
      </c>
      <c r="I55" s="9">
        <v>27</v>
      </c>
      <c r="J55" s="9">
        <v>17</v>
      </c>
      <c r="K55" s="9">
        <v>19</v>
      </c>
      <c r="L55" s="9">
        <v>44</v>
      </c>
      <c r="M55" s="9">
        <v>11</v>
      </c>
      <c r="N55" s="8">
        <v>6</v>
      </c>
      <c r="O55" s="198">
        <v>49</v>
      </c>
      <c r="P55" s="198">
        <v>19</v>
      </c>
    </row>
    <row r="56" spans="2:16" x14ac:dyDescent="0.2">
      <c r="B56" s="833"/>
      <c r="C56" s="32" t="s">
        <v>61</v>
      </c>
      <c r="D56" s="370"/>
      <c r="E56" s="358">
        <v>0.55263157894736847</v>
      </c>
      <c r="F56" s="343">
        <v>1.3157894736842105E-2</v>
      </c>
      <c r="G56" s="343">
        <v>2.6315789473684209E-2</v>
      </c>
      <c r="H56" s="343">
        <v>0.21710526315789475</v>
      </c>
      <c r="I56" s="343">
        <v>0.17763157894736842</v>
      </c>
      <c r="J56" s="343">
        <v>0.1118421052631579</v>
      </c>
      <c r="K56" s="343">
        <v>0.125</v>
      </c>
      <c r="L56" s="343">
        <v>0.28947368421052633</v>
      </c>
      <c r="M56" s="343">
        <v>7.2368421052631582E-2</v>
      </c>
      <c r="N56" s="359">
        <v>3.9473684210526314E-2</v>
      </c>
      <c r="O56" s="360">
        <v>0.32236842105263158</v>
      </c>
      <c r="P56" s="360">
        <v>0.125</v>
      </c>
    </row>
    <row r="57" spans="2:16" ht="13.8" thickBot="1" x14ac:dyDescent="0.25">
      <c r="B57" s="834"/>
      <c r="C57" s="26"/>
      <c r="D57" s="193"/>
      <c r="E57" s="371"/>
      <c r="F57" s="347">
        <v>2.3809523809523808E-2</v>
      </c>
      <c r="G57" s="347">
        <v>4.7619047619047616E-2</v>
      </c>
      <c r="H57" s="347">
        <v>0.39285714285714285</v>
      </c>
      <c r="I57" s="347">
        <v>0.32142857142857145</v>
      </c>
      <c r="J57" s="347">
        <v>0.20238095238095238</v>
      </c>
      <c r="K57" s="347">
        <v>0.22619047619047619</v>
      </c>
      <c r="L57" s="347">
        <v>0.52380952380952384</v>
      </c>
      <c r="M57" s="347">
        <v>0.13095238095238096</v>
      </c>
      <c r="N57" s="372">
        <v>7.1428571428571425E-2</v>
      </c>
      <c r="O57" s="373"/>
      <c r="P57" s="373"/>
    </row>
    <row r="58" spans="2:16" x14ac:dyDescent="0.2">
      <c r="C58" s="16"/>
      <c r="D58" s="16"/>
    </row>
    <row r="59" spans="2:16" x14ac:dyDescent="0.2">
      <c r="C59" s="16"/>
      <c r="D59" s="16"/>
    </row>
    <row r="60" spans="2:16" x14ac:dyDescent="0.2">
      <c r="C60" s="16"/>
      <c r="D60" s="16"/>
    </row>
    <row r="61" spans="2:16" x14ac:dyDescent="0.2">
      <c r="C61" s="16"/>
      <c r="D61" s="16"/>
    </row>
    <row r="62" spans="2:16" x14ac:dyDescent="0.2">
      <c r="C62" s="16"/>
      <c r="D62" s="16"/>
    </row>
    <row r="63" spans="2:16" x14ac:dyDescent="0.2">
      <c r="C63" s="16"/>
      <c r="D63" s="16"/>
    </row>
    <row r="64" spans="2:16" x14ac:dyDescent="0.2">
      <c r="C64" s="16"/>
      <c r="D64" s="16"/>
    </row>
    <row r="65" spans="2:4" x14ac:dyDescent="0.2">
      <c r="C65" s="16"/>
      <c r="D65" s="16"/>
    </row>
    <row r="66" spans="2:4" x14ac:dyDescent="0.2">
      <c r="C66" s="16"/>
      <c r="D66" s="16"/>
    </row>
    <row r="67" spans="2:4" x14ac:dyDescent="0.2">
      <c r="C67" s="16"/>
      <c r="D67" s="16"/>
    </row>
    <row r="68" spans="2:4" x14ac:dyDescent="0.2">
      <c r="C68" s="16"/>
      <c r="D68" s="16"/>
    </row>
    <row r="69" spans="2:4" x14ac:dyDescent="0.2">
      <c r="C69" s="16"/>
      <c r="D69" s="16"/>
    </row>
    <row r="70" spans="2:4" x14ac:dyDescent="0.2">
      <c r="B70" s="1"/>
      <c r="C70" s="16"/>
      <c r="D70" s="16"/>
    </row>
    <row r="71" spans="2:4" x14ac:dyDescent="0.2">
      <c r="B71" s="1" t="e">
        <v>#REF!</v>
      </c>
      <c r="C71" s="16"/>
      <c r="D71" s="16"/>
    </row>
  </sheetData>
  <mergeCells count="29">
    <mergeCell ref="P9:P12"/>
    <mergeCell ref="B9:C12"/>
    <mergeCell ref="D9:D12"/>
    <mergeCell ref="E9:E12"/>
    <mergeCell ref="H10:H12"/>
    <mergeCell ref="I10:I12"/>
    <mergeCell ref="O9:O12"/>
    <mergeCell ref="F10:F12"/>
    <mergeCell ref="G10:G12"/>
    <mergeCell ref="K10:K12"/>
    <mergeCell ref="L10:L12"/>
    <mergeCell ref="M10:M12"/>
    <mergeCell ref="N10:N12"/>
    <mergeCell ref="J10:J12"/>
    <mergeCell ref="C22:C24"/>
    <mergeCell ref="C25:C27"/>
    <mergeCell ref="B13:C15"/>
    <mergeCell ref="B16:B33"/>
    <mergeCell ref="C16:C18"/>
    <mergeCell ref="C19:C21"/>
    <mergeCell ref="C28:C30"/>
    <mergeCell ref="C31:C33"/>
    <mergeCell ref="B34:B57"/>
    <mergeCell ref="C34:C36"/>
    <mergeCell ref="C37:C39"/>
    <mergeCell ref="C40:C42"/>
    <mergeCell ref="C43:C45"/>
    <mergeCell ref="C46:C48"/>
    <mergeCell ref="C49:C51"/>
  </mergeCells>
  <phoneticPr fontId="2"/>
  <pageMargins left="0.76" right="0.32" top="0.62992125984251968" bottom="0.59055118110236227" header="0.35433070866141736" footer="0.43307086614173229"/>
  <pageSetup paperSize="9" scale="65" firstPageNumber="3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2"/>
  <dimension ref="B2:P77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1" customWidth="1"/>
    <col min="2" max="2" width="4.77734375" style="16" customWidth="1"/>
    <col min="3" max="3" width="18.109375" style="1" customWidth="1"/>
    <col min="4" max="4" width="9.21875" style="1" customWidth="1"/>
    <col min="5" max="11" width="9" style="1"/>
    <col min="12" max="12" width="8.88671875" style="1" customWidth="1"/>
    <col min="13" max="14" width="9" style="1"/>
    <col min="15" max="16" width="9.77734375" style="1" customWidth="1"/>
    <col min="17" max="16384" width="9" style="1"/>
  </cols>
  <sheetData>
    <row r="2" spans="2:16" x14ac:dyDescent="0.2">
      <c r="B2" s="1" t="s">
        <v>267</v>
      </c>
    </row>
    <row r="3" spans="2:16" x14ac:dyDescent="0.2">
      <c r="B3" s="1"/>
    </row>
    <row r="4" spans="2:16" x14ac:dyDescent="0.2">
      <c r="B4" s="1"/>
      <c r="K4" s="59" t="s">
        <v>151</v>
      </c>
    </row>
    <row r="5" spans="2:16" ht="13.5" customHeight="1" x14ac:dyDescent="0.2">
      <c r="B5" s="1"/>
      <c r="K5" s="59" t="s">
        <v>152</v>
      </c>
    </row>
    <row r="6" spans="2:16" ht="15.75" customHeight="1" x14ac:dyDescent="0.2">
      <c r="B6" s="1"/>
      <c r="K6" s="59" t="s">
        <v>153</v>
      </c>
    </row>
    <row r="7" spans="2:16" ht="15.75" customHeight="1" x14ac:dyDescent="0.2">
      <c r="B7" s="1"/>
      <c r="K7" s="59"/>
    </row>
    <row r="8" spans="2:16" ht="21.75" customHeight="1" thickBot="1" x14ac:dyDescent="0.25">
      <c r="B8" s="1" t="s">
        <v>154</v>
      </c>
      <c r="O8" s="2"/>
      <c r="P8" s="2" t="s">
        <v>155</v>
      </c>
    </row>
    <row r="9" spans="2:16" ht="15.75" customHeight="1" x14ac:dyDescent="0.2">
      <c r="B9" s="1010"/>
      <c r="C9" s="1010"/>
      <c r="D9" s="910" t="s">
        <v>156</v>
      </c>
      <c r="E9" s="1011" t="s">
        <v>157</v>
      </c>
      <c r="F9" s="194"/>
      <c r="G9" s="194"/>
      <c r="H9" s="194"/>
      <c r="I9" s="194"/>
      <c r="J9" s="194"/>
      <c r="K9" s="194"/>
      <c r="L9" s="195"/>
      <c r="M9" s="195"/>
      <c r="N9" s="195"/>
      <c r="O9" s="1007" t="s">
        <v>158</v>
      </c>
      <c r="P9" s="1007" t="s">
        <v>159</v>
      </c>
    </row>
    <row r="10" spans="2:16" ht="15.75" customHeight="1" x14ac:dyDescent="0.2">
      <c r="B10" s="1010"/>
      <c r="C10" s="1010"/>
      <c r="D10" s="909"/>
      <c r="E10" s="1012"/>
      <c r="F10" s="1014" t="s">
        <v>160</v>
      </c>
      <c r="G10" s="1014" t="s">
        <v>161</v>
      </c>
      <c r="H10" s="1014" t="s">
        <v>162</v>
      </c>
      <c r="I10" s="1014" t="s">
        <v>163</v>
      </c>
      <c r="J10" s="1014" t="s">
        <v>164</v>
      </c>
      <c r="K10" s="1014" t="s">
        <v>165</v>
      </c>
      <c r="L10" s="1014" t="s">
        <v>166</v>
      </c>
      <c r="M10" s="1017" t="s">
        <v>167</v>
      </c>
      <c r="N10" s="1017" t="s">
        <v>43</v>
      </c>
      <c r="O10" s="1008"/>
      <c r="P10" s="1008"/>
    </row>
    <row r="11" spans="2:16" ht="15.75" customHeight="1" x14ac:dyDescent="0.2">
      <c r="B11" s="1010"/>
      <c r="C11" s="1010"/>
      <c r="D11" s="909"/>
      <c r="E11" s="1012"/>
      <c r="F11" s="1015"/>
      <c r="G11" s="1015"/>
      <c r="H11" s="1015"/>
      <c r="I11" s="1015"/>
      <c r="J11" s="1015"/>
      <c r="K11" s="1015"/>
      <c r="L11" s="1015"/>
      <c r="M11" s="1018"/>
      <c r="N11" s="1018"/>
      <c r="O11" s="1008"/>
      <c r="P11" s="1008"/>
    </row>
    <row r="12" spans="2:16" ht="48" customHeight="1" x14ac:dyDescent="0.2">
      <c r="B12" s="1010"/>
      <c r="C12" s="1010"/>
      <c r="D12" s="996"/>
      <c r="E12" s="1013"/>
      <c r="F12" s="1016"/>
      <c r="G12" s="1016"/>
      <c r="H12" s="1016"/>
      <c r="I12" s="1016"/>
      <c r="J12" s="1016"/>
      <c r="K12" s="1016"/>
      <c r="L12" s="1016"/>
      <c r="M12" s="1019"/>
      <c r="N12" s="1019"/>
      <c r="O12" s="1009"/>
      <c r="P12" s="1009"/>
    </row>
    <row r="13" spans="2:16" s="242" customFormat="1" ht="15.75" customHeight="1" x14ac:dyDescent="0.2">
      <c r="B13" s="915" t="s">
        <v>122</v>
      </c>
      <c r="C13" s="916"/>
      <c r="D13" s="655">
        <v>408</v>
      </c>
      <c r="E13" s="49">
        <v>135</v>
      </c>
      <c r="F13" s="9">
        <v>23</v>
      </c>
      <c r="G13" s="9">
        <v>26</v>
      </c>
      <c r="H13" s="9">
        <v>106</v>
      </c>
      <c r="I13" s="9">
        <v>34</v>
      </c>
      <c r="J13" s="9">
        <v>8</v>
      </c>
      <c r="K13" s="9">
        <v>7</v>
      </c>
      <c r="L13" s="9">
        <v>18</v>
      </c>
      <c r="M13" s="9">
        <v>3</v>
      </c>
      <c r="N13" s="8">
        <v>11</v>
      </c>
      <c r="O13" s="198">
        <v>193</v>
      </c>
      <c r="P13" s="198">
        <v>80</v>
      </c>
    </row>
    <row r="14" spans="2:16" s="242" customFormat="1" ht="15.75" customHeight="1" x14ac:dyDescent="0.2">
      <c r="B14" s="917"/>
      <c r="C14" s="918"/>
      <c r="D14" s="631"/>
      <c r="E14" s="77">
        <v>0.33088235294117646</v>
      </c>
      <c r="F14" s="56">
        <v>5.6372549019607844E-2</v>
      </c>
      <c r="G14" s="56">
        <v>6.3725490196078427E-2</v>
      </c>
      <c r="H14" s="56">
        <v>0.25980392156862747</v>
      </c>
      <c r="I14" s="56">
        <v>8.3333333333333329E-2</v>
      </c>
      <c r="J14" s="56">
        <v>1.9607843137254902E-2</v>
      </c>
      <c r="K14" s="56">
        <v>1.7156862745098041E-2</v>
      </c>
      <c r="L14" s="56">
        <v>4.4117647058823532E-2</v>
      </c>
      <c r="M14" s="56">
        <v>7.3529411764705881E-3</v>
      </c>
      <c r="N14" s="189">
        <v>2.6960784313725492E-2</v>
      </c>
      <c r="O14" s="199">
        <v>0.47303921568627449</v>
      </c>
      <c r="P14" s="199">
        <v>0.19607843137254902</v>
      </c>
    </row>
    <row r="15" spans="2:16" s="242" customFormat="1" ht="15.75" customHeight="1" thickBot="1" x14ac:dyDescent="0.25">
      <c r="B15" s="919"/>
      <c r="C15" s="920"/>
      <c r="D15" s="632"/>
      <c r="E15" s="52"/>
      <c r="F15" s="38">
        <v>0.17037037037037037</v>
      </c>
      <c r="G15" s="38">
        <v>0.19259259259259259</v>
      </c>
      <c r="H15" s="38">
        <v>0.78518518518518521</v>
      </c>
      <c r="I15" s="38">
        <v>0.25185185185185183</v>
      </c>
      <c r="J15" s="38">
        <v>5.9259259259259262E-2</v>
      </c>
      <c r="K15" s="38">
        <v>5.185185185185185E-2</v>
      </c>
      <c r="L15" s="38">
        <v>0.13333333333333333</v>
      </c>
      <c r="M15" s="38">
        <v>2.2222222222222223E-2</v>
      </c>
      <c r="N15" s="190">
        <v>8.1481481481481488E-2</v>
      </c>
      <c r="O15" s="200"/>
      <c r="P15" s="200"/>
    </row>
    <row r="16" spans="2:16" s="242" customFormat="1" ht="15.75" customHeight="1" thickTop="1" x14ac:dyDescent="0.2">
      <c r="B16" s="832" t="s">
        <v>126</v>
      </c>
      <c r="C16" s="1003" t="s">
        <v>4</v>
      </c>
      <c r="D16" s="652">
        <v>48</v>
      </c>
      <c r="E16" s="657">
        <v>16</v>
      </c>
      <c r="F16" s="55">
        <v>1</v>
      </c>
      <c r="G16" s="55">
        <v>2</v>
      </c>
      <c r="H16" s="55">
        <v>8</v>
      </c>
      <c r="I16" s="55">
        <v>4</v>
      </c>
      <c r="J16" s="55">
        <v>0</v>
      </c>
      <c r="K16" s="55">
        <v>0</v>
      </c>
      <c r="L16" s="55">
        <v>2</v>
      </c>
      <c r="M16" s="55">
        <v>0</v>
      </c>
      <c r="N16" s="57">
        <v>3</v>
      </c>
      <c r="O16" s="201">
        <v>21</v>
      </c>
      <c r="P16" s="201">
        <v>11</v>
      </c>
    </row>
    <row r="17" spans="2:16" s="242" customFormat="1" ht="15.75" customHeight="1" x14ac:dyDescent="0.2">
      <c r="B17" s="833"/>
      <c r="C17" s="846"/>
      <c r="D17" s="348"/>
      <c r="E17" s="358">
        <v>0.33333333333333331</v>
      </c>
      <c r="F17" s="343">
        <v>2.0833333333333332E-2</v>
      </c>
      <c r="G17" s="343">
        <v>4.1666666666666664E-2</v>
      </c>
      <c r="H17" s="343">
        <v>0.16666666666666666</v>
      </c>
      <c r="I17" s="343">
        <v>8.3333333333333329E-2</v>
      </c>
      <c r="J17" s="343">
        <v>0</v>
      </c>
      <c r="K17" s="343">
        <v>0</v>
      </c>
      <c r="L17" s="343">
        <v>4.1666666666666664E-2</v>
      </c>
      <c r="M17" s="343">
        <v>0</v>
      </c>
      <c r="N17" s="359">
        <v>6.25E-2</v>
      </c>
      <c r="O17" s="360">
        <v>0.4375</v>
      </c>
      <c r="P17" s="360">
        <v>0.22916666666666666</v>
      </c>
    </row>
    <row r="18" spans="2:16" s="242" customFormat="1" ht="15.75" customHeight="1" x14ac:dyDescent="0.2">
      <c r="B18" s="833"/>
      <c r="C18" s="1001"/>
      <c r="D18" s="235"/>
      <c r="E18" s="364"/>
      <c r="F18" s="345">
        <v>6.25E-2</v>
      </c>
      <c r="G18" s="345">
        <v>0.125</v>
      </c>
      <c r="H18" s="345">
        <v>0.5</v>
      </c>
      <c r="I18" s="345">
        <v>0.25</v>
      </c>
      <c r="J18" s="345">
        <v>0</v>
      </c>
      <c r="K18" s="345">
        <v>0</v>
      </c>
      <c r="L18" s="345">
        <v>0.125</v>
      </c>
      <c r="M18" s="345">
        <v>0</v>
      </c>
      <c r="N18" s="375">
        <v>0.1875</v>
      </c>
      <c r="O18" s="365"/>
      <c r="P18" s="365"/>
    </row>
    <row r="19" spans="2:16" s="242" customFormat="1" ht="15.75" customHeight="1" x14ac:dyDescent="0.2">
      <c r="B19" s="833"/>
      <c r="C19" s="845" t="s">
        <v>5</v>
      </c>
      <c r="D19" s="653">
        <v>70</v>
      </c>
      <c r="E19" s="50">
        <v>21</v>
      </c>
      <c r="F19" s="22">
        <v>8</v>
      </c>
      <c r="G19" s="22">
        <v>2</v>
      </c>
      <c r="H19" s="22">
        <v>17</v>
      </c>
      <c r="I19" s="22">
        <v>3</v>
      </c>
      <c r="J19" s="22">
        <v>2</v>
      </c>
      <c r="K19" s="22">
        <v>0</v>
      </c>
      <c r="L19" s="22">
        <v>5</v>
      </c>
      <c r="M19" s="22">
        <v>0</v>
      </c>
      <c r="N19" s="15">
        <v>1</v>
      </c>
      <c r="O19" s="202">
        <v>42</v>
      </c>
      <c r="P19" s="202">
        <v>7</v>
      </c>
    </row>
    <row r="20" spans="2:16" s="242" customFormat="1" ht="15.75" customHeight="1" x14ac:dyDescent="0.2">
      <c r="B20" s="833"/>
      <c r="C20" s="846"/>
      <c r="D20" s="348"/>
      <c r="E20" s="358">
        <v>0.3</v>
      </c>
      <c r="F20" s="343">
        <v>0.11428571428571428</v>
      </c>
      <c r="G20" s="343">
        <v>2.8571428571428571E-2</v>
      </c>
      <c r="H20" s="343">
        <v>0.24285714285714285</v>
      </c>
      <c r="I20" s="343">
        <v>4.2857142857142858E-2</v>
      </c>
      <c r="J20" s="343">
        <v>2.8571428571428571E-2</v>
      </c>
      <c r="K20" s="343">
        <v>0</v>
      </c>
      <c r="L20" s="343">
        <v>7.1428571428571425E-2</v>
      </c>
      <c r="M20" s="343">
        <v>0</v>
      </c>
      <c r="N20" s="359">
        <v>1.4285714285714285E-2</v>
      </c>
      <c r="O20" s="360">
        <v>0.6</v>
      </c>
      <c r="P20" s="360">
        <v>0.1</v>
      </c>
    </row>
    <row r="21" spans="2:16" s="242" customFormat="1" ht="15.75" customHeight="1" x14ac:dyDescent="0.2">
      <c r="B21" s="833"/>
      <c r="C21" s="1001"/>
      <c r="D21" s="636"/>
      <c r="E21" s="364"/>
      <c r="F21" s="345">
        <v>0.38095238095238093</v>
      </c>
      <c r="G21" s="345">
        <v>9.5238095238095233E-2</v>
      </c>
      <c r="H21" s="345">
        <v>0.80952380952380953</v>
      </c>
      <c r="I21" s="345">
        <v>0.14285714285714285</v>
      </c>
      <c r="J21" s="345">
        <v>9.5238095238095233E-2</v>
      </c>
      <c r="K21" s="345">
        <v>0</v>
      </c>
      <c r="L21" s="345">
        <v>0.23809523809523808</v>
      </c>
      <c r="M21" s="345">
        <v>0</v>
      </c>
      <c r="N21" s="375">
        <v>4.7619047619047616E-2</v>
      </c>
      <c r="O21" s="365"/>
      <c r="P21" s="365"/>
    </row>
    <row r="22" spans="2:16" s="242" customFormat="1" ht="15.75" customHeight="1" x14ac:dyDescent="0.2">
      <c r="B22" s="833"/>
      <c r="C22" s="845" t="s">
        <v>127</v>
      </c>
      <c r="D22" s="654">
        <v>24</v>
      </c>
      <c r="E22" s="50">
        <v>7</v>
      </c>
      <c r="F22" s="22">
        <v>0</v>
      </c>
      <c r="G22" s="22">
        <v>0</v>
      </c>
      <c r="H22" s="22">
        <v>2</v>
      </c>
      <c r="I22" s="22">
        <v>1</v>
      </c>
      <c r="J22" s="22">
        <v>1</v>
      </c>
      <c r="K22" s="22">
        <v>2</v>
      </c>
      <c r="L22" s="22">
        <v>4</v>
      </c>
      <c r="M22" s="22">
        <v>1</v>
      </c>
      <c r="N22" s="15">
        <v>0</v>
      </c>
      <c r="O22" s="202">
        <v>7</v>
      </c>
      <c r="P22" s="202">
        <v>10</v>
      </c>
    </row>
    <row r="23" spans="2:16" s="242" customFormat="1" ht="15.75" customHeight="1" x14ac:dyDescent="0.2">
      <c r="B23" s="833"/>
      <c r="C23" s="846"/>
      <c r="D23" s="348"/>
      <c r="E23" s="358">
        <v>0.29166666666666669</v>
      </c>
      <c r="F23" s="343">
        <v>0</v>
      </c>
      <c r="G23" s="343">
        <v>0</v>
      </c>
      <c r="H23" s="343">
        <v>8.3333333333333329E-2</v>
      </c>
      <c r="I23" s="343">
        <v>4.1666666666666664E-2</v>
      </c>
      <c r="J23" s="343">
        <v>4.1666666666666664E-2</v>
      </c>
      <c r="K23" s="343">
        <v>8.3333333333333329E-2</v>
      </c>
      <c r="L23" s="343">
        <v>0.16666666666666666</v>
      </c>
      <c r="M23" s="343">
        <v>4.1666666666666664E-2</v>
      </c>
      <c r="N23" s="359">
        <v>0</v>
      </c>
      <c r="O23" s="360">
        <v>0.29166666666666669</v>
      </c>
      <c r="P23" s="360">
        <v>0.41666666666666669</v>
      </c>
    </row>
    <row r="24" spans="2:16" s="242" customFormat="1" ht="15.75" customHeight="1" x14ac:dyDescent="0.2">
      <c r="B24" s="833"/>
      <c r="C24" s="1001"/>
      <c r="D24" s="636"/>
      <c r="E24" s="364"/>
      <c r="F24" s="345">
        <v>0</v>
      </c>
      <c r="G24" s="345">
        <v>0</v>
      </c>
      <c r="H24" s="345">
        <v>0.2857142857142857</v>
      </c>
      <c r="I24" s="345">
        <v>0.14285714285714285</v>
      </c>
      <c r="J24" s="345">
        <v>0.14285714285714285</v>
      </c>
      <c r="K24" s="345">
        <v>0.2857142857142857</v>
      </c>
      <c r="L24" s="345">
        <v>0.5714285714285714</v>
      </c>
      <c r="M24" s="345">
        <v>0.14285714285714285</v>
      </c>
      <c r="N24" s="375">
        <v>0</v>
      </c>
      <c r="O24" s="365"/>
      <c r="P24" s="365"/>
    </row>
    <row r="25" spans="2:16" s="242" customFormat="1" ht="15.75" customHeight="1" x14ac:dyDescent="0.2">
      <c r="B25" s="833"/>
      <c r="C25" s="845" t="s">
        <v>168</v>
      </c>
      <c r="D25" s="654">
        <v>96</v>
      </c>
      <c r="E25" s="50">
        <v>32</v>
      </c>
      <c r="F25" s="22">
        <v>6</v>
      </c>
      <c r="G25" s="22">
        <v>6</v>
      </c>
      <c r="H25" s="22">
        <v>29</v>
      </c>
      <c r="I25" s="22">
        <v>8</v>
      </c>
      <c r="J25" s="22">
        <v>1</v>
      </c>
      <c r="K25" s="22">
        <v>0</v>
      </c>
      <c r="L25" s="22">
        <v>3</v>
      </c>
      <c r="M25" s="22">
        <v>1</v>
      </c>
      <c r="N25" s="15">
        <v>2</v>
      </c>
      <c r="O25" s="202">
        <v>43</v>
      </c>
      <c r="P25" s="202">
        <v>21</v>
      </c>
    </row>
    <row r="26" spans="2:16" s="242" customFormat="1" ht="15.75" customHeight="1" x14ac:dyDescent="0.2">
      <c r="B26" s="833"/>
      <c r="C26" s="846"/>
      <c r="D26" s="348"/>
      <c r="E26" s="358">
        <v>0.33333333333333331</v>
      </c>
      <c r="F26" s="343">
        <v>6.25E-2</v>
      </c>
      <c r="G26" s="343">
        <v>6.25E-2</v>
      </c>
      <c r="H26" s="343">
        <v>0.30208333333333331</v>
      </c>
      <c r="I26" s="343">
        <v>8.3333333333333329E-2</v>
      </c>
      <c r="J26" s="343">
        <v>1.0416666666666666E-2</v>
      </c>
      <c r="K26" s="343">
        <v>0</v>
      </c>
      <c r="L26" s="343">
        <v>3.125E-2</v>
      </c>
      <c r="M26" s="343">
        <v>1.0416666666666666E-2</v>
      </c>
      <c r="N26" s="359">
        <v>2.0833333333333332E-2</v>
      </c>
      <c r="O26" s="360">
        <v>0.44791666666666669</v>
      </c>
      <c r="P26" s="360">
        <v>0.21875</v>
      </c>
    </row>
    <row r="27" spans="2:16" s="242" customFormat="1" ht="15.75" customHeight="1" x14ac:dyDescent="0.2">
      <c r="B27" s="833"/>
      <c r="C27" s="1001"/>
      <c r="D27" s="636"/>
      <c r="E27" s="364"/>
      <c r="F27" s="345">
        <v>0.1875</v>
      </c>
      <c r="G27" s="345">
        <v>0.1875</v>
      </c>
      <c r="H27" s="345">
        <v>0.90625</v>
      </c>
      <c r="I27" s="345">
        <v>0.25</v>
      </c>
      <c r="J27" s="345">
        <v>3.125E-2</v>
      </c>
      <c r="K27" s="345">
        <v>0</v>
      </c>
      <c r="L27" s="345">
        <v>9.375E-2</v>
      </c>
      <c r="M27" s="345">
        <v>3.125E-2</v>
      </c>
      <c r="N27" s="375">
        <v>6.25E-2</v>
      </c>
      <c r="O27" s="365"/>
      <c r="P27" s="365"/>
    </row>
    <row r="28" spans="2:16" s="242" customFormat="1" ht="15.75" customHeight="1" x14ac:dyDescent="0.2">
      <c r="B28" s="833"/>
      <c r="C28" s="845" t="s">
        <v>169</v>
      </c>
      <c r="D28" s="654">
        <v>15</v>
      </c>
      <c r="E28" s="49">
        <v>5</v>
      </c>
      <c r="F28" s="22">
        <v>0</v>
      </c>
      <c r="G28" s="22">
        <v>4</v>
      </c>
      <c r="H28" s="22">
        <v>4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15">
        <v>0</v>
      </c>
      <c r="O28" s="202">
        <v>9</v>
      </c>
      <c r="P28" s="202">
        <v>1</v>
      </c>
    </row>
    <row r="29" spans="2:16" s="242" customFormat="1" ht="15.75" customHeight="1" x14ac:dyDescent="0.2">
      <c r="B29" s="833"/>
      <c r="C29" s="846"/>
      <c r="D29" s="348"/>
      <c r="E29" s="358">
        <v>0.33333333333333331</v>
      </c>
      <c r="F29" s="343">
        <v>0</v>
      </c>
      <c r="G29" s="343">
        <v>0.26666666666666666</v>
      </c>
      <c r="H29" s="343">
        <v>0.26666666666666666</v>
      </c>
      <c r="I29" s="343">
        <v>0</v>
      </c>
      <c r="J29" s="343">
        <v>0</v>
      </c>
      <c r="K29" s="343">
        <v>0</v>
      </c>
      <c r="L29" s="343">
        <v>0</v>
      </c>
      <c r="M29" s="343">
        <v>0</v>
      </c>
      <c r="N29" s="359">
        <v>0</v>
      </c>
      <c r="O29" s="360">
        <v>0.6</v>
      </c>
      <c r="P29" s="360">
        <v>6.6666666666666666E-2</v>
      </c>
    </row>
    <row r="30" spans="2:16" s="242" customFormat="1" ht="15.75" customHeight="1" x14ac:dyDescent="0.2">
      <c r="B30" s="833"/>
      <c r="C30" s="1001"/>
      <c r="D30" s="636"/>
      <c r="E30" s="364"/>
      <c r="F30" s="345">
        <v>0</v>
      </c>
      <c r="G30" s="345">
        <v>0.8</v>
      </c>
      <c r="H30" s="345">
        <v>0.8</v>
      </c>
      <c r="I30" s="345">
        <v>0</v>
      </c>
      <c r="J30" s="345">
        <v>0</v>
      </c>
      <c r="K30" s="345">
        <v>0</v>
      </c>
      <c r="L30" s="345">
        <v>0</v>
      </c>
      <c r="M30" s="345">
        <v>0</v>
      </c>
      <c r="N30" s="375">
        <v>0</v>
      </c>
      <c r="O30" s="365"/>
      <c r="P30" s="365"/>
    </row>
    <row r="31" spans="2:16" s="242" customFormat="1" ht="15.75" customHeight="1" x14ac:dyDescent="0.2">
      <c r="B31" s="833"/>
      <c r="C31" s="845" t="s">
        <v>8</v>
      </c>
      <c r="D31" s="654">
        <v>155</v>
      </c>
      <c r="E31" s="50">
        <v>54</v>
      </c>
      <c r="F31" s="22">
        <v>8</v>
      </c>
      <c r="G31" s="22">
        <v>12</v>
      </c>
      <c r="H31" s="22">
        <v>46</v>
      </c>
      <c r="I31" s="22">
        <v>18</v>
      </c>
      <c r="J31" s="22">
        <v>4</v>
      </c>
      <c r="K31" s="22">
        <v>5</v>
      </c>
      <c r="L31" s="22">
        <v>4</v>
      </c>
      <c r="M31" s="22">
        <v>1</v>
      </c>
      <c r="N31" s="15">
        <v>5</v>
      </c>
      <c r="O31" s="202">
        <v>71</v>
      </c>
      <c r="P31" s="202">
        <v>30</v>
      </c>
    </row>
    <row r="32" spans="2:16" s="242" customFormat="1" ht="15.75" customHeight="1" x14ac:dyDescent="0.2">
      <c r="B32" s="833"/>
      <c r="C32" s="846"/>
      <c r="D32" s="348"/>
      <c r="E32" s="358">
        <v>0.34838709677419355</v>
      </c>
      <c r="F32" s="343">
        <v>5.1612903225806452E-2</v>
      </c>
      <c r="G32" s="343">
        <v>7.7419354838709681E-2</v>
      </c>
      <c r="H32" s="343">
        <v>0.29677419354838708</v>
      </c>
      <c r="I32" s="343">
        <v>0.11612903225806452</v>
      </c>
      <c r="J32" s="343">
        <v>2.5806451612903226E-2</v>
      </c>
      <c r="K32" s="343">
        <v>3.2258064516129031E-2</v>
      </c>
      <c r="L32" s="343">
        <v>2.5806451612903226E-2</v>
      </c>
      <c r="M32" s="343">
        <v>6.4516129032258064E-3</v>
      </c>
      <c r="N32" s="359">
        <v>3.2258064516129031E-2</v>
      </c>
      <c r="O32" s="360">
        <v>0.45806451612903226</v>
      </c>
      <c r="P32" s="360">
        <v>0.19354838709677419</v>
      </c>
    </row>
    <row r="33" spans="2:16" s="242" customFormat="1" ht="15.75" customHeight="1" thickBot="1" x14ac:dyDescent="0.25">
      <c r="B33" s="838"/>
      <c r="C33" s="1002"/>
      <c r="D33" s="637"/>
      <c r="E33" s="366"/>
      <c r="F33" s="346">
        <v>0.14814814814814814</v>
      </c>
      <c r="G33" s="346">
        <v>0.22222222222222221</v>
      </c>
      <c r="H33" s="346">
        <v>0.85185185185185186</v>
      </c>
      <c r="I33" s="346">
        <v>0.33333333333333331</v>
      </c>
      <c r="J33" s="346">
        <v>7.407407407407407E-2</v>
      </c>
      <c r="K33" s="346">
        <v>9.2592592592592587E-2</v>
      </c>
      <c r="L33" s="346">
        <v>7.407407407407407E-2</v>
      </c>
      <c r="M33" s="346">
        <v>1.8518518518518517E-2</v>
      </c>
      <c r="N33" s="367">
        <v>9.2592592592592587E-2</v>
      </c>
      <c r="O33" s="368"/>
      <c r="P33" s="368"/>
    </row>
    <row r="34" spans="2:16" s="242" customFormat="1" ht="15.75" customHeight="1" thickTop="1" x14ac:dyDescent="0.2">
      <c r="B34" s="832" t="s">
        <v>128</v>
      </c>
      <c r="C34" s="1003" t="s">
        <v>129</v>
      </c>
      <c r="D34" s="654">
        <v>90</v>
      </c>
      <c r="E34" s="50">
        <v>24</v>
      </c>
      <c r="F34" s="22">
        <v>9</v>
      </c>
      <c r="G34" s="22">
        <v>7</v>
      </c>
      <c r="H34" s="22">
        <v>23</v>
      </c>
      <c r="I34" s="22">
        <v>6</v>
      </c>
      <c r="J34" s="22">
        <v>1</v>
      </c>
      <c r="K34" s="22">
        <v>0</v>
      </c>
      <c r="L34" s="22">
        <v>3</v>
      </c>
      <c r="M34" s="22">
        <v>0</v>
      </c>
      <c r="N34" s="15">
        <v>3</v>
      </c>
      <c r="O34" s="202">
        <v>35</v>
      </c>
      <c r="P34" s="202">
        <v>31</v>
      </c>
    </row>
    <row r="35" spans="2:16" s="242" customFormat="1" ht="15.75" customHeight="1" x14ac:dyDescent="0.2">
      <c r="B35" s="833"/>
      <c r="C35" s="846"/>
      <c r="D35" s="348"/>
      <c r="E35" s="358">
        <v>0.26666666666666666</v>
      </c>
      <c r="F35" s="343">
        <v>0.1</v>
      </c>
      <c r="G35" s="343">
        <v>7.7777777777777779E-2</v>
      </c>
      <c r="H35" s="343">
        <v>0.25555555555555554</v>
      </c>
      <c r="I35" s="343">
        <v>6.6666666666666666E-2</v>
      </c>
      <c r="J35" s="343">
        <v>1.1111111111111112E-2</v>
      </c>
      <c r="K35" s="343">
        <v>0</v>
      </c>
      <c r="L35" s="343">
        <v>3.3333333333333333E-2</v>
      </c>
      <c r="M35" s="343">
        <v>0</v>
      </c>
      <c r="N35" s="359">
        <v>3.3333333333333333E-2</v>
      </c>
      <c r="O35" s="360">
        <v>0.3888888888888889</v>
      </c>
      <c r="P35" s="360">
        <v>0.34444444444444444</v>
      </c>
    </row>
    <row r="36" spans="2:16" s="242" customFormat="1" ht="15.75" customHeight="1" x14ac:dyDescent="0.2">
      <c r="B36" s="833"/>
      <c r="C36" s="1001"/>
      <c r="D36" s="636"/>
      <c r="E36" s="364"/>
      <c r="F36" s="345">
        <v>0.375</v>
      </c>
      <c r="G36" s="345">
        <v>0.29166666666666669</v>
      </c>
      <c r="H36" s="345">
        <v>0.95833333333333337</v>
      </c>
      <c r="I36" s="345">
        <v>0.25</v>
      </c>
      <c r="J36" s="345">
        <v>4.1666666666666664E-2</v>
      </c>
      <c r="K36" s="345">
        <v>0</v>
      </c>
      <c r="L36" s="345">
        <v>0.125</v>
      </c>
      <c r="M36" s="345">
        <v>0</v>
      </c>
      <c r="N36" s="375">
        <v>0.125</v>
      </c>
      <c r="O36" s="365"/>
      <c r="P36" s="365"/>
    </row>
    <row r="37" spans="2:16" s="242" customFormat="1" ht="15.75" customHeight="1" x14ac:dyDescent="0.2">
      <c r="B37" s="833"/>
      <c r="C37" s="845" t="s">
        <v>130</v>
      </c>
      <c r="D37" s="654">
        <v>166</v>
      </c>
      <c r="E37" s="50">
        <v>49</v>
      </c>
      <c r="F37" s="22">
        <v>7</v>
      </c>
      <c r="G37" s="22">
        <v>8</v>
      </c>
      <c r="H37" s="22">
        <v>40</v>
      </c>
      <c r="I37" s="22">
        <v>14</v>
      </c>
      <c r="J37" s="22">
        <v>3</v>
      </c>
      <c r="K37" s="22">
        <v>3</v>
      </c>
      <c r="L37" s="22">
        <v>9</v>
      </c>
      <c r="M37" s="22">
        <v>2</v>
      </c>
      <c r="N37" s="15">
        <v>4</v>
      </c>
      <c r="O37" s="202">
        <v>79</v>
      </c>
      <c r="P37" s="202">
        <v>38</v>
      </c>
    </row>
    <row r="38" spans="2:16" s="242" customFormat="1" ht="15.75" customHeight="1" x14ac:dyDescent="0.2">
      <c r="B38" s="833"/>
      <c r="C38" s="846"/>
      <c r="D38" s="348"/>
      <c r="E38" s="358">
        <v>0.29518072289156627</v>
      </c>
      <c r="F38" s="343">
        <v>4.2168674698795178E-2</v>
      </c>
      <c r="G38" s="343">
        <v>4.8192771084337352E-2</v>
      </c>
      <c r="H38" s="343">
        <v>0.24096385542168675</v>
      </c>
      <c r="I38" s="343">
        <v>8.4337349397590355E-2</v>
      </c>
      <c r="J38" s="343">
        <v>1.8072289156626505E-2</v>
      </c>
      <c r="K38" s="343">
        <v>1.8072289156626505E-2</v>
      </c>
      <c r="L38" s="343">
        <v>5.4216867469879519E-2</v>
      </c>
      <c r="M38" s="343">
        <v>1.2048192771084338E-2</v>
      </c>
      <c r="N38" s="359">
        <v>2.4096385542168676E-2</v>
      </c>
      <c r="O38" s="360">
        <v>0.4759036144578313</v>
      </c>
      <c r="P38" s="360">
        <v>0.2289156626506024</v>
      </c>
    </row>
    <row r="39" spans="2:16" x14ac:dyDescent="0.2">
      <c r="B39" s="833"/>
      <c r="C39" s="1001"/>
      <c r="D39" s="636"/>
      <c r="E39" s="364"/>
      <c r="F39" s="345">
        <v>0.14285714285714285</v>
      </c>
      <c r="G39" s="345">
        <v>0.16326530612244897</v>
      </c>
      <c r="H39" s="345">
        <v>0.81632653061224492</v>
      </c>
      <c r="I39" s="345">
        <v>0.2857142857142857</v>
      </c>
      <c r="J39" s="345">
        <v>6.1224489795918366E-2</v>
      </c>
      <c r="K39" s="345">
        <v>6.1224489795918366E-2</v>
      </c>
      <c r="L39" s="345">
        <v>0.18367346938775511</v>
      </c>
      <c r="M39" s="345">
        <v>4.0816326530612242E-2</v>
      </c>
      <c r="N39" s="375">
        <v>8.1632653061224483E-2</v>
      </c>
      <c r="O39" s="365"/>
      <c r="P39" s="365"/>
    </row>
    <row r="40" spans="2:16" ht="13.5" customHeight="1" x14ac:dyDescent="0.2">
      <c r="B40" s="833"/>
      <c r="C40" s="845" t="s">
        <v>131</v>
      </c>
      <c r="D40" s="654">
        <v>51</v>
      </c>
      <c r="E40" s="49">
        <v>19</v>
      </c>
      <c r="F40" s="22">
        <v>3</v>
      </c>
      <c r="G40" s="22">
        <v>5</v>
      </c>
      <c r="H40" s="22">
        <v>15</v>
      </c>
      <c r="I40" s="22">
        <v>2</v>
      </c>
      <c r="J40" s="22">
        <v>0</v>
      </c>
      <c r="K40" s="22">
        <v>0</v>
      </c>
      <c r="L40" s="22">
        <v>2</v>
      </c>
      <c r="M40" s="22">
        <v>0</v>
      </c>
      <c r="N40" s="15">
        <v>0</v>
      </c>
      <c r="O40" s="202">
        <v>28</v>
      </c>
      <c r="P40" s="202">
        <v>4</v>
      </c>
    </row>
    <row r="41" spans="2:16" ht="13.5" customHeight="1" x14ac:dyDescent="0.2">
      <c r="B41" s="833"/>
      <c r="C41" s="846"/>
      <c r="D41" s="348"/>
      <c r="E41" s="358">
        <v>0.37254901960784315</v>
      </c>
      <c r="F41" s="343">
        <v>5.8823529411764705E-2</v>
      </c>
      <c r="G41" s="343">
        <v>9.8039215686274508E-2</v>
      </c>
      <c r="H41" s="343">
        <v>0.29411764705882354</v>
      </c>
      <c r="I41" s="343">
        <v>3.9215686274509803E-2</v>
      </c>
      <c r="J41" s="343">
        <v>0</v>
      </c>
      <c r="K41" s="343">
        <v>0</v>
      </c>
      <c r="L41" s="343">
        <v>3.9215686274509803E-2</v>
      </c>
      <c r="M41" s="343">
        <v>0</v>
      </c>
      <c r="N41" s="359">
        <v>0</v>
      </c>
      <c r="O41" s="360">
        <v>0.5490196078431373</v>
      </c>
      <c r="P41" s="360">
        <v>7.8431372549019607E-2</v>
      </c>
    </row>
    <row r="42" spans="2:16" ht="12.75" customHeight="1" x14ac:dyDescent="0.2">
      <c r="B42" s="833"/>
      <c r="C42" s="1001"/>
      <c r="D42" s="636"/>
      <c r="E42" s="364"/>
      <c r="F42" s="345">
        <v>0.15789473684210525</v>
      </c>
      <c r="G42" s="345">
        <v>0.26315789473684209</v>
      </c>
      <c r="H42" s="345">
        <v>0.78947368421052633</v>
      </c>
      <c r="I42" s="345">
        <v>0.10526315789473684</v>
      </c>
      <c r="J42" s="345">
        <v>0</v>
      </c>
      <c r="K42" s="345">
        <v>0</v>
      </c>
      <c r="L42" s="345">
        <v>0.10526315789473684</v>
      </c>
      <c r="M42" s="345">
        <v>0</v>
      </c>
      <c r="N42" s="375">
        <v>0</v>
      </c>
      <c r="O42" s="365"/>
      <c r="P42" s="365"/>
    </row>
    <row r="43" spans="2:16" x14ac:dyDescent="0.2">
      <c r="B43" s="833"/>
      <c r="C43" s="845" t="s">
        <v>132</v>
      </c>
      <c r="D43" s="654">
        <v>36</v>
      </c>
      <c r="E43" s="49">
        <v>16</v>
      </c>
      <c r="F43" s="22">
        <v>0</v>
      </c>
      <c r="G43" s="22">
        <v>1</v>
      </c>
      <c r="H43" s="22">
        <v>13</v>
      </c>
      <c r="I43" s="22">
        <v>1</v>
      </c>
      <c r="J43" s="22">
        <v>0</v>
      </c>
      <c r="K43" s="22">
        <v>0</v>
      </c>
      <c r="L43" s="22">
        <v>1</v>
      </c>
      <c r="M43" s="22">
        <v>0</v>
      </c>
      <c r="N43" s="15">
        <v>0</v>
      </c>
      <c r="O43" s="202">
        <v>19</v>
      </c>
      <c r="P43" s="202">
        <v>1</v>
      </c>
    </row>
    <row r="44" spans="2:16" x14ac:dyDescent="0.2">
      <c r="B44" s="833"/>
      <c r="C44" s="846"/>
      <c r="D44" s="348"/>
      <c r="E44" s="358">
        <v>0.44444444444444442</v>
      </c>
      <c r="F44" s="343">
        <v>0</v>
      </c>
      <c r="G44" s="343">
        <v>2.7777777777777776E-2</v>
      </c>
      <c r="H44" s="343">
        <v>0.3611111111111111</v>
      </c>
      <c r="I44" s="343">
        <v>2.7777777777777776E-2</v>
      </c>
      <c r="J44" s="343">
        <v>0</v>
      </c>
      <c r="K44" s="343">
        <v>0</v>
      </c>
      <c r="L44" s="343">
        <v>2.7777777777777776E-2</v>
      </c>
      <c r="M44" s="343">
        <v>0</v>
      </c>
      <c r="N44" s="359">
        <v>0</v>
      </c>
      <c r="O44" s="360">
        <v>0.52777777777777779</v>
      </c>
      <c r="P44" s="360">
        <v>2.7777777777777776E-2</v>
      </c>
    </row>
    <row r="45" spans="2:16" x14ac:dyDescent="0.2">
      <c r="B45" s="833"/>
      <c r="C45" s="1001"/>
      <c r="D45" s="636"/>
      <c r="E45" s="364"/>
      <c r="F45" s="345">
        <v>0</v>
      </c>
      <c r="G45" s="345">
        <v>6.25E-2</v>
      </c>
      <c r="H45" s="345">
        <v>0.8125</v>
      </c>
      <c r="I45" s="345">
        <v>6.25E-2</v>
      </c>
      <c r="J45" s="345">
        <v>0</v>
      </c>
      <c r="K45" s="345">
        <v>0</v>
      </c>
      <c r="L45" s="345">
        <v>6.25E-2</v>
      </c>
      <c r="M45" s="345">
        <v>0</v>
      </c>
      <c r="N45" s="375">
        <v>0</v>
      </c>
      <c r="O45" s="365"/>
      <c r="P45" s="365"/>
    </row>
    <row r="46" spans="2:16" x14ac:dyDescent="0.2">
      <c r="B46" s="833"/>
      <c r="C46" s="845" t="s">
        <v>14</v>
      </c>
      <c r="D46" s="654">
        <v>28</v>
      </c>
      <c r="E46" s="49">
        <v>13</v>
      </c>
      <c r="F46" s="22">
        <v>3</v>
      </c>
      <c r="G46" s="22">
        <v>0</v>
      </c>
      <c r="H46" s="22">
        <v>9</v>
      </c>
      <c r="I46" s="22">
        <v>7</v>
      </c>
      <c r="J46" s="22">
        <v>0</v>
      </c>
      <c r="K46" s="22">
        <v>2</v>
      </c>
      <c r="L46" s="22">
        <v>0</v>
      </c>
      <c r="M46" s="22">
        <v>0</v>
      </c>
      <c r="N46" s="15">
        <v>3</v>
      </c>
      <c r="O46" s="202">
        <v>13</v>
      </c>
      <c r="P46" s="202">
        <v>2</v>
      </c>
    </row>
    <row r="47" spans="2:16" x14ac:dyDescent="0.2">
      <c r="B47" s="833"/>
      <c r="C47" s="846"/>
      <c r="D47" s="348"/>
      <c r="E47" s="358">
        <v>0.4642857142857143</v>
      </c>
      <c r="F47" s="343">
        <v>0.10714285714285714</v>
      </c>
      <c r="G47" s="343">
        <v>0</v>
      </c>
      <c r="H47" s="343">
        <v>0.32142857142857145</v>
      </c>
      <c r="I47" s="343">
        <v>0.25</v>
      </c>
      <c r="J47" s="343">
        <v>0</v>
      </c>
      <c r="K47" s="343">
        <v>7.1428571428571425E-2</v>
      </c>
      <c r="L47" s="343">
        <v>0</v>
      </c>
      <c r="M47" s="343">
        <v>0</v>
      </c>
      <c r="N47" s="359">
        <v>0.10714285714285714</v>
      </c>
      <c r="O47" s="360">
        <v>0.4642857142857143</v>
      </c>
      <c r="P47" s="360">
        <v>7.1428571428571425E-2</v>
      </c>
    </row>
    <row r="48" spans="2:16" x14ac:dyDescent="0.2">
      <c r="B48" s="833"/>
      <c r="C48" s="1001"/>
      <c r="D48" s="636"/>
      <c r="E48" s="364"/>
      <c r="F48" s="345">
        <v>0.23076923076923078</v>
      </c>
      <c r="G48" s="345">
        <v>0</v>
      </c>
      <c r="H48" s="345">
        <v>0.69230769230769229</v>
      </c>
      <c r="I48" s="345">
        <v>0.53846153846153844</v>
      </c>
      <c r="J48" s="345">
        <v>0</v>
      </c>
      <c r="K48" s="345">
        <v>0.15384615384615385</v>
      </c>
      <c r="L48" s="345">
        <v>0</v>
      </c>
      <c r="M48" s="345">
        <v>0</v>
      </c>
      <c r="N48" s="375">
        <v>0.23076923076923078</v>
      </c>
      <c r="O48" s="365"/>
      <c r="P48" s="365"/>
    </row>
    <row r="49" spans="2:16" x14ac:dyDescent="0.2">
      <c r="B49" s="833"/>
      <c r="C49" s="845" t="s">
        <v>133</v>
      </c>
      <c r="D49" s="654">
        <v>37</v>
      </c>
      <c r="E49" s="49">
        <v>14</v>
      </c>
      <c r="F49" s="22">
        <v>1</v>
      </c>
      <c r="G49" s="22">
        <v>5</v>
      </c>
      <c r="H49" s="22">
        <v>6</v>
      </c>
      <c r="I49" s="22">
        <v>4</v>
      </c>
      <c r="J49" s="22">
        <v>4</v>
      </c>
      <c r="K49" s="22">
        <v>2</v>
      </c>
      <c r="L49" s="22">
        <v>3</v>
      </c>
      <c r="M49" s="22">
        <v>1</v>
      </c>
      <c r="N49" s="15">
        <v>1</v>
      </c>
      <c r="O49" s="202">
        <v>19</v>
      </c>
      <c r="P49" s="202">
        <v>4</v>
      </c>
    </row>
    <row r="50" spans="2:16" x14ac:dyDescent="0.2">
      <c r="B50" s="833"/>
      <c r="C50" s="846"/>
      <c r="D50" s="348"/>
      <c r="E50" s="358">
        <v>0.3783783783783784</v>
      </c>
      <c r="F50" s="343">
        <v>2.7027027027027029E-2</v>
      </c>
      <c r="G50" s="343">
        <v>0.13513513513513514</v>
      </c>
      <c r="H50" s="343">
        <v>0.16216216216216217</v>
      </c>
      <c r="I50" s="343">
        <v>0.10810810810810811</v>
      </c>
      <c r="J50" s="343">
        <v>0.10810810810810811</v>
      </c>
      <c r="K50" s="343">
        <v>5.4054054054054057E-2</v>
      </c>
      <c r="L50" s="343">
        <v>8.1081081081081086E-2</v>
      </c>
      <c r="M50" s="343">
        <v>2.7027027027027029E-2</v>
      </c>
      <c r="N50" s="359">
        <v>2.7027027027027029E-2</v>
      </c>
      <c r="O50" s="360">
        <v>0.51351351351351349</v>
      </c>
      <c r="P50" s="360">
        <v>0.10810810810810811</v>
      </c>
    </row>
    <row r="51" spans="2:16" ht="13.8" thickBot="1" x14ac:dyDescent="0.25">
      <c r="B51" s="833"/>
      <c r="C51" s="1002"/>
      <c r="D51" s="637"/>
      <c r="E51" s="366"/>
      <c r="F51" s="346">
        <v>7.1428571428571425E-2</v>
      </c>
      <c r="G51" s="346">
        <v>0.35714285714285715</v>
      </c>
      <c r="H51" s="346">
        <v>0.42857142857142855</v>
      </c>
      <c r="I51" s="346">
        <v>0.2857142857142857</v>
      </c>
      <c r="J51" s="346">
        <v>0.2857142857142857</v>
      </c>
      <c r="K51" s="346">
        <v>0.14285714285714285</v>
      </c>
      <c r="L51" s="346">
        <v>0.21428571428571427</v>
      </c>
      <c r="M51" s="346">
        <v>7.1428571428571425E-2</v>
      </c>
      <c r="N51" s="367">
        <v>7.1428571428571425E-2</v>
      </c>
      <c r="O51" s="368"/>
      <c r="P51" s="368"/>
    </row>
    <row r="52" spans="2:16" ht="13.8" thickTop="1" x14ac:dyDescent="0.2">
      <c r="B52" s="833"/>
      <c r="C52" s="25" t="s">
        <v>134</v>
      </c>
      <c r="D52" s="369">
        <v>281</v>
      </c>
      <c r="E52" s="50">
        <v>97</v>
      </c>
      <c r="F52" s="22">
        <v>13</v>
      </c>
      <c r="G52" s="22">
        <v>14</v>
      </c>
      <c r="H52" s="22">
        <v>77</v>
      </c>
      <c r="I52" s="22">
        <v>24</v>
      </c>
      <c r="J52" s="22">
        <v>3</v>
      </c>
      <c r="K52" s="22">
        <v>5</v>
      </c>
      <c r="L52" s="22">
        <v>12</v>
      </c>
      <c r="M52" s="22">
        <v>2</v>
      </c>
      <c r="N52" s="15">
        <v>7</v>
      </c>
      <c r="O52" s="202">
        <v>139</v>
      </c>
      <c r="P52" s="202">
        <v>45</v>
      </c>
    </row>
    <row r="53" spans="2:16" x14ac:dyDescent="0.2">
      <c r="B53" s="833"/>
      <c r="C53" s="32" t="s">
        <v>17</v>
      </c>
      <c r="D53" s="192"/>
      <c r="E53" s="358">
        <v>0.34519572953736655</v>
      </c>
      <c r="F53" s="343">
        <v>4.6263345195729534E-2</v>
      </c>
      <c r="G53" s="343">
        <v>4.9822064056939501E-2</v>
      </c>
      <c r="H53" s="343">
        <v>0.27402135231316727</v>
      </c>
      <c r="I53" s="343">
        <v>8.5409252669039148E-2</v>
      </c>
      <c r="J53" s="343">
        <v>1.0676156583629894E-2</v>
      </c>
      <c r="K53" s="343">
        <v>1.7793594306049824E-2</v>
      </c>
      <c r="L53" s="343">
        <v>4.2704626334519574E-2</v>
      </c>
      <c r="M53" s="343">
        <v>7.1174377224199285E-3</v>
      </c>
      <c r="N53" s="359">
        <v>2.491103202846975E-2</v>
      </c>
      <c r="O53" s="360">
        <v>0.49466192170818507</v>
      </c>
      <c r="P53" s="360">
        <v>0.16014234875444841</v>
      </c>
    </row>
    <row r="54" spans="2:16" x14ac:dyDescent="0.2">
      <c r="B54" s="833"/>
      <c r="C54" s="26"/>
      <c r="D54" s="193"/>
      <c r="E54" s="364"/>
      <c r="F54" s="345">
        <v>0.13402061855670103</v>
      </c>
      <c r="G54" s="345">
        <v>0.14432989690721648</v>
      </c>
      <c r="H54" s="345">
        <v>0.79381443298969068</v>
      </c>
      <c r="I54" s="345">
        <v>0.24742268041237114</v>
      </c>
      <c r="J54" s="345">
        <v>3.0927835051546393E-2</v>
      </c>
      <c r="K54" s="345">
        <v>5.1546391752577317E-2</v>
      </c>
      <c r="L54" s="345">
        <v>0.12371134020618557</v>
      </c>
      <c r="M54" s="345">
        <v>2.0618556701030927E-2</v>
      </c>
      <c r="N54" s="375">
        <v>7.2164948453608241E-2</v>
      </c>
      <c r="O54" s="365"/>
      <c r="P54" s="365"/>
    </row>
    <row r="55" spans="2:16" x14ac:dyDescent="0.2">
      <c r="B55" s="833"/>
      <c r="C55" s="27" t="s">
        <v>134</v>
      </c>
      <c r="D55" s="651">
        <v>152</v>
      </c>
      <c r="E55" s="49">
        <v>62</v>
      </c>
      <c r="F55" s="9">
        <v>7</v>
      </c>
      <c r="G55" s="9">
        <v>11</v>
      </c>
      <c r="H55" s="9">
        <v>43</v>
      </c>
      <c r="I55" s="9">
        <v>14</v>
      </c>
      <c r="J55" s="9">
        <v>4</v>
      </c>
      <c r="K55" s="9">
        <v>4</v>
      </c>
      <c r="L55" s="9">
        <v>6</v>
      </c>
      <c r="M55" s="9">
        <v>1</v>
      </c>
      <c r="N55" s="8">
        <v>4</v>
      </c>
      <c r="O55" s="198">
        <v>79</v>
      </c>
      <c r="P55" s="198">
        <v>11</v>
      </c>
    </row>
    <row r="56" spans="2:16" x14ac:dyDescent="0.2">
      <c r="B56" s="833"/>
      <c r="C56" s="32" t="s">
        <v>135</v>
      </c>
      <c r="D56" s="370"/>
      <c r="E56" s="358">
        <v>0.40789473684210525</v>
      </c>
      <c r="F56" s="343">
        <v>4.6052631578947366E-2</v>
      </c>
      <c r="G56" s="343">
        <v>7.2368421052631582E-2</v>
      </c>
      <c r="H56" s="343">
        <v>0.28289473684210525</v>
      </c>
      <c r="I56" s="343">
        <v>9.2105263157894732E-2</v>
      </c>
      <c r="J56" s="343">
        <v>2.6315789473684209E-2</v>
      </c>
      <c r="K56" s="343">
        <v>2.6315789473684209E-2</v>
      </c>
      <c r="L56" s="343">
        <v>3.9473684210526314E-2</v>
      </c>
      <c r="M56" s="343">
        <v>6.5789473684210523E-3</v>
      </c>
      <c r="N56" s="359">
        <v>2.6315789473684209E-2</v>
      </c>
      <c r="O56" s="360">
        <v>0.51973684210526316</v>
      </c>
      <c r="P56" s="360">
        <v>7.2368421052631582E-2</v>
      </c>
    </row>
    <row r="57" spans="2:16" ht="13.8" thickBot="1" x14ac:dyDescent="0.25">
      <c r="B57" s="834"/>
      <c r="C57" s="26"/>
      <c r="D57" s="193"/>
      <c r="E57" s="371"/>
      <c r="F57" s="347">
        <v>0.11290322580645161</v>
      </c>
      <c r="G57" s="347">
        <v>0.17741935483870969</v>
      </c>
      <c r="H57" s="347">
        <v>0.69354838709677424</v>
      </c>
      <c r="I57" s="347">
        <v>0.22580645161290322</v>
      </c>
      <c r="J57" s="347">
        <v>6.4516129032258063E-2</v>
      </c>
      <c r="K57" s="347">
        <v>6.4516129032258063E-2</v>
      </c>
      <c r="L57" s="347">
        <v>9.6774193548387094E-2</v>
      </c>
      <c r="M57" s="347">
        <v>1.6129032258064516E-2</v>
      </c>
      <c r="N57" s="372">
        <v>6.4516129032258063E-2</v>
      </c>
      <c r="O57" s="373"/>
      <c r="P57" s="373"/>
    </row>
    <row r="58" spans="2:16" x14ac:dyDescent="0.2">
      <c r="B58" s="1020"/>
      <c r="C58" s="1020"/>
      <c r="D58" s="1020"/>
      <c r="E58" s="1021"/>
      <c r="F58" s="1021"/>
      <c r="G58" s="1021"/>
      <c r="H58" s="1021"/>
      <c r="I58" s="1021"/>
      <c r="J58" s="1021"/>
      <c r="K58" s="1021"/>
      <c r="L58" s="1021"/>
      <c r="M58" s="1021"/>
      <c r="N58" s="1021"/>
      <c r="O58" s="1021"/>
      <c r="P58" s="208"/>
    </row>
    <row r="59" spans="2:16" x14ac:dyDescent="0.2">
      <c r="C59" s="16"/>
      <c r="D59" s="16"/>
    </row>
    <row r="60" spans="2:16" x14ac:dyDescent="0.2">
      <c r="C60" s="16"/>
      <c r="D60" s="16"/>
    </row>
    <row r="61" spans="2:16" x14ac:dyDescent="0.2">
      <c r="C61" s="16"/>
      <c r="D61" s="16"/>
    </row>
    <row r="62" spans="2:16" x14ac:dyDescent="0.2">
      <c r="C62" s="16"/>
      <c r="D62" s="16"/>
    </row>
    <row r="63" spans="2:16" x14ac:dyDescent="0.2">
      <c r="C63" s="16"/>
      <c r="D63" s="16"/>
    </row>
    <row r="64" spans="2:16" x14ac:dyDescent="0.2">
      <c r="C64" s="16"/>
      <c r="D64" s="16"/>
    </row>
    <row r="65" spans="2:4" x14ac:dyDescent="0.2">
      <c r="C65" s="16"/>
      <c r="D65" s="16"/>
    </row>
    <row r="66" spans="2:4" x14ac:dyDescent="0.2">
      <c r="C66" s="16"/>
      <c r="D66" s="16"/>
    </row>
    <row r="67" spans="2:4" x14ac:dyDescent="0.2">
      <c r="C67" s="16"/>
      <c r="D67" s="16"/>
    </row>
    <row r="68" spans="2:4" x14ac:dyDescent="0.2">
      <c r="C68" s="16"/>
      <c r="D68" s="16"/>
    </row>
    <row r="69" spans="2:4" x14ac:dyDescent="0.2">
      <c r="C69" s="16"/>
      <c r="D69" s="16"/>
    </row>
    <row r="70" spans="2:4" x14ac:dyDescent="0.2">
      <c r="C70" s="16"/>
      <c r="D70" s="16"/>
    </row>
    <row r="71" spans="2:4" x14ac:dyDescent="0.2">
      <c r="C71" s="16"/>
      <c r="D71" s="16"/>
    </row>
    <row r="72" spans="2:4" x14ac:dyDescent="0.2">
      <c r="C72" s="16"/>
      <c r="D72" s="16"/>
    </row>
    <row r="73" spans="2:4" x14ac:dyDescent="0.2">
      <c r="C73" s="16"/>
      <c r="D73" s="16"/>
    </row>
    <row r="74" spans="2:4" x14ac:dyDescent="0.2">
      <c r="C74" s="16"/>
      <c r="D74" s="16"/>
    </row>
    <row r="75" spans="2:4" x14ac:dyDescent="0.2">
      <c r="C75" s="16"/>
      <c r="D75" s="16"/>
    </row>
    <row r="76" spans="2:4" x14ac:dyDescent="0.2">
      <c r="B76" s="1"/>
      <c r="C76" s="16"/>
      <c r="D76" s="16"/>
    </row>
    <row r="77" spans="2:4" x14ac:dyDescent="0.2">
      <c r="B77" s="1" t="e">
        <v>#REF!</v>
      </c>
      <c r="C77" s="16"/>
      <c r="D77" s="16"/>
    </row>
  </sheetData>
  <mergeCells count="30">
    <mergeCell ref="P9:P12"/>
    <mergeCell ref="B13:C15"/>
    <mergeCell ref="B16:B33"/>
    <mergeCell ref="C16:C18"/>
    <mergeCell ref="C19:C21"/>
    <mergeCell ref="C22:C24"/>
    <mergeCell ref="C25:C27"/>
    <mergeCell ref="C28:C30"/>
    <mergeCell ref="B9:C12"/>
    <mergeCell ref="D9:D12"/>
    <mergeCell ref="E9:E12"/>
    <mergeCell ref="O9:O12"/>
    <mergeCell ref="F10:F12"/>
    <mergeCell ref="G10:G12"/>
    <mergeCell ref="H10:H12"/>
    <mergeCell ref="I10:I12"/>
    <mergeCell ref="B58:O58"/>
    <mergeCell ref="C31:C33"/>
    <mergeCell ref="B34:B57"/>
    <mergeCell ref="C34:C36"/>
    <mergeCell ref="C37:C39"/>
    <mergeCell ref="C40:C42"/>
    <mergeCell ref="C43:C45"/>
    <mergeCell ref="C46:C48"/>
    <mergeCell ref="C49:C51"/>
    <mergeCell ref="J10:J12"/>
    <mergeCell ref="K10:K12"/>
    <mergeCell ref="L10:L12"/>
    <mergeCell ref="M10:M12"/>
    <mergeCell ref="N10:N12"/>
  </mergeCells>
  <phoneticPr fontId="2"/>
  <pageMargins left="0.76" right="0.32" top="0.62992125984251968" bottom="0.59055118110236227" header="0.35433070866141736" footer="0.43307086614173229"/>
  <pageSetup paperSize="9" scale="65" firstPageNumber="3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目次</vt:lpstr>
      <vt:lpstr>表3 形態別内訳(60歳以上 (3)</vt:lpstr>
      <vt:lpstr>表13</vt:lpstr>
      <vt:lpstr>表14</vt:lpstr>
      <vt:lpstr>表15-1</vt:lpstr>
      <vt:lpstr>表15-2</vt:lpstr>
      <vt:lpstr>表15-3</vt:lpstr>
      <vt:lpstr>表16-1</vt:lpstr>
      <vt:lpstr>表16-2</vt:lpstr>
      <vt:lpstr>表17</vt:lpstr>
      <vt:lpstr>表18-1</vt:lpstr>
      <vt:lpstr>表18-2</vt:lpstr>
      <vt:lpstr>表19</vt:lpstr>
      <vt:lpstr>表20</vt:lpstr>
      <vt:lpstr>表21-1</vt:lpstr>
      <vt:lpstr>表21-2</vt:lpstr>
      <vt:lpstr>表21-3</vt:lpstr>
      <vt:lpstr>表13!Print_Area</vt:lpstr>
      <vt:lpstr>表14!Print_Area</vt:lpstr>
      <vt:lpstr>'表15-1'!Print_Area</vt:lpstr>
      <vt:lpstr>'表15-2'!Print_Area</vt:lpstr>
      <vt:lpstr>'表15-3'!Print_Area</vt:lpstr>
      <vt:lpstr>'表16-1'!Print_Area</vt:lpstr>
      <vt:lpstr>'表16-2'!Print_Area</vt:lpstr>
      <vt:lpstr>表17!Print_Area</vt:lpstr>
      <vt:lpstr>'表18-1'!Print_Area</vt:lpstr>
      <vt:lpstr>'表18-2'!Print_Area</vt:lpstr>
      <vt:lpstr>表19!Print_Area</vt:lpstr>
      <vt:lpstr>表20!Print_Area</vt:lpstr>
      <vt:lpstr>'表21-1'!Print_Area</vt:lpstr>
      <vt:lpstr>'表21-2'!Print_Area</vt:lpstr>
      <vt:lpstr>'表21-3'!Print_Area</vt:lpstr>
      <vt:lpstr>'表3 形態別内訳(60歳以上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峯金　愛</dc:creator>
  <cp:keywords/>
  <dc:description/>
  <cp:lastModifiedBy>小林 孝彰</cp:lastModifiedBy>
  <cp:revision/>
  <cp:lastPrinted>2023-05-17T00:21:09Z</cp:lastPrinted>
  <dcterms:created xsi:type="dcterms:W3CDTF">2004-02-16T15:12:48Z</dcterms:created>
  <dcterms:modified xsi:type="dcterms:W3CDTF">2023-05-17T08:09:07Z</dcterms:modified>
  <cp:category/>
  <cp:contentStatus/>
</cp:coreProperties>
</file>